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150" windowWidth="17820" windowHeight="8760"/>
  </bookViews>
  <sheets>
    <sheet name="Customer Numbers" sheetId="3" r:id="rId1"/>
    <sheet name="Invoices Issued" sheetId="4" r:id="rId2"/>
  </sheets>
  <calcPr calcId="145621" calcOnSave="0"/>
</workbook>
</file>

<file path=xl/calcChain.xml><?xml version="1.0" encoding="utf-8"?>
<calcChain xmlns="http://schemas.openxmlformats.org/spreadsheetml/2006/main">
  <c r="C10" i="3" l="1"/>
  <c r="E10" i="3"/>
  <c r="D10" i="3"/>
  <c r="H10" i="3"/>
  <c r="I10" i="3"/>
  <c r="J10" i="3"/>
  <c r="E24" i="4" l="1"/>
  <c r="E34" i="4" s="1"/>
  <c r="P18" i="4"/>
  <c r="F28" i="4" s="1"/>
  <c r="F38" i="4" s="1"/>
  <c r="P17" i="4"/>
  <c r="F27" i="4" s="1"/>
  <c r="P16" i="4"/>
  <c r="F26" i="4" s="1"/>
  <c r="F36" i="4" s="1"/>
  <c r="P15" i="4"/>
  <c r="F25" i="4" s="1"/>
  <c r="F35" i="4" s="1"/>
  <c r="P14" i="4"/>
  <c r="F24" i="4" s="1"/>
  <c r="F34" i="4" s="1"/>
  <c r="P13" i="4"/>
  <c r="E28" i="4" s="1"/>
  <c r="E38" i="4" s="1"/>
  <c r="P12" i="4"/>
  <c r="E27" i="4" s="1"/>
  <c r="E37" i="4" s="1"/>
  <c r="P11" i="4"/>
  <c r="E26" i="4" s="1"/>
  <c r="E36" i="4" s="1"/>
  <c r="P10" i="4"/>
  <c r="E25" i="4" s="1"/>
  <c r="E35" i="4" s="1"/>
  <c r="P9" i="4"/>
  <c r="P8" i="4"/>
  <c r="D28" i="4" s="1"/>
  <c r="D38" i="4" s="1"/>
  <c r="P6" i="4"/>
  <c r="D26" i="4" s="1"/>
  <c r="D36" i="4" s="1"/>
  <c r="P5" i="4"/>
  <c r="D25" i="4" s="1"/>
  <c r="D35" i="4" s="1"/>
  <c r="P4" i="4"/>
  <c r="D24" i="4" s="1"/>
  <c r="D34" i="4" s="1"/>
  <c r="E20" i="3"/>
  <c r="D20" i="3"/>
  <c r="C20" i="3"/>
  <c r="I20" i="3"/>
  <c r="H20" i="3"/>
  <c r="J20" i="3"/>
  <c r="P7" i="4" l="1"/>
  <c r="D27" i="4" s="1"/>
  <c r="D37" i="4" s="1"/>
  <c r="E39" i="4"/>
  <c r="E29" i="4"/>
  <c r="F29" i="4"/>
  <c r="F39" i="4"/>
  <c r="D29" i="4" l="1"/>
  <c r="D39" i="4"/>
</calcChain>
</file>

<file path=xl/sharedStrings.xml><?xml version="1.0" encoding="utf-8"?>
<sst xmlns="http://schemas.openxmlformats.org/spreadsheetml/2006/main" count="104" uniqueCount="31">
  <si>
    <t>LV HH Metered</t>
  </si>
  <si>
    <t>LV Sub HH Metered</t>
  </si>
  <si>
    <t>HV HH Metered</t>
  </si>
  <si>
    <t>HV Sub HH Metered</t>
  </si>
  <si>
    <t>Tariff</t>
  </si>
  <si>
    <t>2010/11</t>
  </si>
  <si>
    <t>Year</t>
  </si>
  <si>
    <t>2011/12</t>
  </si>
  <si>
    <t>2012/13 (Year to date data)</t>
  </si>
  <si>
    <t>Table 1: No. of Customers that exceeded their capacity</t>
  </si>
  <si>
    <t>Table 2: Revenue from exceeded capacity charges</t>
  </si>
  <si>
    <t>Total</t>
  </si>
  <si>
    <t>Table 4: Total revenue from customers on tariffs with capacity charges</t>
  </si>
  <si>
    <t>Table 3: Total no. of customers on tariffs with capacity charges</t>
  </si>
  <si>
    <t>EHV/EDCM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</si>
  <si>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</si>
  <si>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</si>
  <si>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</si>
  <si>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</si>
  <si>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</si>
  <si>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</si>
  <si>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</si>
  <si>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</si>
  <si>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</si>
  <si>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</si>
  <si>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</si>
  <si>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</si>
  <si>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2012/13</t>
  </si>
  <si>
    <t>Table 5: No. of invoices issued that contained a charge for exceeded capacity</t>
  </si>
  <si>
    <t>Calculation Table 1: No. of invoices for exceeded capacity</t>
  </si>
  <si>
    <t>Calculation Table 2: No. of Invoices / No. of customers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</si>
</sst>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&quot;£&quot;#,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left" vertical="center"/>
    </xf>
    <xf numFmtId="164" fontId="3" fillId="0" borderId="1" xfId="1" quotePrefix="1" applyNumberFormat="1" applyFont="1" applyBorder="1" applyAlignment="1">
      <alignment vertical="center"/>
    </xf>
    <xf numFmtId="165" fontId="3" fillId="0" borderId="1" xfId="0" quotePrefix="1" applyNumberFormat="1" applyFont="1" applyBorder="1" applyAlignment="1">
      <alignment vertical="center"/>
    </xf>
    <xf numFmtId="164" fontId="4" fillId="0" borderId="1" xfId="1" quotePrefix="1" applyNumberFormat="1" applyFont="1" applyBorder="1" applyAlignment="1">
      <alignment vertical="center"/>
    </xf>
    <xf numFmtId="165" fontId="4" fillId="0" borderId="1" xfId="0" quotePrefix="1" applyNumberFormat="1" applyFont="1" applyBorder="1" applyAlignment="1">
      <alignment vertical="center"/>
    </xf>
    <xf numFmtId="49" fontId="5" fillId="0" borderId="1" xfId="0" applyNumberFormat="1" applyFont="1" applyBorder="1" applyAlignment="1">
      <alignment horizontal="left" vertical="center"/>
    </xf>
    <xf numFmtId="164" fontId="3" fillId="3" borderId="1" xfId="1" quotePrefix="1" applyNumberFormat="1" applyFont="1" applyFill="1" applyBorder="1" applyAlignment="1">
      <alignment vertical="center"/>
    </xf>
    <xf numFmtId="165" fontId="3" fillId="3" borderId="1" xfId="0" quotePrefix="1" applyNumberFormat="1" applyFont="1" applyFill="1" applyBorder="1" applyAlignment="1">
      <alignment vertical="center"/>
    </xf>
    <xf numFmtId="49" fontId="3" fillId="0" borderId="3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3" fillId="0" borderId="6" xfId="0" applyNumberFormat="1" applyFont="1" applyBorder="1" applyAlignment="1">
      <alignment horizontal="left" vertical="center"/>
    </xf>
    <xf numFmtId="49" fontId="3" fillId="0" borderId="12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3" fontId="3" fillId="0" borderId="13" xfId="0" applyNumberFormat="1" applyFont="1" applyBorder="1" applyAlignment="1">
      <alignment horizontal="center" vertical="center"/>
    </xf>
    <xf numFmtId="3" fontId="3" fillId="0" borderId="14" xfId="0" applyNumberFormat="1" applyFont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3" fontId="3" fillId="4" borderId="10" xfId="0" applyNumberFormat="1" applyFont="1" applyFill="1" applyBorder="1" applyAlignment="1">
      <alignment horizontal="center" vertical="center"/>
    </xf>
    <xf numFmtId="165" fontId="3" fillId="0" borderId="0" xfId="0" quotePrefix="1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165" fontId="4" fillId="0" borderId="0" xfId="0" quotePrefix="1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165" fontId="6" fillId="0" borderId="1" xfId="0" quotePrefix="1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E9E9E9"/>
      <color rgb="FFFF6633"/>
      <color rgb="FFFFFFCC"/>
      <color rgb="FFFFCCFF"/>
      <color rgb="FFFBF8FF"/>
      <color rgb="FFEEDD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9"/>
  <sheetViews>
    <sheetView showGridLines="0" tabSelected="1" zoomScale="90" zoomScaleNormal="90" workbookViewId="0"/>
  </sheetViews>
  <sheetFormatPr defaultRowHeight="15.75" x14ac:dyDescent="0.25"/>
  <cols>
    <col min="1" max="1" width="6" style="3" customWidth="1"/>
    <col min="2" max="2" width="26" style="3" bestFit="1" customWidth="1"/>
    <col min="3" max="5" width="20.85546875" style="3" customWidth="1"/>
    <col min="6" max="6" width="6" style="3" customWidth="1"/>
    <col min="7" max="7" width="26.28515625" style="3" customWidth="1"/>
    <col min="8" max="10" width="18.28515625" style="3" customWidth="1"/>
    <col min="11" max="16384" width="9.140625" style="3"/>
  </cols>
  <sheetData>
    <row r="2" spans="2:10" x14ac:dyDescent="0.25">
      <c r="B2" s="4" t="s">
        <v>9</v>
      </c>
      <c r="G2" s="4" t="s">
        <v>13</v>
      </c>
    </row>
    <row r="3" spans="2:10" ht="17.25" customHeight="1" x14ac:dyDescent="0.25">
      <c r="B3" s="5"/>
      <c r="C3" s="35" t="s">
        <v>6</v>
      </c>
      <c r="D3" s="35"/>
      <c r="E3" s="35"/>
      <c r="G3" s="5"/>
      <c r="H3" s="35" t="s">
        <v>6</v>
      </c>
      <c r="I3" s="35"/>
      <c r="J3" s="35"/>
    </row>
    <row r="4" spans="2:10" s="1" customFormat="1" ht="31.5" x14ac:dyDescent="0.25">
      <c r="B4" s="2" t="s">
        <v>4</v>
      </c>
      <c r="C4" s="2" t="s">
        <v>5</v>
      </c>
      <c r="D4" s="2" t="s">
        <v>7</v>
      </c>
      <c r="E4" s="2" t="s">
        <v>8</v>
      </c>
      <c r="G4" s="2" t="s">
        <v>4</v>
      </c>
      <c r="H4" s="2" t="s">
        <v>5</v>
      </c>
      <c r="I4" s="2" t="s">
        <v>7</v>
      </c>
      <c r="J4" s="2" t="s">
        <v>8</v>
      </c>
    </row>
    <row r="5" spans="2:10" ht="23.25" customHeight="1" x14ac:dyDescent="0.25">
      <c r="B5" s="6" t="s">
        <v>0</v>
      </c>
      <c r="C5" s="7">
        <v>1004</v>
      </c>
      <c r="D5" s="7">
        <v>1040</v>
      </c>
      <c r="E5" s="7">
        <v>898</v>
      </c>
      <c r="G5" s="6" t="s">
        <v>0</v>
      </c>
      <c r="H5" s="7">
        <v>4241</v>
      </c>
      <c r="I5" s="7">
        <v>4357</v>
      </c>
      <c r="J5" s="7">
        <v>4441</v>
      </c>
    </row>
    <row r="6" spans="2:10" ht="23.25" customHeight="1" x14ac:dyDescent="0.25">
      <c r="B6" s="6" t="s">
        <v>1</v>
      </c>
      <c r="C6" s="7">
        <v>25</v>
      </c>
      <c r="D6" s="7">
        <v>29</v>
      </c>
      <c r="E6" s="7">
        <v>21</v>
      </c>
      <c r="G6" s="6" t="s">
        <v>1</v>
      </c>
      <c r="H6" s="7">
        <v>27</v>
      </c>
      <c r="I6" s="7">
        <v>54</v>
      </c>
      <c r="J6" s="7">
        <v>85</v>
      </c>
    </row>
    <row r="7" spans="2:10" ht="23.25" customHeight="1" x14ac:dyDescent="0.25">
      <c r="B7" s="6" t="s">
        <v>2</v>
      </c>
      <c r="C7" s="7">
        <v>198</v>
      </c>
      <c r="D7" s="7">
        <v>178</v>
      </c>
      <c r="E7" s="7">
        <v>182</v>
      </c>
      <c r="G7" s="6" t="s">
        <v>2</v>
      </c>
      <c r="H7" s="7">
        <v>729</v>
      </c>
      <c r="I7" s="7">
        <v>728</v>
      </c>
      <c r="J7" s="7">
        <v>748</v>
      </c>
    </row>
    <row r="8" spans="2:10" ht="23.25" customHeight="1" x14ac:dyDescent="0.25">
      <c r="B8" s="6" t="s">
        <v>3</v>
      </c>
      <c r="C8" s="7">
        <v>0</v>
      </c>
      <c r="D8" s="7">
        <v>0</v>
      </c>
      <c r="E8" s="12">
        <v>0</v>
      </c>
      <c r="G8" s="6" t="s">
        <v>3</v>
      </c>
      <c r="H8" s="7">
        <v>10</v>
      </c>
      <c r="I8" s="7">
        <v>15</v>
      </c>
      <c r="J8" s="12">
        <v>1</v>
      </c>
    </row>
    <row r="9" spans="2:10" ht="23.25" customHeight="1" x14ac:dyDescent="0.25">
      <c r="B9" s="6" t="s">
        <v>14</v>
      </c>
      <c r="C9" s="7">
        <v>16</v>
      </c>
      <c r="D9" s="7">
        <v>14</v>
      </c>
      <c r="E9" s="7">
        <v>14</v>
      </c>
      <c r="G9" s="6" t="s">
        <v>14</v>
      </c>
      <c r="H9" s="7">
        <v>38</v>
      </c>
      <c r="I9" s="7">
        <v>40</v>
      </c>
      <c r="J9" s="7">
        <v>47</v>
      </c>
    </row>
    <row r="10" spans="2:10" ht="23.25" customHeight="1" x14ac:dyDescent="0.25">
      <c r="B10" s="11" t="s">
        <v>11</v>
      </c>
      <c r="C10" s="9">
        <f>SUM(C5:C9)</f>
        <v>1243</v>
      </c>
      <c r="D10" s="9">
        <f t="shared" ref="D10:E10" si="0">SUM(D5:D9)</f>
        <v>1261</v>
      </c>
      <c r="E10" s="9">
        <f t="shared" si="0"/>
        <v>1115</v>
      </c>
      <c r="G10" s="11" t="s">
        <v>11</v>
      </c>
      <c r="H10" s="9">
        <f t="shared" ref="H10:J10" si="1">SUM(H5:H9)</f>
        <v>5045</v>
      </c>
      <c r="I10" s="9">
        <f t="shared" si="1"/>
        <v>5194</v>
      </c>
      <c r="J10" s="9">
        <f t="shared" si="1"/>
        <v>5322</v>
      </c>
    </row>
    <row r="12" spans="2:10" x14ac:dyDescent="0.25">
      <c r="B12" s="4" t="s">
        <v>10</v>
      </c>
      <c r="G12" s="4" t="s">
        <v>12</v>
      </c>
    </row>
    <row r="13" spans="2:10" ht="17.25" customHeight="1" x14ac:dyDescent="0.25">
      <c r="B13" s="5"/>
      <c r="C13" s="35" t="s">
        <v>6</v>
      </c>
      <c r="D13" s="35"/>
      <c r="E13" s="35"/>
      <c r="G13" s="5"/>
      <c r="H13" s="35" t="s">
        <v>6</v>
      </c>
      <c r="I13" s="35"/>
      <c r="J13" s="35"/>
    </row>
    <row r="14" spans="2:10" ht="31.5" x14ac:dyDescent="0.25">
      <c r="B14" s="2" t="s">
        <v>4</v>
      </c>
      <c r="C14" s="2" t="s">
        <v>5</v>
      </c>
      <c r="D14" s="2" t="s">
        <v>7</v>
      </c>
      <c r="E14" s="2" t="s">
        <v>8</v>
      </c>
      <c r="G14" s="2" t="s">
        <v>4</v>
      </c>
      <c r="H14" s="2" t="s">
        <v>5</v>
      </c>
      <c r="I14" s="2" t="s">
        <v>7</v>
      </c>
      <c r="J14" s="2" t="s">
        <v>8</v>
      </c>
    </row>
    <row r="15" spans="2:10" ht="23.25" customHeight="1" x14ac:dyDescent="0.25">
      <c r="B15" s="6" t="s">
        <v>0</v>
      </c>
      <c r="C15" s="8">
        <v>74564.755400000009</v>
      </c>
      <c r="D15" s="8">
        <v>112011.56820000001</v>
      </c>
      <c r="E15" s="8">
        <v>133387.486</v>
      </c>
      <c r="G15" s="6" t="s">
        <v>0</v>
      </c>
      <c r="H15" s="8">
        <v>36753784.534940004</v>
      </c>
      <c r="I15" s="8">
        <v>37211209.107564442</v>
      </c>
      <c r="J15" s="8">
        <v>38933143.83698</v>
      </c>
    </row>
    <row r="16" spans="2:10" ht="23.25" customHeight="1" x14ac:dyDescent="0.25">
      <c r="B16" s="6" t="s">
        <v>1</v>
      </c>
      <c r="C16" s="8">
        <v>3491.5533999999998</v>
      </c>
      <c r="D16" s="8">
        <v>12892.419100000001</v>
      </c>
      <c r="E16" s="8">
        <v>7459.7595999999994</v>
      </c>
      <c r="G16" s="6" t="s">
        <v>1</v>
      </c>
      <c r="H16" s="8">
        <v>132923.25788799999</v>
      </c>
      <c r="I16" s="8">
        <v>810512.21454148157</v>
      </c>
      <c r="J16" s="8">
        <v>1442223.0610399998</v>
      </c>
    </row>
    <row r="17" spans="2:10" ht="23.25" customHeight="1" x14ac:dyDescent="0.25">
      <c r="B17" s="6" t="s">
        <v>2</v>
      </c>
      <c r="C17" s="8">
        <v>102234.6127</v>
      </c>
      <c r="D17" s="8">
        <v>172404.01419999998</v>
      </c>
      <c r="E17" s="8">
        <v>222490.1888</v>
      </c>
      <c r="G17" s="6" t="s">
        <v>2</v>
      </c>
      <c r="H17" s="8">
        <v>29026003.169739999</v>
      </c>
      <c r="I17" s="8">
        <v>33082040.331128154</v>
      </c>
      <c r="J17" s="8">
        <v>32922019.448369995</v>
      </c>
    </row>
    <row r="18" spans="2:10" ht="23.25" customHeight="1" x14ac:dyDescent="0.25">
      <c r="B18" s="6" t="s">
        <v>3</v>
      </c>
      <c r="C18" s="8">
        <v>3521.4655000000002</v>
      </c>
      <c r="D18" s="8">
        <v>11896.597</v>
      </c>
      <c r="E18" s="13">
        <v>0</v>
      </c>
      <c r="G18" s="6" t="s">
        <v>3</v>
      </c>
      <c r="H18" s="8">
        <v>101679.39474800001</v>
      </c>
      <c r="I18" s="8">
        <v>389499.4251474074</v>
      </c>
      <c r="J18" s="13">
        <v>0</v>
      </c>
    </row>
    <row r="19" spans="2:10" ht="23.25" customHeight="1" x14ac:dyDescent="0.25">
      <c r="B19" s="6" t="s">
        <v>14</v>
      </c>
      <c r="C19" s="8">
        <v>0</v>
      </c>
      <c r="D19" s="8">
        <v>0</v>
      </c>
      <c r="E19" s="34">
        <v>151585.56756262682</v>
      </c>
      <c r="G19" s="6" t="s">
        <v>14</v>
      </c>
      <c r="H19" s="8">
        <v>4713284.0517599983</v>
      </c>
      <c r="I19" s="8">
        <v>3803881.1398188015</v>
      </c>
      <c r="J19" s="8">
        <v>5309694.5353300003</v>
      </c>
    </row>
    <row r="20" spans="2:10" ht="23.25" customHeight="1" x14ac:dyDescent="0.25">
      <c r="B20" s="11" t="s">
        <v>11</v>
      </c>
      <c r="C20" s="10">
        <f t="shared" ref="C20:E20" si="2">SUM(C15:C19)</f>
        <v>183812.38699999999</v>
      </c>
      <c r="D20" s="10">
        <f t="shared" si="2"/>
        <v>309204.59850000002</v>
      </c>
      <c r="E20" s="10">
        <f t="shared" si="2"/>
        <v>514923.00196262682</v>
      </c>
      <c r="G20" s="11" t="s">
        <v>11</v>
      </c>
      <c r="H20" s="10">
        <f t="shared" ref="H20:I20" si="3">SUM(H15:H19)</f>
        <v>70727674.409076005</v>
      </c>
      <c r="I20" s="10">
        <f t="shared" si="3"/>
        <v>75297142.218200296</v>
      </c>
      <c r="J20" s="10">
        <f>SUM(J15:J19)</f>
        <v>78607080.881719992</v>
      </c>
    </row>
    <row r="22" spans="2:10" x14ac:dyDescent="0.25">
      <c r="B22" s="28"/>
      <c r="C22" s="33"/>
      <c r="D22" s="33"/>
      <c r="E22" s="33"/>
      <c r="F22" s="28"/>
      <c r="G22" s="28"/>
      <c r="H22" s="33"/>
      <c r="I22" s="33"/>
      <c r="J22" s="33"/>
    </row>
    <row r="23" spans="2:10" x14ac:dyDescent="0.25">
      <c r="B23" s="29"/>
      <c r="C23" s="29"/>
      <c r="D23" s="29"/>
      <c r="E23" s="29"/>
      <c r="F23" s="28"/>
      <c r="G23" s="29"/>
      <c r="H23" s="29"/>
      <c r="I23" s="29"/>
      <c r="J23" s="29"/>
    </row>
    <row r="24" spans="2:10" x14ac:dyDescent="0.25">
      <c r="B24" s="30"/>
      <c r="C24" s="27"/>
      <c r="D24" s="27"/>
      <c r="E24" s="27"/>
      <c r="F24" s="28"/>
      <c r="G24" s="30"/>
      <c r="H24" s="27"/>
      <c r="I24" s="27"/>
      <c r="J24" s="27"/>
    </row>
    <row r="25" spans="2:10" x14ac:dyDescent="0.25">
      <c r="B25" s="30"/>
      <c r="C25" s="27"/>
      <c r="D25" s="27"/>
      <c r="E25" s="27"/>
      <c r="F25" s="28"/>
      <c r="G25" s="30"/>
      <c r="H25" s="27"/>
      <c r="I25" s="27"/>
      <c r="J25" s="27"/>
    </row>
    <row r="26" spans="2:10" x14ac:dyDescent="0.25">
      <c r="B26" s="30"/>
      <c r="C26" s="27"/>
      <c r="D26" s="27"/>
      <c r="E26" s="27"/>
      <c r="F26" s="28"/>
      <c r="G26" s="30"/>
      <c r="H26" s="27"/>
      <c r="I26" s="27"/>
      <c r="J26" s="27"/>
    </row>
    <row r="27" spans="2:10" x14ac:dyDescent="0.25">
      <c r="B27" s="30"/>
      <c r="C27" s="27"/>
      <c r="D27" s="27"/>
      <c r="E27" s="27"/>
      <c r="F27" s="28"/>
      <c r="G27" s="30"/>
      <c r="H27" s="27"/>
      <c r="I27" s="27"/>
      <c r="J27" s="27"/>
    </row>
    <row r="28" spans="2:10" x14ac:dyDescent="0.25">
      <c r="B28" s="30"/>
      <c r="C28" s="27"/>
      <c r="D28" s="27"/>
      <c r="E28" s="27"/>
      <c r="F28" s="28"/>
      <c r="G28" s="30"/>
      <c r="H28" s="27"/>
      <c r="I28" s="27"/>
      <c r="J28" s="27"/>
    </row>
    <row r="29" spans="2:10" x14ac:dyDescent="0.25">
      <c r="B29" s="31"/>
      <c r="C29" s="32"/>
      <c r="D29" s="32"/>
      <c r="E29" s="32"/>
      <c r="F29" s="28"/>
      <c r="G29" s="31"/>
      <c r="H29" s="32"/>
      <c r="I29" s="32"/>
      <c r="J29" s="32"/>
    </row>
  </sheetData>
  <mergeCells count="4">
    <mergeCell ref="C3:E3"/>
    <mergeCell ref="C13:E13"/>
    <mergeCell ref="H3:J3"/>
    <mergeCell ref="H13:J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9"/>
  <sheetViews>
    <sheetView showGridLines="0" zoomScale="80" zoomScaleNormal="80" workbookViewId="0">
      <selection activeCell="P4" sqref="P4"/>
    </sheetView>
  </sheetViews>
  <sheetFormatPr defaultRowHeight="15.75" x14ac:dyDescent="0.25"/>
  <cols>
    <col min="1" max="1" width="9.140625" style="3"/>
    <col min="2" max="2" width="6" style="3" customWidth="1"/>
    <col min="3" max="3" width="26" style="3" bestFit="1" customWidth="1"/>
    <col min="4" max="6" width="9.140625" style="3" customWidth="1"/>
    <col min="7" max="16" width="7.85546875" style="3" customWidth="1"/>
    <col min="17" max="16384" width="9.140625" style="3"/>
  </cols>
  <sheetData>
    <row r="2" spans="2:16" x14ac:dyDescent="0.25">
      <c r="C2" s="4" t="s">
        <v>28</v>
      </c>
    </row>
    <row r="3" spans="2:16" ht="16.5" thickBot="1" x14ac:dyDescent="0.3">
      <c r="D3" s="15" t="s">
        <v>15</v>
      </c>
      <c r="E3" s="15" t="s">
        <v>16</v>
      </c>
      <c r="F3" s="15" t="s">
        <v>17</v>
      </c>
      <c r="G3" s="15" t="s">
        <v>18</v>
      </c>
      <c r="H3" s="15" t="s">
        <v>19</v>
      </c>
      <c r="I3" s="15" t="s">
        <v>20</v>
      </c>
      <c r="J3" s="15" t="s">
        <v>21</v>
      </c>
      <c r="K3" s="15" t="s">
        <v>22</v>
      </c>
      <c r="L3" s="15" t="s">
        <v>23</v>
      </c>
      <c r="M3" s="15" t="s">
        <v>24</v>
      </c>
      <c r="N3" s="15" t="s">
        <v>25</v>
      </c>
      <c r="O3" s="15" t="s">
        <v>26</v>
      </c>
      <c r="P3" s="15" t="s">
        <v>11</v>
      </c>
    </row>
    <row r="4" spans="2:16" ht="18" customHeight="1" x14ac:dyDescent="0.25">
      <c r="B4" s="36" t="s">
        <v>5</v>
      </c>
      <c r="C4" s="16" t="s">
        <v>0</v>
      </c>
      <c r="D4" s="19">
        <v>447</v>
      </c>
      <c r="E4" s="19">
        <v>470</v>
      </c>
      <c r="F4" s="19">
        <v>436</v>
      </c>
      <c r="G4" s="19">
        <v>437</v>
      </c>
      <c r="H4" s="19">
        <v>419</v>
      </c>
      <c r="I4" s="19">
        <v>474</v>
      </c>
      <c r="J4" s="19">
        <v>488</v>
      </c>
      <c r="K4" s="19">
        <v>566</v>
      </c>
      <c r="L4" s="19">
        <v>633</v>
      </c>
      <c r="M4" s="19">
        <v>564</v>
      </c>
      <c r="N4" s="19">
        <v>529</v>
      </c>
      <c r="O4" s="19">
        <v>529</v>
      </c>
      <c r="P4" s="20">
        <f>SUM(D4:O4)</f>
        <v>5992</v>
      </c>
    </row>
    <row r="5" spans="2:16" ht="18" customHeight="1" x14ac:dyDescent="0.25">
      <c r="B5" s="37"/>
      <c r="C5" s="14" t="s">
        <v>1</v>
      </c>
      <c r="D5" s="21">
        <v>5</v>
      </c>
      <c r="E5" s="21">
        <v>6</v>
      </c>
      <c r="F5" s="21">
        <v>7</v>
      </c>
      <c r="G5" s="21">
        <v>11</v>
      </c>
      <c r="H5" s="21">
        <v>11</v>
      </c>
      <c r="I5" s="21">
        <v>11</v>
      </c>
      <c r="J5" s="21">
        <v>15</v>
      </c>
      <c r="K5" s="21">
        <v>14</v>
      </c>
      <c r="L5" s="21">
        <v>15</v>
      </c>
      <c r="M5" s="21">
        <v>11</v>
      </c>
      <c r="N5" s="21">
        <v>10</v>
      </c>
      <c r="O5" s="21">
        <v>13</v>
      </c>
      <c r="P5" s="22">
        <f t="shared" ref="P5:P18" si="0">SUM(D5:O5)</f>
        <v>129</v>
      </c>
    </row>
    <row r="6" spans="2:16" ht="18" customHeight="1" x14ac:dyDescent="0.25">
      <c r="B6" s="37"/>
      <c r="C6" s="14" t="s">
        <v>2</v>
      </c>
      <c r="D6" s="21">
        <v>98</v>
      </c>
      <c r="E6" s="21">
        <v>102</v>
      </c>
      <c r="F6" s="21">
        <v>102</v>
      </c>
      <c r="G6" s="21">
        <v>99</v>
      </c>
      <c r="H6" s="21">
        <v>94</v>
      </c>
      <c r="I6" s="21">
        <v>97</v>
      </c>
      <c r="J6" s="21">
        <v>107</v>
      </c>
      <c r="K6" s="21">
        <v>123</v>
      </c>
      <c r="L6" s="21">
        <v>128</v>
      </c>
      <c r="M6" s="21">
        <v>117</v>
      </c>
      <c r="N6" s="21">
        <v>108</v>
      </c>
      <c r="O6" s="21">
        <v>107</v>
      </c>
      <c r="P6" s="22">
        <f t="shared" si="0"/>
        <v>1282</v>
      </c>
    </row>
    <row r="7" spans="2:16" ht="18" customHeight="1" x14ac:dyDescent="0.25">
      <c r="B7" s="37"/>
      <c r="C7" s="14" t="s">
        <v>3</v>
      </c>
      <c r="D7" s="21">
        <v>0</v>
      </c>
      <c r="E7" s="21">
        <v>0</v>
      </c>
      <c r="F7" s="21">
        <v>0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21">
        <v>0</v>
      </c>
      <c r="M7" s="21">
        <v>0</v>
      </c>
      <c r="N7" s="21">
        <v>0</v>
      </c>
      <c r="O7" s="21">
        <v>0</v>
      </c>
      <c r="P7" s="22">
        <f t="shared" si="0"/>
        <v>0</v>
      </c>
    </row>
    <row r="8" spans="2:16" ht="18" customHeight="1" thickBot="1" x14ac:dyDescent="0.3">
      <c r="B8" s="38"/>
      <c r="C8" s="17" t="s">
        <v>14</v>
      </c>
      <c r="D8" s="23">
        <v>11</v>
      </c>
      <c r="E8" s="23">
        <v>7</v>
      </c>
      <c r="F8" s="23">
        <v>8</v>
      </c>
      <c r="G8" s="23">
        <v>9</v>
      </c>
      <c r="H8" s="23">
        <v>11</v>
      </c>
      <c r="I8" s="23">
        <v>8</v>
      </c>
      <c r="J8" s="23">
        <v>10</v>
      </c>
      <c r="K8" s="23">
        <v>10</v>
      </c>
      <c r="L8" s="23">
        <v>11</v>
      </c>
      <c r="M8" s="23">
        <v>8</v>
      </c>
      <c r="N8" s="23">
        <v>8</v>
      </c>
      <c r="O8" s="23">
        <v>8</v>
      </c>
      <c r="P8" s="24">
        <f t="shared" si="0"/>
        <v>109</v>
      </c>
    </row>
    <row r="9" spans="2:16" ht="18" customHeight="1" x14ac:dyDescent="0.25">
      <c r="B9" s="36" t="s">
        <v>7</v>
      </c>
      <c r="C9" s="16" t="s">
        <v>0</v>
      </c>
      <c r="D9" s="19">
        <v>477</v>
      </c>
      <c r="E9" s="19">
        <v>406</v>
      </c>
      <c r="F9" s="19">
        <v>444</v>
      </c>
      <c r="G9" s="19">
        <v>417</v>
      </c>
      <c r="H9" s="19">
        <v>446</v>
      </c>
      <c r="I9" s="19">
        <v>496</v>
      </c>
      <c r="J9" s="19">
        <v>552</v>
      </c>
      <c r="K9" s="19">
        <v>521</v>
      </c>
      <c r="L9" s="19">
        <v>597</v>
      </c>
      <c r="M9" s="19">
        <v>607</v>
      </c>
      <c r="N9" s="19">
        <v>598</v>
      </c>
      <c r="O9" s="19">
        <v>446</v>
      </c>
      <c r="P9" s="20">
        <f t="shared" si="0"/>
        <v>6007</v>
      </c>
    </row>
    <row r="10" spans="2:16" ht="18" customHeight="1" x14ac:dyDescent="0.25">
      <c r="B10" s="37"/>
      <c r="C10" s="14" t="s">
        <v>1</v>
      </c>
      <c r="D10" s="21">
        <v>13</v>
      </c>
      <c r="E10" s="21">
        <v>16</v>
      </c>
      <c r="F10" s="21">
        <v>14</v>
      </c>
      <c r="G10" s="21">
        <v>13</v>
      </c>
      <c r="H10" s="21">
        <v>15</v>
      </c>
      <c r="I10" s="21">
        <v>17</v>
      </c>
      <c r="J10" s="21">
        <v>18</v>
      </c>
      <c r="K10" s="21">
        <v>18</v>
      </c>
      <c r="L10" s="21">
        <v>16</v>
      </c>
      <c r="M10" s="21">
        <v>18</v>
      </c>
      <c r="N10" s="21">
        <v>17</v>
      </c>
      <c r="O10" s="21">
        <v>14</v>
      </c>
      <c r="P10" s="22">
        <f t="shared" si="0"/>
        <v>189</v>
      </c>
    </row>
    <row r="11" spans="2:16" ht="18" customHeight="1" x14ac:dyDescent="0.25">
      <c r="B11" s="37"/>
      <c r="C11" s="14" t="s">
        <v>2</v>
      </c>
      <c r="D11" s="21">
        <v>96</v>
      </c>
      <c r="E11" s="21">
        <v>101</v>
      </c>
      <c r="F11" s="21">
        <v>99</v>
      </c>
      <c r="G11" s="21">
        <v>89</v>
      </c>
      <c r="H11" s="21">
        <v>88</v>
      </c>
      <c r="I11" s="21">
        <v>93</v>
      </c>
      <c r="J11" s="21">
        <v>99</v>
      </c>
      <c r="K11" s="21">
        <v>99</v>
      </c>
      <c r="L11" s="21">
        <v>107</v>
      </c>
      <c r="M11" s="21">
        <v>118</v>
      </c>
      <c r="N11" s="21">
        <v>112</v>
      </c>
      <c r="O11" s="21">
        <v>107</v>
      </c>
      <c r="P11" s="22">
        <f t="shared" si="0"/>
        <v>1208</v>
      </c>
    </row>
    <row r="12" spans="2:16" ht="18" customHeight="1" x14ac:dyDescent="0.25">
      <c r="B12" s="37"/>
      <c r="C12" s="14" t="s">
        <v>3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2">
        <f t="shared" si="0"/>
        <v>0</v>
      </c>
    </row>
    <row r="13" spans="2:16" ht="18" customHeight="1" thickBot="1" x14ac:dyDescent="0.3">
      <c r="B13" s="38"/>
      <c r="C13" s="17" t="s">
        <v>14</v>
      </c>
      <c r="D13" s="23">
        <v>9</v>
      </c>
      <c r="E13" s="23">
        <v>9</v>
      </c>
      <c r="F13" s="23">
        <v>7</v>
      </c>
      <c r="G13" s="23">
        <v>8</v>
      </c>
      <c r="H13" s="23">
        <v>9</v>
      </c>
      <c r="I13" s="23">
        <v>10</v>
      </c>
      <c r="J13" s="23">
        <v>12</v>
      </c>
      <c r="K13" s="23">
        <v>9</v>
      </c>
      <c r="L13" s="23">
        <v>11</v>
      </c>
      <c r="M13" s="23">
        <v>9</v>
      </c>
      <c r="N13" s="23">
        <v>8</v>
      </c>
      <c r="O13" s="23">
        <v>9</v>
      </c>
      <c r="P13" s="24">
        <f t="shared" si="0"/>
        <v>110</v>
      </c>
    </row>
    <row r="14" spans="2:16" ht="18" customHeight="1" x14ac:dyDescent="0.25">
      <c r="B14" s="36" t="s">
        <v>27</v>
      </c>
      <c r="C14" s="16" t="s">
        <v>0</v>
      </c>
      <c r="D14" s="19">
        <v>428</v>
      </c>
      <c r="E14" s="19">
        <v>442</v>
      </c>
      <c r="F14" s="19">
        <v>388</v>
      </c>
      <c r="G14" s="19">
        <v>402</v>
      </c>
      <c r="H14" s="19">
        <v>391</v>
      </c>
      <c r="I14" s="19">
        <v>449</v>
      </c>
      <c r="J14" s="19">
        <v>464</v>
      </c>
      <c r="K14" s="19">
        <v>492</v>
      </c>
      <c r="L14" s="19">
        <v>524</v>
      </c>
      <c r="M14" s="19">
        <v>535</v>
      </c>
      <c r="N14" s="19">
        <v>507</v>
      </c>
      <c r="O14" s="19">
        <v>536</v>
      </c>
      <c r="P14" s="20">
        <f t="shared" si="0"/>
        <v>5558</v>
      </c>
    </row>
    <row r="15" spans="2:16" ht="18" customHeight="1" x14ac:dyDescent="0.25">
      <c r="B15" s="37"/>
      <c r="C15" s="14" t="s">
        <v>1</v>
      </c>
      <c r="D15" s="21">
        <v>12</v>
      </c>
      <c r="E15" s="21">
        <v>12</v>
      </c>
      <c r="F15" s="21">
        <v>9</v>
      </c>
      <c r="G15" s="21">
        <v>10</v>
      </c>
      <c r="H15" s="21">
        <v>10</v>
      </c>
      <c r="I15" s="21">
        <v>9</v>
      </c>
      <c r="J15" s="21">
        <v>12</v>
      </c>
      <c r="K15" s="21">
        <v>9</v>
      </c>
      <c r="L15" s="21">
        <v>10</v>
      </c>
      <c r="M15" s="21">
        <v>13</v>
      </c>
      <c r="N15" s="21">
        <v>13</v>
      </c>
      <c r="O15" s="21">
        <v>12</v>
      </c>
      <c r="P15" s="22">
        <f t="shared" si="0"/>
        <v>131</v>
      </c>
    </row>
    <row r="16" spans="2:16" ht="18" customHeight="1" x14ac:dyDescent="0.25">
      <c r="B16" s="37"/>
      <c r="C16" s="14" t="s">
        <v>2</v>
      </c>
      <c r="D16" s="21">
        <v>115</v>
      </c>
      <c r="E16" s="21">
        <v>95</v>
      </c>
      <c r="F16" s="21">
        <v>93</v>
      </c>
      <c r="G16" s="21">
        <v>98</v>
      </c>
      <c r="H16" s="21">
        <v>102</v>
      </c>
      <c r="I16" s="21">
        <v>108</v>
      </c>
      <c r="J16" s="21">
        <v>118</v>
      </c>
      <c r="K16" s="21">
        <v>110</v>
      </c>
      <c r="L16" s="21">
        <v>113</v>
      </c>
      <c r="M16" s="21">
        <v>125</v>
      </c>
      <c r="N16" s="21">
        <v>121</v>
      </c>
      <c r="O16" s="21">
        <v>120</v>
      </c>
      <c r="P16" s="22">
        <f t="shared" si="0"/>
        <v>1318</v>
      </c>
    </row>
    <row r="17" spans="2:16" ht="18" customHeight="1" x14ac:dyDescent="0.25">
      <c r="B17" s="37"/>
      <c r="C17" s="14" t="s">
        <v>3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6">
        <f t="shared" si="0"/>
        <v>0</v>
      </c>
    </row>
    <row r="18" spans="2:16" ht="18" customHeight="1" thickBot="1" x14ac:dyDescent="0.3">
      <c r="B18" s="38"/>
      <c r="C18" s="17" t="s">
        <v>14</v>
      </c>
      <c r="D18" s="23">
        <v>10</v>
      </c>
      <c r="E18" s="23">
        <v>10</v>
      </c>
      <c r="F18" s="23">
        <v>10</v>
      </c>
      <c r="G18" s="23">
        <v>11</v>
      </c>
      <c r="H18" s="23">
        <v>10</v>
      </c>
      <c r="I18" s="23">
        <v>9</v>
      </c>
      <c r="J18" s="23">
        <v>8</v>
      </c>
      <c r="K18" s="23">
        <v>9</v>
      </c>
      <c r="L18" s="23">
        <v>10</v>
      </c>
      <c r="M18" s="23">
        <v>10</v>
      </c>
      <c r="N18" s="23">
        <v>10</v>
      </c>
      <c r="O18" s="23">
        <v>8</v>
      </c>
      <c r="P18" s="24">
        <f t="shared" si="0"/>
        <v>115</v>
      </c>
    </row>
    <row r="21" spans="2:16" x14ac:dyDescent="0.25">
      <c r="C21" s="4" t="s">
        <v>29</v>
      </c>
    </row>
    <row r="22" spans="2:16" x14ac:dyDescent="0.25">
      <c r="C22" s="18"/>
      <c r="D22" s="35" t="s">
        <v>6</v>
      </c>
      <c r="E22" s="35"/>
      <c r="F22" s="35"/>
    </row>
    <row r="23" spans="2:16" x14ac:dyDescent="0.25">
      <c r="C23" s="2" t="s">
        <v>4</v>
      </c>
      <c r="D23" s="2" t="s">
        <v>5</v>
      </c>
      <c r="E23" s="2" t="s">
        <v>7</v>
      </c>
      <c r="F23" s="2" t="s">
        <v>27</v>
      </c>
      <c r="G23" s="1"/>
    </row>
    <row r="24" spans="2:16" x14ac:dyDescent="0.25">
      <c r="C24" s="6" t="s">
        <v>0</v>
      </c>
      <c r="D24" s="7">
        <f>P4</f>
        <v>5992</v>
      </c>
      <c r="E24" s="7">
        <f>P9</f>
        <v>6007</v>
      </c>
      <c r="F24" s="7">
        <f>P14</f>
        <v>5558</v>
      </c>
    </row>
    <row r="25" spans="2:16" x14ac:dyDescent="0.25">
      <c r="C25" s="6" t="s">
        <v>1</v>
      </c>
      <c r="D25" s="7">
        <f t="shared" ref="D25:D28" si="1">P5</f>
        <v>129</v>
      </c>
      <c r="E25" s="7">
        <f t="shared" ref="E25:E28" si="2">P10</f>
        <v>189</v>
      </c>
      <c r="F25" s="7">
        <f t="shared" ref="F25:F28" si="3">P15</f>
        <v>131</v>
      </c>
    </row>
    <row r="26" spans="2:16" x14ac:dyDescent="0.25">
      <c r="C26" s="6" t="s">
        <v>2</v>
      </c>
      <c r="D26" s="7">
        <f t="shared" si="1"/>
        <v>1282</v>
      </c>
      <c r="E26" s="7">
        <f t="shared" si="2"/>
        <v>1208</v>
      </c>
      <c r="F26" s="7">
        <f t="shared" si="3"/>
        <v>1318</v>
      </c>
    </row>
    <row r="27" spans="2:16" x14ac:dyDescent="0.25">
      <c r="C27" s="6" t="s">
        <v>3</v>
      </c>
      <c r="D27" s="7">
        <f t="shared" si="1"/>
        <v>0</v>
      </c>
      <c r="E27" s="7">
        <f t="shared" si="2"/>
        <v>0</v>
      </c>
      <c r="F27" s="12">
        <f t="shared" si="3"/>
        <v>0</v>
      </c>
    </row>
    <row r="28" spans="2:16" x14ac:dyDescent="0.25">
      <c r="C28" s="6" t="s">
        <v>14</v>
      </c>
      <c r="D28" s="7">
        <f t="shared" si="1"/>
        <v>109</v>
      </c>
      <c r="E28" s="7">
        <f t="shared" si="2"/>
        <v>110</v>
      </c>
      <c r="F28" s="7">
        <f t="shared" si="3"/>
        <v>115</v>
      </c>
    </row>
    <row r="29" spans="2:16" x14ac:dyDescent="0.25">
      <c r="C29" s="11" t="s">
        <v>11</v>
      </c>
      <c r="D29" s="9">
        <f>SUM(D24:D28)</f>
        <v>7512</v>
      </c>
      <c r="E29" s="9">
        <f t="shared" ref="E29:F29" si="4">SUM(E24:E28)</f>
        <v>7514</v>
      </c>
      <c r="F29" s="9">
        <f t="shared" si="4"/>
        <v>7122</v>
      </c>
    </row>
    <row r="31" spans="2:16" x14ac:dyDescent="0.25">
      <c r="C31" s="4" t="s">
        <v>30</v>
      </c>
    </row>
    <row r="32" spans="2:16" x14ac:dyDescent="0.25">
      <c r="C32" s="18"/>
      <c r="D32" s="35" t="s">
        <v>6</v>
      </c>
      <c r="E32" s="35"/>
      <c r="F32" s="35"/>
    </row>
    <row r="33" spans="3:6" x14ac:dyDescent="0.25">
      <c r="C33" s="2" t="s">
        <v>4</v>
      </c>
      <c r="D33" s="2" t="s">
        <v>5</v>
      </c>
      <c r="E33" s="2" t="s">
        <v>7</v>
      </c>
      <c r="F33" s="2" t="s">
        <v>27</v>
      </c>
    </row>
    <row r="34" spans="3:6" x14ac:dyDescent="0.25">
      <c r="C34" s="6" t="s">
        <v>0</v>
      </c>
      <c r="D34" s="7">
        <f>D24/'Customer Numbers'!C5</f>
        <v>5.9681274900398407</v>
      </c>
      <c r="E34" s="7">
        <f>E24/'Customer Numbers'!D5</f>
        <v>5.7759615384615381</v>
      </c>
      <c r="F34" s="7">
        <f>F24/'Customer Numbers'!E5</f>
        <v>6.1893095768374167</v>
      </c>
    </row>
    <row r="35" spans="3:6" x14ac:dyDescent="0.25">
      <c r="C35" s="6" t="s">
        <v>1</v>
      </c>
      <c r="D35" s="7">
        <f>D25/'Customer Numbers'!C6</f>
        <v>5.16</v>
      </c>
      <c r="E35" s="7">
        <f>E25/'Customer Numbers'!D6</f>
        <v>6.5172413793103452</v>
      </c>
      <c r="F35" s="7">
        <f>F25/'Customer Numbers'!E6</f>
        <v>6.2380952380952381</v>
      </c>
    </row>
    <row r="36" spans="3:6" x14ac:dyDescent="0.25">
      <c r="C36" s="6" t="s">
        <v>2</v>
      </c>
      <c r="D36" s="7">
        <f>D26/'Customer Numbers'!C7</f>
        <v>6.4747474747474749</v>
      </c>
      <c r="E36" s="7">
        <f>E26/'Customer Numbers'!D7</f>
        <v>6.786516853932584</v>
      </c>
      <c r="F36" s="7">
        <f>F26/'Customer Numbers'!E7</f>
        <v>7.2417582417582418</v>
      </c>
    </row>
    <row r="37" spans="3:6" x14ac:dyDescent="0.25">
      <c r="C37" s="6" t="s">
        <v>3</v>
      </c>
      <c r="D37" s="7" t="e">
        <f>D27/'Customer Numbers'!C8</f>
        <v>#DIV/0!</v>
      </c>
      <c r="E37" s="7" t="e">
        <f>E27/'Customer Numbers'!D8</f>
        <v>#DIV/0!</v>
      </c>
      <c r="F37" s="12"/>
    </row>
    <row r="38" spans="3:6" x14ac:dyDescent="0.25">
      <c r="C38" s="6" t="s">
        <v>14</v>
      </c>
      <c r="D38" s="7">
        <f>D28/'Customer Numbers'!C9</f>
        <v>6.8125</v>
      </c>
      <c r="E38" s="7">
        <f>E28/'Customer Numbers'!D9</f>
        <v>7.8571428571428568</v>
      </c>
      <c r="F38" s="7">
        <f>F28/'Customer Numbers'!E9</f>
        <v>8.2142857142857135</v>
      </c>
    </row>
    <row r="39" spans="3:6" x14ac:dyDescent="0.25">
      <c r="C39" s="11" t="s">
        <v>11</v>
      </c>
      <c r="D39" s="9" t="e">
        <f>SUM(D34:D38)</f>
        <v>#DIV/0!</v>
      </c>
      <c r="E39" s="9" t="e">
        <f t="shared" ref="E39:F39" si="5">SUM(E34:E38)</f>
        <v>#DIV/0!</v>
      </c>
      <c r="F39" s="9">
        <f t="shared" si="5"/>
        <v>27.883448770976607</v>
      </c>
    </row>
  </sheetData>
  <mergeCells count="5">
    <mergeCell ref="B9:B13"/>
    <mergeCell ref="B14:B18"/>
    <mergeCell ref="D22:F22"/>
    <mergeCell ref="D32:F32"/>
    <mergeCell ref="B4:B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Customer Numbers</vt:lpstr>
      <vt:lpstr>Invoices Issued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Holmes, Gary</dc:creator>
  <cp:lastModifiedBy>Holmes, Gary</cp:lastModifiedBy>
  <dcterms:created xsi:type="dcterms:W3CDTF">2013-03-15T11:39:10Z</dcterms:created>
  <dcterms:modified xsi:type="dcterms:W3CDTF">2013-06-27T16:06:33Z</dcterms:modified>
</cp:coreProperties>
</file>