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6095" windowHeight="9660"/>
  </bookViews>
  <sheets>
    <sheet name="Customer Numbers" sheetId="3" r:id="rId1"/>
    <sheet name="Invoices Issued" sheetId="4" r:id="rId2"/>
  </sheets>
  <calcPr calcId="144525"/>
</workbook>
</file>

<file path=xl/calcChain.xml><?xml version="1.0" encoding="utf-8"?>
<calcChain xmlns="http://schemas.openxmlformats.org/spreadsheetml/2006/main">
  <c r="H10" i="3" l="1"/>
  <c r="I10" i="3"/>
  <c r="P55" i="4"/>
  <c r="F65" i="4" s="1"/>
  <c r="F75" i="4" s="1"/>
  <c r="P52" i="4"/>
  <c r="P51" i="4"/>
  <c r="F37" i="4"/>
  <c r="P98" i="4"/>
  <c r="F108" i="4" s="1"/>
  <c r="F118" i="4" s="1"/>
  <c r="F107" i="4"/>
  <c r="P96" i="4"/>
  <c r="F106" i="4" s="1"/>
  <c r="F116" i="4" s="1"/>
  <c r="P95" i="4"/>
  <c r="F105" i="4" s="1"/>
  <c r="F115" i="4" s="1"/>
  <c r="P94" i="4"/>
  <c r="F104" i="4" s="1"/>
  <c r="P93" i="4"/>
  <c r="E108" i="4" s="1"/>
  <c r="E118" i="4" s="1"/>
  <c r="P92" i="4"/>
  <c r="E107" i="4" s="1"/>
  <c r="E117" i="4" s="1"/>
  <c r="P91" i="4"/>
  <c r="E106" i="4" s="1"/>
  <c r="E116" i="4" s="1"/>
  <c r="P90" i="4"/>
  <c r="E105" i="4" s="1"/>
  <c r="E115" i="4" s="1"/>
  <c r="P89" i="4"/>
  <c r="E104" i="4" s="1"/>
  <c r="P88" i="4"/>
  <c r="D108" i="4" s="1"/>
  <c r="D118" i="4" s="1"/>
  <c r="P87" i="4"/>
  <c r="D107" i="4" s="1"/>
  <c r="D117" i="4" s="1"/>
  <c r="P86" i="4"/>
  <c r="D106" i="4" s="1"/>
  <c r="D116" i="4" s="1"/>
  <c r="P85" i="4"/>
  <c r="D105" i="4" s="1"/>
  <c r="D115" i="4" s="1"/>
  <c r="P84" i="4"/>
  <c r="D104" i="4" s="1"/>
  <c r="P58" i="4"/>
  <c r="F68" i="4" s="1"/>
  <c r="F78" i="4" s="1"/>
  <c r="F67" i="4"/>
  <c r="P56" i="4"/>
  <c r="F66" i="4" s="1"/>
  <c r="P54" i="4"/>
  <c r="F64" i="4" s="1"/>
  <c r="F74" i="4" s="1"/>
  <c r="P53" i="4"/>
  <c r="E68" i="4" s="1"/>
  <c r="E78" i="4" s="1"/>
  <c r="E67" i="4"/>
  <c r="E66" i="4"/>
  <c r="E76" i="4" s="1"/>
  <c r="P50" i="4"/>
  <c r="E65" i="4" s="1"/>
  <c r="E75" i="4" s="1"/>
  <c r="P49" i="4"/>
  <c r="E64" i="4" s="1"/>
  <c r="P48" i="4"/>
  <c r="D68" i="4" s="1"/>
  <c r="D78" i="4" s="1"/>
  <c r="P47" i="4"/>
  <c r="D67" i="4" s="1"/>
  <c r="P46" i="4"/>
  <c r="D66" i="4" s="1"/>
  <c r="D76" i="4" s="1"/>
  <c r="P45" i="4"/>
  <c r="D65" i="4" s="1"/>
  <c r="D75" i="4" s="1"/>
  <c r="P44" i="4"/>
  <c r="D64" i="4" s="1"/>
  <c r="J62" i="3"/>
  <c r="I62" i="3"/>
  <c r="H62" i="3"/>
  <c r="E62" i="3"/>
  <c r="D62" i="3"/>
  <c r="C62" i="3"/>
  <c r="J52" i="3"/>
  <c r="I52" i="3"/>
  <c r="H52" i="3"/>
  <c r="E52" i="3"/>
  <c r="D52" i="3"/>
  <c r="C52" i="3"/>
  <c r="J41" i="3"/>
  <c r="I41" i="3"/>
  <c r="H41" i="3"/>
  <c r="E41" i="3"/>
  <c r="D41" i="3"/>
  <c r="C41" i="3"/>
  <c r="J31" i="3"/>
  <c r="I31" i="3"/>
  <c r="H31" i="3"/>
  <c r="E31" i="3"/>
  <c r="D31" i="3"/>
  <c r="C31" i="3"/>
  <c r="F27" i="4"/>
  <c r="P18" i="4"/>
  <c r="F28" i="4" s="1"/>
  <c r="F38" i="4" s="1"/>
  <c r="P16" i="4"/>
  <c r="F26" i="4" s="1"/>
  <c r="F36" i="4" s="1"/>
  <c r="P15" i="4"/>
  <c r="F25" i="4" s="1"/>
  <c r="P14" i="4"/>
  <c r="F24" i="4" s="1"/>
  <c r="F34" i="4" s="1"/>
  <c r="P13" i="4"/>
  <c r="E28" i="4"/>
  <c r="E38" i="4" s="1"/>
  <c r="P12" i="4"/>
  <c r="E27" i="4" s="1"/>
  <c r="E37" i="4" s="1"/>
  <c r="P11" i="4"/>
  <c r="E26" i="4"/>
  <c r="E36" i="4" s="1"/>
  <c r="P10" i="4"/>
  <c r="E25" i="4" s="1"/>
  <c r="E35" i="4" s="1"/>
  <c r="P9" i="4"/>
  <c r="E24" i="4" s="1"/>
  <c r="P8" i="4"/>
  <c r="D28" i="4" s="1"/>
  <c r="D38" i="4" s="1"/>
  <c r="P7" i="4"/>
  <c r="D27" i="4"/>
  <c r="D37" i="4" s="1"/>
  <c r="P6" i="4"/>
  <c r="D26" i="4" s="1"/>
  <c r="D36" i="4" s="1"/>
  <c r="P5" i="4"/>
  <c r="D25" i="4"/>
  <c r="D35" i="4" s="1"/>
  <c r="P4" i="4"/>
  <c r="D24" i="4" s="1"/>
  <c r="E20" i="3"/>
  <c r="D20" i="3"/>
  <c r="C20" i="3"/>
  <c r="I20" i="3"/>
  <c r="H20" i="3"/>
  <c r="J20" i="3"/>
  <c r="J10" i="3"/>
  <c r="E10" i="3"/>
  <c r="D10" i="3"/>
  <c r="C10" i="3"/>
  <c r="E34" i="4" l="1"/>
  <c r="E39" i="4" s="1"/>
  <c r="E29" i="4"/>
  <c r="D79" i="4"/>
  <c r="D74" i="4"/>
  <c r="D69" i="4"/>
  <c r="D114" i="4"/>
  <c r="D109" i="4"/>
  <c r="F114" i="4"/>
  <c r="F109" i="4"/>
  <c r="D34" i="4"/>
  <c r="D39" i="4" s="1"/>
  <c r="D29" i="4"/>
  <c r="F35" i="4"/>
  <c r="F39" i="4" s="1"/>
  <c r="F29" i="4"/>
  <c r="E74" i="4"/>
  <c r="E79" i="4" s="1"/>
  <c r="E69" i="4"/>
  <c r="F76" i="4"/>
  <c r="F79" i="4" s="1"/>
  <c r="F69" i="4"/>
  <c r="E114" i="4"/>
  <c r="E119" i="4" s="1"/>
  <c r="E109" i="4"/>
  <c r="F119" i="4"/>
  <c r="D119" i="4"/>
</calcChain>
</file>

<file path=xl/sharedStrings.xml><?xml version="1.0" encoding="utf-8"?>
<sst xmlns="http://schemas.openxmlformats.org/spreadsheetml/2006/main" count="408" uniqueCount="35">
  <si>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</si>
  <si>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</si>
  <si>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</si>
  <si>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</si>
  <si>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</si>
  <si>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</si>
  <si>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</si>
  <si>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</si>
  <si>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</si>
  <si>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</si>
  <si>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</si>
  <si>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</si>
  <si>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</si>
  <si>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</si>
  <si>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</si>
  <si>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</si>
  <si>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</si>
  <si>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</si>
  <si>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</si>
  <si>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</si>
  <si>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</si>
  <si>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</si>
  <si>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</si>
  <si>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</si>
  <si>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</si>
  <si>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</si>
  <si>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</si>
  <si>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</si>
  <si>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</si>
  <si>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</si>
  <si>
    <t>EPN</t>
  </si>
  <si>
    <t>LPN</t>
  </si>
  <si>
    <t>SPN</t>
  </si>
  <si>
    <t>-</t>
  </si>
  <si>
    <t>Charging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</si>
</sst>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£&quot;#,##0"/>
    <numFmt numFmtId="166" formatCode="\£#,##0;&quot;-£&quot;#,##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164" fontId="5" fillId="0" borderId="1" xfId="1" quotePrefix="1" applyNumberFormat="1" applyFont="1" applyBorder="1" applyAlignment="1">
      <alignment vertical="center"/>
    </xf>
    <xf numFmtId="165" fontId="5" fillId="0" borderId="1" xfId="0" quotePrefix="1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164" fontId="4" fillId="2" borderId="1" xfId="1" quotePrefix="1" applyNumberFormat="1" applyFont="1" applyFill="1" applyBorder="1" applyAlignment="1">
      <alignment vertical="center"/>
    </xf>
    <xf numFmtId="165" fontId="4" fillId="2" borderId="1" xfId="0" quotePrefix="1" applyNumberFormat="1" applyFont="1" applyFill="1" applyBorder="1" applyAlignment="1">
      <alignment vertical="center"/>
    </xf>
    <xf numFmtId="49" fontId="4" fillId="0" borderId="2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left" vertical="center"/>
    </xf>
    <xf numFmtId="3" fontId="4" fillId="0" borderId="5" xfId="0" applyNumberFormat="1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6" borderId="12" xfId="0" applyFont="1" applyFill="1" applyBorder="1" applyAlignment="1">
      <alignment vertical="center"/>
    </xf>
    <xf numFmtId="166" fontId="4" fillId="0" borderId="1" xfId="0" quotePrefix="1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7" fillId="5" borderId="15" xfId="0" applyFont="1" applyFill="1" applyBorder="1" applyAlignment="1">
      <alignment vertical="center"/>
    </xf>
    <xf numFmtId="0" fontId="7" fillId="6" borderId="15" xfId="0" applyFont="1" applyFill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5" xfId="0" quotePrefix="1" applyNumberFormat="1" applyFont="1" applyBorder="1" applyAlignment="1">
      <alignment horizontal="center" vertical="center"/>
    </xf>
    <xf numFmtId="3" fontId="4" fillId="0" borderId="1" xfId="0" quotePrefix="1" applyNumberFormat="1" applyFont="1" applyBorder="1" applyAlignment="1">
      <alignment horizontal="center" vertical="center"/>
    </xf>
    <xf numFmtId="3" fontId="4" fillId="0" borderId="9" xfId="0" quotePrefix="1" applyNumberFormat="1" applyFont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164" fontId="4" fillId="0" borderId="1" xfId="1" quotePrefix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164" fontId="5" fillId="0" borderId="1" xfId="1" quotePrefix="1" applyNumberFormat="1" applyFont="1" applyFill="1" applyBorder="1" applyAlignment="1">
      <alignment vertical="center"/>
    </xf>
    <xf numFmtId="165" fontId="4" fillId="0" borderId="1" xfId="0" quotePrefix="1" applyNumberFormat="1" applyFont="1" applyFill="1" applyBorder="1" applyAlignment="1">
      <alignment vertical="center"/>
    </xf>
    <xf numFmtId="165" fontId="5" fillId="0" borderId="1" xfId="0" quotePrefix="1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3" fillId="7" borderId="1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abSelected="1" zoomScale="80" zoomScaleNormal="80" workbookViewId="0">
      <selection activeCell="C1" sqref="C1"/>
    </sheetView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66" customWidth="1"/>
    <col min="8" max="9" width="18.28515625" style="66" customWidth="1"/>
    <col min="10" max="10" width="20.42578125" style="66" customWidth="1"/>
    <col min="11" max="11" width="9.140625" style="66"/>
    <col min="12" max="16384" width="9.140625" style="3"/>
  </cols>
  <sheetData>
    <row r="1" spans="1:11" ht="17.25" customHeight="1" x14ac:dyDescent="0.25">
      <c r="A1" s="26" t="s">
        <v>30</v>
      </c>
      <c r="B1" s="27"/>
      <c r="C1" s="27"/>
      <c r="D1" s="27"/>
      <c r="E1" s="27"/>
      <c r="F1" s="27"/>
      <c r="G1" s="50"/>
      <c r="H1" s="50"/>
      <c r="I1" s="50"/>
      <c r="J1" s="50"/>
      <c r="K1" s="51"/>
    </row>
    <row r="2" spans="1:11" ht="23.25" customHeight="1" x14ac:dyDescent="0.25">
      <c r="A2" s="29"/>
      <c r="B2" s="30" t="s">
        <v>8</v>
      </c>
      <c r="C2" s="31"/>
      <c r="D2" s="31"/>
      <c r="E2" s="31"/>
      <c r="F2" s="31"/>
      <c r="G2" s="52" t="s">
        <v>12</v>
      </c>
      <c r="H2" s="53"/>
      <c r="I2" s="53"/>
      <c r="J2" s="53"/>
      <c r="K2" s="54"/>
    </row>
    <row r="3" spans="1:11" ht="22.5" customHeight="1" x14ac:dyDescent="0.25">
      <c r="A3" s="29"/>
      <c r="B3" s="4"/>
      <c r="C3" s="67" t="s">
        <v>34</v>
      </c>
      <c r="D3" s="67"/>
      <c r="E3" s="67"/>
      <c r="F3" s="31"/>
      <c r="G3" s="55"/>
      <c r="H3" s="67" t="s">
        <v>34</v>
      </c>
      <c r="I3" s="67"/>
      <c r="J3" s="67"/>
      <c r="K3" s="54"/>
    </row>
    <row r="4" spans="1:11" s="1" customFormat="1" ht="22.5" customHeight="1" x14ac:dyDescent="0.25">
      <c r="A4" s="33"/>
      <c r="B4" s="2" t="s">
        <v>4</v>
      </c>
      <c r="C4" s="2" t="s">
        <v>5</v>
      </c>
      <c r="D4" s="2" t="s">
        <v>7</v>
      </c>
      <c r="E4" s="2" t="s">
        <v>26</v>
      </c>
      <c r="F4" s="34"/>
      <c r="G4" s="56" t="s">
        <v>4</v>
      </c>
      <c r="H4" s="56" t="s">
        <v>5</v>
      </c>
      <c r="I4" s="56" t="s">
        <v>7</v>
      </c>
      <c r="J4" s="2" t="s">
        <v>26</v>
      </c>
      <c r="K4" s="57"/>
    </row>
    <row r="5" spans="1:11" ht="23.25" customHeight="1" x14ac:dyDescent="0.25">
      <c r="A5" s="29"/>
      <c r="B5" s="5" t="s">
        <v>0</v>
      </c>
      <c r="C5" s="6">
        <v>1817</v>
      </c>
      <c r="D5" s="6">
        <v>2045</v>
      </c>
      <c r="E5" s="6">
        <v>2020</v>
      </c>
      <c r="F5" s="31"/>
      <c r="G5" s="58" t="s">
        <v>0</v>
      </c>
      <c r="H5" s="59">
        <v>8911</v>
      </c>
      <c r="I5" s="59">
        <v>9177</v>
      </c>
      <c r="J5" s="59">
        <v>9325</v>
      </c>
      <c r="K5" s="54"/>
    </row>
    <row r="6" spans="1:11" ht="23.25" customHeight="1" x14ac:dyDescent="0.25">
      <c r="A6" s="29"/>
      <c r="B6" s="5" t="s">
        <v>1</v>
      </c>
      <c r="C6" s="6">
        <v>106</v>
      </c>
      <c r="D6" s="6">
        <v>108</v>
      </c>
      <c r="E6" s="6">
        <v>115</v>
      </c>
      <c r="F6" s="31"/>
      <c r="G6" s="58" t="s">
        <v>1</v>
      </c>
      <c r="H6" s="59">
        <v>180</v>
      </c>
      <c r="I6" s="59">
        <v>180</v>
      </c>
      <c r="J6" s="59">
        <v>180</v>
      </c>
      <c r="K6" s="54"/>
    </row>
    <row r="7" spans="1:11" ht="23.25" customHeight="1" x14ac:dyDescent="0.25">
      <c r="A7" s="29"/>
      <c r="B7" s="5" t="s">
        <v>2</v>
      </c>
      <c r="C7" s="6">
        <v>415</v>
      </c>
      <c r="D7" s="6">
        <v>480</v>
      </c>
      <c r="E7" s="6">
        <v>504</v>
      </c>
      <c r="F7" s="31"/>
      <c r="G7" s="58" t="s">
        <v>2</v>
      </c>
      <c r="H7" s="59">
        <v>1669</v>
      </c>
      <c r="I7" s="59">
        <v>1764</v>
      </c>
      <c r="J7" s="59">
        <v>1799</v>
      </c>
      <c r="K7" s="54"/>
    </row>
    <row r="8" spans="1:11" ht="23.25" customHeight="1" x14ac:dyDescent="0.25">
      <c r="A8" s="29"/>
      <c r="B8" s="5" t="s">
        <v>3</v>
      </c>
      <c r="C8" s="6">
        <v>8</v>
      </c>
      <c r="D8" s="6">
        <v>15</v>
      </c>
      <c r="E8" s="11"/>
      <c r="F8" s="31"/>
      <c r="G8" s="58" t="s">
        <v>3</v>
      </c>
      <c r="H8" s="59">
        <v>32</v>
      </c>
      <c r="I8" s="59">
        <v>36</v>
      </c>
      <c r="J8" s="12"/>
      <c r="K8" s="54"/>
    </row>
    <row r="9" spans="1:11" ht="23.25" customHeight="1" x14ac:dyDescent="0.25">
      <c r="A9" s="29"/>
      <c r="B9" s="5" t="s">
        <v>13</v>
      </c>
      <c r="C9" s="6">
        <v>39</v>
      </c>
      <c r="D9" s="6">
        <v>48</v>
      </c>
      <c r="E9" s="6">
        <v>40</v>
      </c>
      <c r="F9" s="31"/>
      <c r="G9" s="58" t="s">
        <v>13</v>
      </c>
      <c r="H9" s="59">
        <v>79</v>
      </c>
      <c r="I9" s="59">
        <v>80</v>
      </c>
      <c r="J9" s="59">
        <v>114</v>
      </c>
      <c r="K9" s="54"/>
    </row>
    <row r="10" spans="1:11" ht="23.25" customHeight="1" x14ac:dyDescent="0.25">
      <c r="A10" s="29"/>
      <c r="B10" s="10" t="s">
        <v>10</v>
      </c>
      <c r="C10" s="8">
        <f>SUM(C5:C9)</f>
        <v>2385</v>
      </c>
      <c r="D10" s="8">
        <f>SUM(D5:D9)</f>
        <v>2696</v>
      </c>
      <c r="E10" s="8">
        <f>SUM(E5:E9)</f>
        <v>2679</v>
      </c>
      <c r="F10" s="31"/>
      <c r="G10" s="60" t="s">
        <v>10</v>
      </c>
      <c r="H10" s="61">
        <f>SUM(H5:H9)</f>
        <v>10871</v>
      </c>
      <c r="I10" s="61">
        <f>SUM(I5:I9)</f>
        <v>11237</v>
      </c>
      <c r="J10" s="61">
        <f>SUM(J5:J9)</f>
        <v>11418</v>
      </c>
      <c r="K10" s="54"/>
    </row>
    <row r="11" spans="1:11" x14ac:dyDescent="0.25">
      <c r="A11" s="29"/>
      <c r="B11" s="31"/>
      <c r="C11" s="31"/>
      <c r="D11" s="31"/>
      <c r="E11" s="31"/>
      <c r="F11" s="31"/>
      <c r="G11" s="53"/>
      <c r="H11" s="53"/>
      <c r="I11" s="53"/>
      <c r="J11" s="53"/>
      <c r="K11" s="54"/>
    </row>
    <row r="12" spans="1:11" ht="23.25" customHeight="1" x14ac:dyDescent="0.25">
      <c r="A12" s="29"/>
      <c r="B12" s="30" t="s">
        <v>9</v>
      </c>
      <c r="C12" s="31"/>
      <c r="D12" s="31"/>
      <c r="E12" s="31"/>
      <c r="F12" s="31"/>
      <c r="G12" s="52" t="s">
        <v>11</v>
      </c>
      <c r="H12" s="53"/>
      <c r="I12" s="53"/>
      <c r="J12" s="53"/>
      <c r="K12" s="54"/>
    </row>
    <row r="13" spans="1:11" ht="22.5" customHeight="1" x14ac:dyDescent="0.25">
      <c r="A13" s="29"/>
      <c r="B13" s="4"/>
      <c r="C13" s="67" t="s">
        <v>34</v>
      </c>
      <c r="D13" s="67"/>
      <c r="E13" s="67"/>
      <c r="F13" s="31"/>
      <c r="G13" s="55"/>
      <c r="H13" s="67" t="s">
        <v>34</v>
      </c>
      <c r="I13" s="67"/>
      <c r="J13" s="67"/>
      <c r="K13" s="54"/>
    </row>
    <row r="14" spans="1:11" s="1" customFormat="1" ht="22.5" customHeight="1" x14ac:dyDescent="0.25">
      <c r="A14" s="33"/>
      <c r="B14" s="2" t="s">
        <v>4</v>
      </c>
      <c r="C14" s="2" t="s">
        <v>5</v>
      </c>
      <c r="D14" s="2" t="s">
        <v>7</v>
      </c>
      <c r="E14" s="2" t="s">
        <v>26</v>
      </c>
      <c r="F14" s="34"/>
      <c r="G14" s="56" t="s">
        <v>4</v>
      </c>
      <c r="H14" s="56" t="s">
        <v>5</v>
      </c>
      <c r="I14" s="56" t="s">
        <v>7</v>
      </c>
      <c r="J14" s="2" t="s">
        <v>26</v>
      </c>
      <c r="K14" s="57"/>
    </row>
    <row r="15" spans="1:11" ht="23.25" customHeight="1" x14ac:dyDescent="0.25">
      <c r="A15" s="29"/>
      <c r="B15" s="5" t="s">
        <v>0</v>
      </c>
      <c r="C15" s="7">
        <v>327907.51</v>
      </c>
      <c r="D15" s="7">
        <v>525837.98999999987</v>
      </c>
      <c r="E15" s="7">
        <v>493294.18</v>
      </c>
      <c r="F15" s="31"/>
      <c r="G15" s="58" t="s">
        <v>0</v>
      </c>
      <c r="H15" s="62">
        <v>38432002.759999998</v>
      </c>
      <c r="I15" s="62">
        <v>47956352.740000002</v>
      </c>
      <c r="J15" s="62">
        <v>54443789.390000001</v>
      </c>
      <c r="K15" s="54"/>
    </row>
    <row r="16" spans="1:11" ht="23.25" customHeight="1" x14ac:dyDescent="0.25">
      <c r="A16" s="29"/>
      <c r="B16" s="5" t="s">
        <v>1</v>
      </c>
      <c r="C16" s="7">
        <v>81755.360000000015</v>
      </c>
      <c r="D16" s="7">
        <v>146111.10999999999</v>
      </c>
      <c r="E16" s="7">
        <v>169626.62999999995</v>
      </c>
      <c r="F16" s="31"/>
      <c r="G16" s="58" t="s">
        <v>1</v>
      </c>
      <c r="H16" s="62">
        <v>8534224.0299999993</v>
      </c>
      <c r="I16" s="62">
        <v>11165330.08</v>
      </c>
      <c r="J16" s="62">
        <v>13778707.529999999</v>
      </c>
      <c r="K16" s="54"/>
    </row>
    <row r="17" spans="1:11" ht="23.25" customHeight="1" x14ac:dyDescent="0.25">
      <c r="A17" s="29"/>
      <c r="B17" s="5" t="s">
        <v>2</v>
      </c>
      <c r="C17" s="7">
        <v>789812.9600000002</v>
      </c>
      <c r="D17" s="7">
        <v>1333578.6599999999</v>
      </c>
      <c r="E17" s="7">
        <v>1232208.78</v>
      </c>
      <c r="F17" s="31"/>
      <c r="G17" s="58" t="s">
        <v>2</v>
      </c>
      <c r="H17" s="62">
        <v>49497408.170000002</v>
      </c>
      <c r="I17" s="62">
        <v>58969694.43</v>
      </c>
      <c r="J17" s="62">
        <v>66792781.549999997</v>
      </c>
      <c r="K17" s="54"/>
    </row>
    <row r="18" spans="1:11" ht="23.25" customHeight="1" x14ac:dyDescent="0.25">
      <c r="A18" s="29"/>
      <c r="B18" s="5" t="s">
        <v>3</v>
      </c>
      <c r="C18" s="7">
        <v>72224.610000000015</v>
      </c>
      <c r="D18" s="7">
        <v>45660.42</v>
      </c>
      <c r="E18" s="12"/>
      <c r="F18" s="31"/>
      <c r="G18" s="58" t="s">
        <v>3</v>
      </c>
      <c r="H18" s="62">
        <v>2909753.27</v>
      </c>
      <c r="I18" s="62">
        <v>320626.90000000002</v>
      </c>
      <c r="J18" s="12"/>
      <c r="K18" s="54"/>
    </row>
    <row r="19" spans="1:11" ht="23.25" customHeight="1" x14ac:dyDescent="0.25">
      <c r="A19" s="29"/>
      <c r="B19" s="5" t="s">
        <v>13</v>
      </c>
      <c r="C19" s="7">
        <v>504579.74999999994</v>
      </c>
      <c r="D19" s="7">
        <v>727344.34000000008</v>
      </c>
      <c r="E19" s="7">
        <v>84820.919999999969</v>
      </c>
      <c r="F19" s="31"/>
      <c r="G19" s="58" t="s">
        <v>13</v>
      </c>
      <c r="H19" s="62">
        <v>11473739.51</v>
      </c>
      <c r="I19" s="62">
        <v>8683639.6300000008</v>
      </c>
      <c r="J19" s="62">
        <v>8697671.3800000008</v>
      </c>
      <c r="K19" s="54"/>
    </row>
    <row r="20" spans="1:11" ht="23.25" customHeight="1" x14ac:dyDescent="0.25">
      <c r="A20" s="29"/>
      <c r="B20" s="10" t="s">
        <v>10</v>
      </c>
      <c r="C20" s="9">
        <f>SUM(C15:C19)</f>
        <v>1776280.1900000002</v>
      </c>
      <c r="D20" s="9">
        <f>SUM(D15:D19)</f>
        <v>2778532.5199999996</v>
      </c>
      <c r="E20" s="9">
        <f>SUM(E15:E19)</f>
        <v>1979950.5099999998</v>
      </c>
      <c r="F20" s="31"/>
      <c r="G20" s="60" t="s">
        <v>10</v>
      </c>
      <c r="H20" s="63">
        <f>SUM(H15:H19)</f>
        <v>110847127.74000001</v>
      </c>
      <c r="I20" s="63">
        <f>SUM(I15:I19)</f>
        <v>127095643.78</v>
      </c>
      <c r="J20" s="63">
        <f>SUM(J15:J19)</f>
        <v>143712949.84999999</v>
      </c>
      <c r="K20" s="54"/>
    </row>
    <row r="21" spans="1:11" ht="16.5" thickBot="1" x14ac:dyDescent="0.3">
      <c r="A21" s="35"/>
      <c r="B21" s="36"/>
      <c r="C21" s="36"/>
      <c r="D21" s="36"/>
      <c r="E21" s="36"/>
      <c r="F21" s="36"/>
      <c r="G21" s="64"/>
      <c r="H21" s="64"/>
      <c r="I21" s="64"/>
      <c r="J21" s="64"/>
      <c r="K21" s="65"/>
    </row>
    <row r="22" spans="1:11" ht="18.75" x14ac:dyDescent="0.25">
      <c r="A22" s="38" t="s">
        <v>31</v>
      </c>
      <c r="B22" s="27"/>
      <c r="C22" s="27"/>
      <c r="D22" s="27"/>
      <c r="E22" s="27"/>
      <c r="F22" s="27"/>
      <c r="G22" s="50"/>
      <c r="H22" s="50"/>
      <c r="I22" s="50"/>
      <c r="J22" s="50"/>
      <c r="K22" s="51"/>
    </row>
    <row r="23" spans="1:11" ht="23.25" customHeight="1" x14ac:dyDescent="0.25">
      <c r="A23" s="29"/>
      <c r="B23" s="30" t="s">
        <v>8</v>
      </c>
      <c r="C23" s="31"/>
      <c r="D23" s="31"/>
      <c r="E23" s="31"/>
      <c r="F23" s="31"/>
      <c r="G23" s="52" t="s">
        <v>12</v>
      </c>
      <c r="H23" s="53"/>
      <c r="I23" s="53"/>
      <c r="J23" s="53"/>
      <c r="K23" s="54"/>
    </row>
    <row r="24" spans="1:11" ht="22.5" customHeight="1" x14ac:dyDescent="0.25">
      <c r="A24" s="29"/>
      <c r="B24" s="4"/>
      <c r="C24" s="67" t="s">
        <v>34</v>
      </c>
      <c r="D24" s="67"/>
      <c r="E24" s="67"/>
      <c r="F24" s="31"/>
      <c r="G24" s="55"/>
      <c r="H24" s="67" t="s">
        <v>34</v>
      </c>
      <c r="I24" s="67"/>
      <c r="J24" s="67"/>
      <c r="K24" s="54"/>
    </row>
    <row r="25" spans="1:11" s="1" customFormat="1" ht="22.5" customHeight="1" x14ac:dyDescent="0.25">
      <c r="A25" s="33"/>
      <c r="B25" s="2" t="s">
        <v>4</v>
      </c>
      <c r="C25" s="2" t="s">
        <v>5</v>
      </c>
      <c r="D25" s="2" t="s">
        <v>7</v>
      </c>
      <c r="E25" s="2" t="s">
        <v>26</v>
      </c>
      <c r="F25" s="34"/>
      <c r="G25" s="56" t="s">
        <v>4</v>
      </c>
      <c r="H25" s="56" t="s">
        <v>5</v>
      </c>
      <c r="I25" s="56" t="s">
        <v>7</v>
      </c>
      <c r="J25" s="2" t="s">
        <v>26</v>
      </c>
      <c r="K25" s="57"/>
    </row>
    <row r="26" spans="1:11" ht="23.25" customHeight="1" x14ac:dyDescent="0.25">
      <c r="A26" s="29"/>
      <c r="B26" s="5" t="s">
        <v>0</v>
      </c>
      <c r="C26" s="6">
        <v>1375</v>
      </c>
      <c r="D26" s="6">
        <v>1683</v>
      </c>
      <c r="E26" s="6">
        <v>1583</v>
      </c>
      <c r="F26" s="31"/>
      <c r="G26" s="58" t="s">
        <v>0</v>
      </c>
      <c r="H26" s="59">
        <v>7184</v>
      </c>
      <c r="I26" s="59">
        <v>8522</v>
      </c>
      <c r="J26" s="59">
        <v>8797</v>
      </c>
      <c r="K26" s="54"/>
    </row>
    <row r="27" spans="1:11" ht="23.25" customHeight="1" x14ac:dyDescent="0.25">
      <c r="A27" s="29"/>
      <c r="B27" s="5" t="s">
        <v>1</v>
      </c>
      <c r="C27" s="3">
        <v>3</v>
      </c>
      <c r="D27" s="6">
        <v>8</v>
      </c>
      <c r="E27" s="6">
        <v>9</v>
      </c>
      <c r="F27" s="31"/>
      <c r="G27" s="58" t="s">
        <v>1</v>
      </c>
      <c r="H27" s="59">
        <v>5</v>
      </c>
      <c r="I27" s="59">
        <v>13</v>
      </c>
      <c r="J27" s="59">
        <v>25</v>
      </c>
      <c r="K27" s="54"/>
    </row>
    <row r="28" spans="1:11" ht="23.25" customHeight="1" x14ac:dyDescent="0.25">
      <c r="A28" s="29"/>
      <c r="B28" s="5" t="s">
        <v>2</v>
      </c>
      <c r="C28" s="6">
        <v>154</v>
      </c>
      <c r="D28" s="6">
        <v>210</v>
      </c>
      <c r="E28" s="6">
        <v>201</v>
      </c>
      <c r="F28" s="31"/>
      <c r="G28" s="58" t="s">
        <v>2</v>
      </c>
      <c r="H28" s="59">
        <v>1289</v>
      </c>
      <c r="I28" s="59">
        <v>1120</v>
      </c>
      <c r="J28" s="59">
        <v>1171</v>
      </c>
      <c r="K28" s="54"/>
    </row>
    <row r="29" spans="1:11" ht="23.25" customHeight="1" x14ac:dyDescent="0.25">
      <c r="A29" s="29"/>
      <c r="B29" s="5" t="s">
        <v>3</v>
      </c>
      <c r="C29" s="6">
        <v>0</v>
      </c>
      <c r="D29" s="6">
        <v>0</v>
      </c>
      <c r="E29" s="11"/>
      <c r="F29" s="31"/>
      <c r="G29" s="58" t="s">
        <v>3</v>
      </c>
      <c r="H29" s="59">
        <v>1</v>
      </c>
      <c r="I29" s="59">
        <v>1</v>
      </c>
      <c r="J29" s="12"/>
      <c r="K29" s="54"/>
    </row>
    <row r="30" spans="1:11" ht="23.25" customHeight="1" x14ac:dyDescent="0.25">
      <c r="A30" s="29"/>
      <c r="B30" s="5" t="s">
        <v>13</v>
      </c>
      <c r="C30" s="6">
        <v>7</v>
      </c>
      <c r="D30" s="6">
        <v>10</v>
      </c>
      <c r="E30" s="6">
        <v>8</v>
      </c>
      <c r="F30" s="31"/>
      <c r="G30" s="58" t="s">
        <v>13</v>
      </c>
      <c r="H30" s="59">
        <v>32</v>
      </c>
      <c r="I30" s="59">
        <v>33</v>
      </c>
      <c r="J30" s="59">
        <v>34</v>
      </c>
      <c r="K30" s="54"/>
    </row>
    <row r="31" spans="1:11" ht="23.25" customHeight="1" x14ac:dyDescent="0.25">
      <c r="A31" s="29"/>
      <c r="B31" s="10" t="s">
        <v>10</v>
      </c>
      <c r="C31" s="8">
        <f>SUM(C26:C30)</f>
        <v>1539</v>
      </c>
      <c r="D31" s="8">
        <f>SUM(D26:D30)</f>
        <v>1911</v>
      </c>
      <c r="E31" s="8">
        <f>SUM(E26:E30)</f>
        <v>1801</v>
      </c>
      <c r="F31" s="31"/>
      <c r="G31" s="60" t="s">
        <v>10</v>
      </c>
      <c r="H31" s="61">
        <f>SUM(H26:H30)</f>
        <v>8511</v>
      </c>
      <c r="I31" s="61">
        <f>SUM(I26:I30)</f>
        <v>9689</v>
      </c>
      <c r="J31" s="61">
        <f>SUM(J26:J30)</f>
        <v>10027</v>
      </c>
      <c r="K31" s="54"/>
    </row>
    <row r="32" spans="1:11" x14ac:dyDescent="0.25">
      <c r="A32" s="29"/>
      <c r="B32" s="31"/>
      <c r="C32" s="31"/>
      <c r="D32" s="31"/>
      <c r="E32" s="31"/>
      <c r="F32" s="31"/>
      <c r="G32" s="53"/>
      <c r="H32" s="53"/>
      <c r="I32" s="53"/>
      <c r="J32" s="53"/>
      <c r="K32" s="54"/>
    </row>
    <row r="33" spans="1:11" ht="23.25" customHeight="1" x14ac:dyDescent="0.25">
      <c r="A33" s="29"/>
      <c r="B33" s="30" t="s">
        <v>9</v>
      </c>
      <c r="C33" s="31"/>
      <c r="D33" s="31"/>
      <c r="E33" s="31"/>
      <c r="F33" s="31"/>
      <c r="G33" s="52" t="s">
        <v>11</v>
      </c>
      <c r="H33" s="53"/>
      <c r="I33" s="53"/>
      <c r="J33" s="53"/>
      <c r="K33" s="54"/>
    </row>
    <row r="34" spans="1:11" ht="22.5" customHeight="1" x14ac:dyDescent="0.25">
      <c r="A34" s="29"/>
      <c r="B34" s="4"/>
      <c r="C34" s="67" t="s">
        <v>34</v>
      </c>
      <c r="D34" s="67"/>
      <c r="E34" s="67"/>
      <c r="F34" s="31"/>
      <c r="G34" s="55"/>
      <c r="H34" s="67" t="s">
        <v>34</v>
      </c>
      <c r="I34" s="67"/>
      <c r="J34" s="67"/>
      <c r="K34" s="54"/>
    </row>
    <row r="35" spans="1:11" s="1" customFormat="1" ht="22.5" customHeight="1" x14ac:dyDescent="0.25">
      <c r="A35" s="33"/>
      <c r="B35" s="2" t="s">
        <v>4</v>
      </c>
      <c r="C35" s="2" t="s">
        <v>5</v>
      </c>
      <c r="D35" s="2" t="s">
        <v>7</v>
      </c>
      <c r="E35" s="2" t="s">
        <v>26</v>
      </c>
      <c r="F35" s="34"/>
      <c r="G35" s="56" t="s">
        <v>4</v>
      </c>
      <c r="H35" s="56" t="s">
        <v>5</v>
      </c>
      <c r="I35" s="56" t="s">
        <v>7</v>
      </c>
      <c r="J35" s="2" t="s">
        <v>26</v>
      </c>
      <c r="K35" s="57"/>
    </row>
    <row r="36" spans="1:11" ht="23.25" customHeight="1" x14ac:dyDescent="0.25">
      <c r="A36" s="29"/>
      <c r="B36" s="5" t="s">
        <v>0</v>
      </c>
      <c r="C36" s="7">
        <v>624160.3899999999</v>
      </c>
      <c r="D36" s="7">
        <v>961620.47000000009</v>
      </c>
      <c r="E36" s="7">
        <v>953313.6</v>
      </c>
      <c r="F36" s="31"/>
      <c r="G36" s="58" t="s">
        <v>0</v>
      </c>
      <c r="H36" s="62">
        <v>68950521.379999995</v>
      </c>
      <c r="I36" s="62">
        <v>74659893.640000001</v>
      </c>
      <c r="J36" s="62">
        <v>83834497.799999997</v>
      </c>
      <c r="K36" s="54"/>
    </row>
    <row r="37" spans="1:11" ht="23.25" customHeight="1" x14ac:dyDescent="0.25">
      <c r="A37" s="29"/>
      <c r="B37" s="5" t="s">
        <v>1</v>
      </c>
      <c r="C37" s="7">
        <v>5931.8600000000006</v>
      </c>
      <c r="D37" s="7">
        <v>10486.18</v>
      </c>
      <c r="E37" s="7">
        <v>16414.830000000002</v>
      </c>
      <c r="F37" s="31"/>
      <c r="G37" s="58" t="s">
        <v>1</v>
      </c>
      <c r="H37" s="62">
        <v>150276.04999999999</v>
      </c>
      <c r="I37" s="62">
        <v>413763.85</v>
      </c>
      <c r="J37" s="62">
        <v>948764.9</v>
      </c>
      <c r="K37" s="54"/>
    </row>
    <row r="38" spans="1:11" ht="23.25" customHeight="1" x14ac:dyDescent="0.25">
      <c r="A38" s="29"/>
      <c r="B38" s="5" t="s">
        <v>2</v>
      </c>
      <c r="C38" s="7">
        <v>1417920.8400000003</v>
      </c>
      <c r="D38" s="7">
        <v>2163283.9500000002</v>
      </c>
      <c r="E38" s="7">
        <v>1924070.89</v>
      </c>
      <c r="F38" s="31"/>
      <c r="G38" s="58" t="s">
        <v>2</v>
      </c>
      <c r="H38" s="62">
        <v>65653119.799999997</v>
      </c>
      <c r="I38" s="62">
        <v>81655691.390000001</v>
      </c>
      <c r="J38" s="62">
        <v>90427064.609999999</v>
      </c>
      <c r="K38" s="54"/>
    </row>
    <row r="39" spans="1:11" ht="23.25" customHeight="1" x14ac:dyDescent="0.25">
      <c r="A39" s="29"/>
      <c r="B39" s="5" t="s">
        <v>3</v>
      </c>
      <c r="C39" s="7">
        <v>0</v>
      </c>
      <c r="D39" s="7">
        <v>0</v>
      </c>
      <c r="E39" s="12"/>
      <c r="F39" s="31"/>
      <c r="G39" s="58" t="s">
        <v>3</v>
      </c>
      <c r="H39" s="7">
        <v>649350.59</v>
      </c>
      <c r="I39" s="7">
        <v>1232652.04</v>
      </c>
      <c r="J39" s="12"/>
      <c r="K39" s="54"/>
    </row>
    <row r="40" spans="1:11" ht="23.25" customHeight="1" x14ac:dyDescent="0.25">
      <c r="A40" s="29"/>
      <c r="B40" s="5" t="s">
        <v>13</v>
      </c>
      <c r="C40" s="7">
        <v>136439.54999999999</v>
      </c>
      <c r="D40" s="7">
        <v>374872.77</v>
      </c>
      <c r="E40" s="7">
        <v>33642.559999999998</v>
      </c>
      <c r="F40" s="31"/>
      <c r="G40" s="58" t="s">
        <v>13</v>
      </c>
      <c r="H40" s="62">
        <v>5979969.71</v>
      </c>
      <c r="I40" s="62">
        <v>6912301.3499999996</v>
      </c>
      <c r="J40" s="62">
        <v>6703912.71</v>
      </c>
      <c r="K40" s="54"/>
    </row>
    <row r="41" spans="1:11" ht="23.25" customHeight="1" x14ac:dyDescent="0.25">
      <c r="A41" s="29"/>
      <c r="B41" s="10" t="s">
        <v>10</v>
      </c>
      <c r="C41" s="9">
        <f>SUM(C36:C40)</f>
        <v>2184452.64</v>
      </c>
      <c r="D41" s="9">
        <f>SUM(D36:D40)</f>
        <v>3510263.3700000006</v>
      </c>
      <c r="E41" s="9">
        <f>SUM(E36:E40)</f>
        <v>2927441.88</v>
      </c>
      <c r="F41" s="31"/>
      <c r="G41" s="60" t="s">
        <v>10</v>
      </c>
      <c r="H41" s="63">
        <f>SUM(H36:H40)</f>
        <v>141383237.53</v>
      </c>
      <c r="I41" s="63">
        <f>SUM(I36:I40)</f>
        <v>164874302.26999998</v>
      </c>
      <c r="J41" s="63">
        <f>SUM(J36:J40)</f>
        <v>181914240.02000001</v>
      </c>
      <c r="K41" s="54"/>
    </row>
    <row r="42" spans="1:11" ht="16.5" thickBot="1" x14ac:dyDescent="0.3">
      <c r="A42" s="35"/>
      <c r="B42" s="36"/>
      <c r="C42" s="36"/>
      <c r="D42" s="36"/>
      <c r="E42" s="36"/>
      <c r="F42" s="36"/>
      <c r="G42" s="64"/>
      <c r="H42" s="64"/>
      <c r="I42" s="64"/>
      <c r="J42" s="64"/>
      <c r="K42" s="65"/>
    </row>
    <row r="43" spans="1:11" ht="18.75" x14ac:dyDescent="0.25">
      <c r="A43" s="39" t="s">
        <v>32</v>
      </c>
      <c r="B43" s="27"/>
      <c r="C43" s="27"/>
      <c r="D43" s="27"/>
      <c r="E43" s="27"/>
      <c r="F43" s="27"/>
      <c r="G43" s="50"/>
      <c r="H43" s="50"/>
      <c r="I43" s="50"/>
      <c r="J43" s="50"/>
      <c r="K43" s="51"/>
    </row>
    <row r="44" spans="1:11" ht="23.25" customHeight="1" x14ac:dyDescent="0.25">
      <c r="A44" s="29"/>
      <c r="B44" s="30" t="s">
        <v>8</v>
      </c>
      <c r="C44" s="31"/>
      <c r="D44" s="31"/>
      <c r="E44" s="31"/>
      <c r="F44" s="31"/>
      <c r="G44" s="52" t="s">
        <v>12</v>
      </c>
      <c r="H44" s="53"/>
      <c r="I44" s="53"/>
      <c r="J44" s="53"/>
      <c r="K44" s="54"/>
    </row>
    <row r="45" spans="1:11" ht="22.5" customHeight="1" x14ac:dyDescent="0.25">
      <c r="A45" s="29"/>
      <c r="B45" s="4"/>
      <c r="C45" s="67" t="s">
        <v>34</v>
      </c>
      <c r="D45" s="67"/>
      <c r="E45" s="67"/>
      <c r="F45" s="31"/>
      <c r="G45" s="55"/>
      <c r="H45" s="67" t="s">
        <v>34</v>
      </c>
      <c r="I45" s="67"/>
      <c r="J45" s="67"/>
      <c r="K45" s="54"/>
    </row>
    <row r="46" spans="1:11" s="1" customFormat="1" ht="22.5" customHeight="1" x14ac:dyDescent="0.25">
      <c r="A46" s="33"/>
      <c r="B46" s="2" t="s">
        <v>4</v>
      </c>
      <c r="C46" s="2" t="s">
        <v>5</v>
      </c>
      <c r="D46" s="2" t="s">
        <v>7</v>
      </c>
      <c r="E46" s="2" t="s">
        <v>26</v>
      </c>
      <c r="F46" s="34"/>
      <c r="G46" s="56" t="s">
        <v>4</v>
      </c>
      <c r="H46" s="56" t="s">
        <v>5</v>
      </c>
      <c r="I46" s="56" t="s">
        <v>7</v>
      </c>
      <c r="J46" s="2" t="s">
        <v>26</v>
      </c>
      <c r="K46" s="57"/>
    </row>
    <row r="47" spans="1:11" ht="23.25" customHeight="1" x14ac:dyDescent="0.25">
      <c r="A47" s="29"/>
      <c r="B47" s="5" t="s">
        <v>0</v>
      </c>
      <c r="C47" s="6">
        <v>1579</v>
      </c>
      <c r="D47" s="6">
        <v>1887</v>
      </c>
      <c r="E47" s="6">
        <v>1694</v>
      </c>
      <c r="F47" s="31"/>
      <c r="G47" s="58" t="s">
        <v>0</v>
      </c>
      <c r="H47" s="59">
        <v>5018</v>
      </c>
      <c r="I47" s="59">
        <v>5775</v>
      </c>
      <c r="J47" s="59">
        <v>6009</v>
      </c>
      <c r="K47" s="54"/>
    </row>
    <row r="48" spans="1:11" ht="23.25" customHeight="1" x14ac:dyDescent="0.25">
      <c r="A48" s="29"/>
      <c r="B48" s="5" t="s">
        <v>1</v>
      </c>
      <c r="C48" s="6">
        <v>3</v>
      </c>
      <c r="D48" s="6">
        <v>6</v>
      </c>
      <c r="E48" s="6">
        <v>9</v>
      </c>
      <c r="F48" s="31"/>
      <c r="G48" s="58" t="s">
        <v>1</v>
      </c>
      <c r="H48" s="59">
        <v>13</v>
      </c>
      <c r="I48" s="59">
        <v>14</v>
      </c>
      <c r="J48" s="59">
        <v>25</v>
      </c>
      <c r="K48" s="54"/>
    </row>
    <row r="49" spans="1:11" ht="23.25" customHeight="1" x14ac:dyDescent="0.25">
      <c r="A49" s="29"/>
      <c r="B49" s="5" t="s">
        <v>2</v>
      </c>
      <c r="C49" s="6">
        <v>160</v>
      </c>
      <c r="D49" s="6">
        <v>182</v>
      </c>
      <c r="E49" s="6">
        <v>179</v>
      </c>
      <c r="F49" s="31"/>
      <c r="G49" s="58" t="s">
        <v>2</v>
      </c>
      <c r="H49" s="59">
        <v>705</v>
      </c>
      <c r="I49" s="59">
        <v>780</v>
      </c>
      <c r="J49" s="59">
        <v>823</v>
      </c>
      <c r="K49" s="54"/>
    </row>
    <row r="50" spans="1:11" ht="23.25" customHeight="1" x14ac:dyDescent="0.25">
      <c r="A50" s="29"/>
      <c r="B50" s="5" t="s">
        <v>3</v>
      </c>
      <c r="C50" s="6">
        <v>1</v>
      </c>
      <c r="D50" s="6">
        <v>2</v>
      </c>
      <c r="E50" s="11"/>
      <c r="F50" s="31"/>
      <c r="G50" s="58" t="s">
        <v>3</v>
      </c>
      <c r="H50" s="59">
        <v>3</v>
      </c>
      <c r="I50" s="59">
        <v>4</v>
      </c>
      <c r="J50" s="12"/>
      <c r="K50" s="54"/>
    </row>
    <row r="51" spans="1:11" ht="23.25" customHeight="1" x14ac:dyDescent="0.25">
      <c r="A51" s="29"/>
      <c r="B51" s="5" t="s">
        <v>13</v>
      </c>
      <c r="C51" s="6">
        <v>9</v>
      </c>
      <c r="D51" s="6">
        <v>9</v>
      </c>
      <c r="E51" s="6">
        <v>9</v>
      </c>
      <c r="F51" s="31"/>
      <c r="G51" s="58" t="s">
        <v>13</v>
      </c>
      <c r="H51" s="59">
        <v>46</v>
      </c>
      <c r="I51" s="59">
        <v>47</v>
      </c>
      <c r="J51" s="59">
        <v>49</v>
      </c>
      <c r="K51" s="54"/>
    </row>
    <row r="52" spans="1:11" ht="23.25" customHeight="1" x14ac:dyDescent="0.25">
      <c r="A52" s="29"/>
      <c r="B52" s="10" t="s">
        <v>10</v>
      </c>
      <c r="C52" s="8">
        <f>SUM(C47:C51)</f>
        <v>1752</v>
      </c>
      <c r="D52" s="8">
        <f>SUM(D47:D51)</f>
        <v>2086</v>
      </c>
      <c r="E52" s="8">
        <f>SUM(E47:E51)</f>
        <v>1891</v>
      </c>
      <c r="F52" s="31"/>
      <c r="G52" s="60" t="s">
        <v>10</v>
      </c>
      <c r="H52" s="61">
        <f>SUM(H47:H51)</f>
        <v>5785</v>
      </c>
      <c r="I52" s="61">
        <f>SUM(I47:I51)</f>
        <v>6620</v>
      </c>
      <c r="J52" s="61">
        <f>SUM(J47:J51)</f>
        <v>6906</v>
      </c>
      <c r="K52" s="54"/>
    </row>
    <row r="53" spans="1:11" x14ac:dyDescent="0.25">
      <c r="A53" s="29"/>
      <c r="B53" s="31"/>
      <c r="C53" s="31"/>
      <c r="D53" s="31"/>
      <c r="E53" s="31"/>
      <c r="F53" s="31"/>
      <c r="G53" s="53"/>
      <c r="H53" s="53"/>
      <c r="I53" s="53"/>
      <c r="J53" s="53"/>
      <c r="K53" s="54"/>
    </row>
    <row r="54" spans="1:11" ht="23.25" customHeight="1" x14ac:dyDescent="0.25">
      <c r="A54" s="29"/>
      <c r="B54" s="30" t="s">
        <v>9</v>
      </c>
      <c r="C54" s="31"/>
      <c r="D54" s="31"/>
      <c r="E54" s="31"/>
      <c r="F54" s="31"/>
      <c r="G54" s="52" t="s">
        <v>11</v>
      </c>
      <c r="H54" s="53"/>
      <c r="I54" s="53"/>
      <c r="J54" s="53"/>
      <c r="K54" s="54"/>
    </row>
    <row r="55" spans="1:11" ht="22.5" customHeight="1" x14ac:dyDescent="0.25">
      <c r="A55" s="29"/>
      <c r="B55" s="4"/>
      <c r="C55" s="67" t="s">
        <v>34</v>
      </c>
      <c r="D55" s="67"/>
      <c r="E55" s="67"/>
      <c r="F55" s="31"/>
      <c r="G55" s="55"/>
      <c r="H55" s="67" t="s">
        <v>34</v>
      </c>
      <c r="I55" s="67"/>
      <c r="J55" s="67"/>
      <c r="K55" s="54"/>
    </row>
    <row r="56" spans="1:11" s="1" customFormat="1" ht="22.5" customHeight="1" x14ac:dyDescent="0.25">
      <c r="A56" s="33"/>
      <c r="B56" s="2" t="s">
        <v>4</v>
      </c>
      <c r="C56" s="2" t="s">
        <v>5</v>
      </c>
      <c r="D56" s="2" t="s">
        <v>7</v>
      </c>
      <c r="E56" s="2" t="s">
        <v>26</v>
      </c>
      <c r="F56" s="34"/>
      <c r="G56" s="56" t="s">
        <v>4</v>
      </c>
      <c r="H56" s="56" t="s">
        <v>5</v>
      </c>
      <c r="I56" s="56" t="s">
        <v>7</v>
      </c>
      <c r="J56" s="2" t="s">
        <v>26</v>
      </c>
      <c r="K56" s="57"/>
    </row>
    <row r="57" spans="1:11" ht="23.25" customHeight="1" x14ac:dyDescent="0.25">
      <c r="A57" s="29"/>
      <c r="B57" s="5" t="s">
        <v>0</v>
      </c>
      <c r="C57" s="40">
        <v>501644.93999999994</v>
      </c>
      <c r="D57" s="7">
        <v>572162.5399999998</v>
      </c>
      <c r="E57" s="7">
        <v>505855.26000000007</v>
      </c>
      <c r="F57" s="31"/>
      <c r="G57" s="58" t="s">
        <v>0</v>
      </c>
      <c r="H57" s="62">
        <v>30057548.719999999</v>
      </c>
      <c r="I57" s="62">
        <v>40144460.090000004</v>
      </c>
      <c r="J57" s="62">
        <v>45794995.32</v>
      </c>
      <c r="K57" s="54"/>
    </row>
    <row r="58" spans="1:11" ht="23.25" customHeight="1" x14ac:dyDescent="0.25">
      <c r="A58" s="29"/>
      <c r="B58" s="5" t="s">
        <v>1</v>
      </c>
      <c r="C58" s="7">
        <v>5262.12</v>
      </c>
      <c r="D58" s="7">
        <v>5411.66</v>
      </c>
      <c r="E58" s="7">
        <v>4259.5300000000007</v>
      </c>
      <c r="F58" s="31"/>
      <c r="G58" s="58" t="s">
        <v>1</v>
      </c>
      <c r="H58" s="62">
        <v>81334.97</v>
      </c>
      <c r="I58" s="62">
        <v>204410.28</v>
      </c>
      <c r="J58" s="62">
        <v>950320.6</v>
      </c>
      <c r="K58" s="54"/>
    </row>
    <row r="59" spans="1:11" ht="23.25" customHeight="1" x14ac:dyDescent="0.25">
      <c r="A59" s="29"/>
      <c r="B59" s="5" t="s">
        <v>2</v>
      </c>
      <c r="C59" s="7">
        <v>214330.43</v>
      </c>
      <c r="D59" s="7">
        <v>498677.85000000003</v>
      </c>
      <c r="E59" s="7">
        <v>285033.02</v>
      </c>
      <c r="F59" s="31"/>
      <c r="G59" s="58" t="s">
        <v>2</v>
      </c>
      <c r="H59" s="62">
        <v>23414013.879999999</v>
      </c>
      <c r="I59" s="62">
        <v>30537101.920000002</v>
      </c>
      <c r="J59" s="62">
        <v>34513404.579999998</v>
      </c>
      <c r="K59" s="54"/>
    </row>
    <row r="60" spans="1:11" ht="23.25" customHeight="1" x14ac:dyDescent="0.25">
      <c r="A60" s="29"/>
      <c r="B60" s="5" t="s">
        <v>3</v>
      </c>
      <c r="C60" s="7">
        <v>277.45000000000005</v>
      </c>
      <c r="D60" s="7">
        <v>1735.8700000000001</v>
      </c>
      <c r="E60" s="12"/>
      <c r="F60" s="31"/>
      <c r="G60" s="58" t="s">
        <v>3</v>
      </c>
      <c r="H60" s="62">
        <v>202751.19</v>
      </c>
      <c r="I60" s="62">
        <v>747930.88</v>
      </c>
      <c r="J60" s="12"/>
      <c r="K60" s="54"/>
    </row>
    <row r="61" spans="1:11" ht="23.25" customHeight="1" x14ac:dyDescent="0.25">
      <c r="A61" s="29"/>
      <c r="B61" s="5" t="s">
        <v>13</v>
      </c>
      <c r="C61" s="7">
        <v>338139.23000000004</v>
      </c>
      <c r="D61" s="7">
        <v>355194.81999999995</v>
      </c>
      <c r="E61" s="7">
        <v>40243.289999999994</v>
      </c>
      <c r="F61" s="31"/>
      <c r="G61" s="58" t="s">
        <v>13</v>
      </c>
      <c r="H61" s="62">
        <v>13158545.449999999</v>
      </c>
      <c r="I61" s="62">
        <v>12935494.289999999</v>
      </c>
      <c r="J61" s="62">
        <v>6356071.8499999996</v>
      </c>
      <c r="K61" s="54"/>
    </row>
    <row r="62" spans="1:11" ht="23.25" customHeight="1" x14ac:dyDescent="0.25">
      <c r="A62" s="29"/>
      <c r="B62" s="10" t="s">
        <v>10</v>
      </c>
      <c r="C62" s="9">
        <f>SUM(C57:C61)</f>
        <v>1059654.17</v>
      </c>
      <c r="D62" s="9">
        <f>SUM(D57:D61)</f>
        <v>1433182.7399999998</v>
      </c>
      <c r="E62" s="9">
        <f>SUM(E57:E61)</f>
        <v>835391.10000000009</v>
      </c>
      <c r="F62" s="31"/>
      <c r="G62" s="60" t="s">
        <v>10</v>
      </c>
      <c r="H62" s="63">
        <f>SUM(H57:H61)</f>
        <v>66914194.209999993</v>
      </c>
      <c r="I62" s="63">
        <f>SUM(I57:I61)</f>
        <v>84569397.460000008</v>
      </c>
      <c r="J62" s="63">
        <f>SUM(J57:J61)</f>
        <v>87614792.349999994</v>
      </c>
      <c r="K62" s="54"/>
    </row>
    <row r="63" spans="1:11" ht="16.5" thickBot="1" x14ac:dyDescent="0.3">
      <c r="A63" s="35"/>
      <c r="B63" s="36"/>
      <c r="C63" s="36"/>
      <c r="D63" s="36"/>
      <c r="E63" s="36"/>
      <c r="F63" s="36"/>
      <c r="G63" s="64"/>
      <c r="H63" s="64"/>
      <c r="I63" s="64"/>
      <c r="J63" s="64"/>
      <c r="K63" s="65"/>
    </row>
  </sheetData>
  <mergeCells count="12">
    <mergeCell ref="C34:E34"/>
    <mergeCell ref="H34:J34"/>
    <mergeCell ref="C45:E45"/>
    <mergeCell ref="H45:J45"/>
    <mergeCell ref="C55:E55"/>
    <mergeCell ref="H55:J55"/>
    <mergeCell ref="C3:E3"/>
    <mergeCell ref="C13:E13"/>
    <mergeCell ref="H3:J3"/>
    <mergeCell ref="H13:J13"/>
    <mergeCell ref="C24:E24"/>
    <mergeCell ref="H24:J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showGridLines="0" topLeftCell="A70" zoomScale="90" zoomScaleNormal="90" workbookViewId="0">
      <selection activeCell="O95" sqref="O95"/>
    </sheetView>
  </sheetViews>
  <sheetFormatPr defaultRowHeight="15.75" x14ac:dyDescent="0.25"/>
  <cols>
    <col min="1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1" spans="1:17" ht="18.75" x14ac:dyDescent="0.25">
      <c r="A1" s="26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</row>
    <row r="2" spans="1:17" x14ac:dyDescent="0.25">
      <c r="A2" s="29"/>
      <c r="B2" s="31"/>
      <c r="C2" s="30" t="s">
        <v>27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2"/>
    </row>
    <row r="3" spans="1:17" ht="16.5" thickBot="1" x14ac:dyDescent="0.3">
      <c r="A3" s="29"/>
      <c r="B3" s="31"/>
      <c r="C3" s="31"/>
      <c r="D3" s="15" t="s">
        <v>14</v>
      </c>
      <c r="E3" s="15" t="s">
        <v>15</v>
      </c>
      <c r="F3" s="15" t="s">
        <v>16</v>
      </c>
      <c r="G3" s="15" t="s">
        <v>17</v>
      </c>
      <c r="H3" s="15" t="s">
        <v>18</v>
      </c>
      <c r="I3" s="15" t="s">
        <v>19</v>
      </c>
      <c r="J3" s="15" t="s">
        <v>20</v>
      </c>
      <c r="K3" s="15" t="s">
        <v>21</v>
      </c>
      <c r="L3" s="15" t="s">
        <v>22</v>
      </c>
      <c r="M3" s="15" t="s">
        <v>23</v>
      </c>
      <c r="N3" s="15" t="s">
        <v>24</v>
      </c>
      <c r="O3" s="15" t="s">
        <v>25</v>
      </c>
      <c r="P3" s="15" t="s">
        <v>10</v>
      </c>
      <c r="Q3" s="32"/>
    </row>
    <row r="4" spans="1:17" ht="18" customHeight="1" x14ac:dyDescent="0.25">
      <c r="A4" s="33"/>
      <c r="B4" s="68" t="s">
        <v>5</v>
      </c>
      <c r="C4" s="16" t="s">
        <v>0</v>
      </c>
      <c r="D4" s="45" t="s">
        <v>33</v>
      </c>
      <c r="E4" s="45" t="s">
        <v>33</v>
      </c>
      <c r="F4" s="45" t="s">
        <v>33</v>
      </c>
      <c r="G4" s="45" t="s">
        <v>33</v>
      </c>
      <c r="H4" s="45" t="s">
        <v>33</v>
      </c>
      <c r="I4" s="45" t="s">
        <v>33</v>
      </c>
      <c r="J4" s="17">
        <v>1214</v>
      </c>
      <c r="K4" s="17">
        <v>1403</v>
      </c>
      <c r="L4" s="17">
        <v>1481</v>
      </c>
      <c r="M4" s="17">
        <v>1377</v>
      </c>
      <c r="N4" s="17">
        <v>1349</v>
      </c>
      <c r="O4" s="17">
        <v>1275</v>
      </c>
      <c r="P4" s="18">
        <f>SUM(D4:O4)</f>
        <v>8099</v>
      </c>
      <c r="Q4" s="32"/>
    </row>
    <row r="5" spans="1:17" ht="18" customHeight="1" x14ac:dyDescent="0.25">
      <c r="A5" s="29"/>
      <c r="B5" s="69"/>
      <c r="C5" s="13" t="s">
        <v>1</v>
      </c>
      <c r="D5" s="44" t="s">
        <v>33</v>
      </c>
      <c r="E5" s="44" t="s">
        <v>33</v>
      </c>
      <c r="F5" s="44" t="s">
        <v>33</v>
      </c>
      <c r="G5" s="44" t="s">
        <v>33</v>
      </c>
      <c r="H5" s="44" t="s">
        <v>33</v>
      </c>
      <c r="I5" s="44" t="s">
        <v>33</v>
      </c>
      <c r="J5" s="14">
        <v>152</v>
      </c>
      <c r="K5" s="14">
        <v>159</v>
      </c>
      <c r="L5" s="14">
        <v>172</v>
      </c>
      <c r="M5" s="14">
        <v>157</v>
      </c>
      <c r="N5" s="14">
        <v>165</v>
      </c>
      <c r="O5" s="14">
        <v>156</v>
      </c>
      <c r="P5" s="19">
        <f t="shared" ref="P5:P18" si="0">SUM(D5:O5)</f>
        <v>961</v>
      </c>
      <c r="Q5" s="32"/>
    </row>
    <row r="6" spans="1:17" ht="18" customHeight="1" x14ac:dyDescent="0.25">
      <c r="A6" s="29"/>
      <c r="B6" s="69"/>
      <c r="C6" s="13" t="s">
        <v>2</v>
      </c>
      <c r="D6" s="44" t="s">
        <v>33</v>
      </c>
      <c r="E6" s="44" t="s">
        <v>33</v>
      </c>
      <c r="F6" s="44" t="s">
        <v>33</v>
      </c>
      <c r="G6" s="44" t="s">
        <v>33</v>
      </c>
      <c r="H6" s="44" t="s">
        <v>33</v>
      </c>
      <c r="I6" s="44" t="s">
        <v>33</v>
      </c>
      <c r="J6" s="14">
        <v>328</v>
      </c>
      <c r="K6" s="14">
        <v>350</v>
      </c>
      <c r="L6" s="14">
        <v>370</v>
      </c>
      <c r="M6" s="14">
        <v>352</v>
      </c>
      <c r="N6" s="14">
        <v>339</v>
      </c>
      <c r="O6" s="14">
        <v>326</v>
      </c>
      <c r="P6" s="19">
        <f t="shared" si="0"/>
        <v>2065</v>
      </c>
      <c r="Q6" s="32"/>
    </row>
    <row r="7" spans="1:17" ht="18" customHeight="1" x14ac:dyDescent="0.25">
      <c r="A7" s="29"/>
      <c r="B7" s="69"/>
      <c r="C7" s="13" t="s">
        <v>3</v>
      </c>
      <c r="D7" s="44" t="s">
        <v>33</v>
      </c>
      <c r="E7" s="44" t="s">
        <v>33</v>
      </c>
      <c r="F7" s="44" t="s">
        <v>33</v>
      </c>
      <c r="G7" s="44" t="s">
        <v>33</v>
      </c>
      <c r="H7" s="44" t="s">
        <v>33</v>
      </c>
      <c r="I7" s="44" t="s">
        <v>33</v>
      </c>
      <c r="J7" s="14">
        <v>8</v>
      </c>
      <c r="K7" s="14">
        <v>8</v>
      </c>
      <c r="L7" s="14">
        <v>10</v>
      </c>
      <c r="M7" s="14">
        <v>12</v>
      </c>
      <c r="N7" s="14">
        <v>7</v>
      </c>
      <c r="O7" s="14">
        <v>8</v>
      </c>
      <c r="P7" s="19">
        <f t="shared" si="0"/>
        <v>53</v>
      </c>
      <c r="Q7" s="32"/>
    </row>
    <row r="8" spans="1:17" ht="18" customHeight="1" thickBot="1" x14ac:dyDescent="0.3">
      <c r="A8" s="29"/>
      <c r="B8" s="70"/>
      <c r="C8" s="20" t="s">
        <v>13</v>
      </c>
      <c r="D8" s="46" t="s">
        <v>33</v>
      </c>
      <c r="E8" s="46" t="s">
        <v>33</v>
      </c>
      <c r="F8" s="46" t="s">
        <v>33</v>
      </c>
      <c r="G8" s="46" t="s">
        <v>33</v>
      </c>
      <c r="H8" s="46" t="s">
        <v>33</v>
      </c>
      <c r="I8" s="46" t="s">
        <v>33</v>
      </c>
      <c r="J8" s="21">
        <v>31</v>
      </c>
      <c r="K8" s="21">
        <v>33</v>
      </c>
      <c r="L8" s="21">
        <v>32</v>
      </c>
      <c r="M8" s="21">
        <v>31</v>
      </c>
      <c r="N8" s="21">
        <v>33</v>
      </c>
      <c r="O8" s="21">
        <v>35</v>
      </c>
      <c r="P8" s="22">
        <f t="shared" si="0"/>
        <v>195</v>
      </c>
      <c r="Q8" s="32"/>
    </row>
    <row r="9" spans="1:17" ht="18" customHeight="1" x14ac:dyDescent="0.25">
      <c r="A9" s="29"/>
      <c r="B9" s="68" t="s">
        <v>7</v>
      </c>
      <c r="C9" s="16" t="s">
        <v>0</v>
      </c>
      <c r="D9" s="17">
        <v>1114</v>
      </c>
      <c r="E9" s="17">
        <v>1024</v>
      </c>
      <c r="F9" s="17">
        <v>1119</v>
      </c>
      <c r="G9" s="17">
        <v>1009</v>
      </c>
      <c r="H9" s="17">
        <v>967</v>
      </c>
      <c r="I9" s="17">
        <v>1126</v>
      </c>
      <c r="J9" s="17">
        <v>1179</v>
      </c>
      <c r="K9" s="17">
        <v>1186</v>
      </c>
      <c r="L9" s="17">
        <v>1260</v>
      </c>
      <c r="M9" s="17">
        <v>1289</v>
      </c>
      <c r="N9" s="17">
        <v>1365</v>
      </c>
      <c r="O9" s="17">
        <v>1195</v>
      </c>
      <c r="P9" s="18">
        <f t="shared" si="0"/>
        <v>13833</v>
      </c>
      <c r="Q9" s="32"/>
    </row>
    <row r="10" spans="1:17" ht="18" customHeight="1" x14ac:dyDescent="0.25">
      <c r="A10" s="29"/>
      <c r="B10" s="69"/>
      <c r="C10" s="13" t="s">
        <v>1</v>
      </c>
      <c r="D10" s="14">
        <v>150</v>
      </c>
      <c r="E10" s="14">
        <v>135</v>
      </c>
      <c r="F10" s="14">
        <v>157</v>
      </c>
      <c r="G10" s="14">
        <v>138</v>
      </c>
      <c r="H10" s="14">
        <v>136</v>
      </c>
      <c r="I10" s="14">
        <v>144</v>
      </c>
      <c r="J10" s="14">
        <v>147</v>
      </c>
      <c r="K10" s="14">
        <v>137</v>
      </c>
      <c r="L10" s="14">
        <v>150</v>
      </c>
      <c r="M10" s="14">
        <v>149</v>
      </c>
      <c r="N10" s="14">
        <v>156</v>
      </c>
      <c r="O10" s="14">
        <v>156</v>
      </c>
      <c r="P10" s="19">
        <f t="shared" si="0"/>
        <v>1755</v>
      </c>
      <c r="Q10" s="32"/>
    </row>
    <row r="11" spans="1:17" ht="18" customHeight="1" x14ac:dyDescent="0.25">
      <c r="A11" s="29"/>
      <c r="B11" s="69"/>
      <c r="C11" s="13" t="s">
        <v>2</v>
      </c>
      <c r="D11" s="14">
        <v>313</v>
      </c>
      <c r="E11" s="14">
        <v>288</v>
      </c>
      <c r="F11" s="14">
        <v>346</v>
      </c>
      <c r="G11" s="14">
        <v>307</v>
      </c>
      <c r="H11" s="14">
        <v>329</v>
      </c>
      <c r="I11" s="14">
        <v>331</v>
      </c>
      <c r="J11" s="14">
        <v>314</v>
      </c>
      <c r="K11" s="14">
        <v>302</v>
      </c>
      <c r="L11" s="14">
        <v>316</v>
      </c>
      <c r="M11" s="14">
        <v>339</v>
      </c>
      <c r="N11" s="14">
        <v>331</v>
      </c>
      <c r="O11" s="14">
        <v>312</v>
      </c>
      <c r="P11" s="19">
        <f t="shared" si="0"/>
        <v>3828</v>
      </c>
      <c r="Q11" s="32"/>
    </row>
    <row r="12" spans="1:17" ht="18" customHeight="1" x14ac:dyDescent="0.25">
      <c r="A12" s="29"/>
      <c r="B12" s="69"/>
      <c r="C12" s="13" t="s">
        <v>3</v>
      </c>
      <c r="D12" s="14">
        <v>6</v>
      </c>
      <c r="E12" s="14">
        <v>5</v>
      </c>
      <c r="F12" s="14">
        <v>5</v>
      </c>
      <c r="G12" s="14">
        <v>3</v>
      </c>
      <c r="H12" s="14">
        <v>4</v>
      </c>
      <c r="I12" s="14">
        <v>6</v>
      </c>
      <c r="J12" s="14">
        <v>4</v>
      </c>
      <c r="K12" s="14">
        <v>7</v>
      </c>
      <c r="L12" s="14">
        <v>10</v>
      </c>
      <c r="M12" s="14">
        <v>5</v>
      </c>
      <c r="N12" s="14">
        <v>12</v>
      </c>
      <c r="O12" s="14">
        <v>7</v>
      </c>
      <c r="P12" s="19">
        <f t="shared" si="0"/>
        <v>74</v>
      </c>
      <c r="Q12" s="32"/>
    </row>
    <row r="13" spans="1:17" ht="18" customHeight="1" thickBot="1" x14ac:dyDescent="0.3">
      <c r="A13" s="29"/>
      <c r="B13" s="70"/>
      <c r="C13" s="20" t="s">
        <v>13</v>
      </c>
      <c r="D13" s="21">
        <v>36</v>
      </c>
      <c r="E13" s="21">
        <v>37</v>
      </c>
      <c r="F13" s="21">
        <v>38</v>
      </c>
      <c r="G13" s="21">
        <v>36</v>
      </c>
      <c r="H13" s="21">
        <v>38</v>
      </c>
      <c r="I13" s="21">
        <v>34</v>
      </c>
      <c r="J13" s="21">
        <v>36</v>
      </c>
      <c r="K13" s="21">
        <v>35</v>
      </c>
      <c r="L13" s="21">
        <v>32</v>
      </c>
      <c r="M13" s="21">
        <v>30</v>
      </c>
      <c r="N13" s="21">
        <v>30</v>
      </c>
      <c r="O13" s="21">
        <v>28</v>
      </c>
      <c r="P13" s="22">
        <f t="shared" si="0"/>
        <v>410</v>
      </c>
      <c r="Q13" s="32"/>
    </row>
    <row r="14" spans="1:17" ht="18" customHeight="1" x14ac:dyDescent="0.25">
      <c r="A14" s="29"/>
      <c r="B14" s="68" t="s">
        <v>26</v>
      </c>
      <c r="C14" s="16" t="s">
        <v>0</v>
      </c>
      <c r="D14" s="17">
        <v>1120</v>
      </c>
      <c r="E14" s="17">
        <v>1163</v>
      </c>
      <c r="F14" s="17">
        <v>1092</v>
      </c>
      <c r="G14" s="17">
        <v>1066</v>
      </c>
      <c r="H14" s="17">
        <v>969</v>
      </c>
      <c r="I14" s="17">
        <v>1036</v>
      </c>
      <c r="J14" s="17">
        <v>1098</v>
      </c>
      <c r="K14" s="17">
        <v>1218</v>
      </c>
      <c r="L14" s="17">
        <v>1314</v>
      </c>
      <c r="M14" s="17">
        <v>1357</v>
      </c>
      <c r="N14" s="17">
        <v>1305</v>
      </c>
      <c r="O14" s="17">
        <v>1210</v>
      </c>
      <c r="P14" s="18">
        <f t="shared" si="0"/>
        <v>13948</v>
      </c>
      <c r="Q14" s="32"/>
    </row>
    <row r="15" spans="1:17" ht="18" customHeight="1" x14ac:dyDescent="0.25">
      <c r="A15" s="29"/>
      <c r="B15" s="69"/>
      <c r="C15" s="13" t="s">
        <v>1</v>
      </c>
      <c r="D15" s="14">
        <v>144</v>
      </c>
      <c r="E15" s="14">
        <v>153</v>
      </c>
      <c r="F15" s="14">
        <v>141</v>
      </c>
      <c r="G15" s="14">
        <v>150</v>
      </c>
      <c r="H15" s="14">
        <v>143</v>
      </c>
      <c r="I15" s="14">
        <v>138</v>
      </c>
      <c r="J15" s="14">
        <v>129</v>
      </c>
      <c r="K15" s="14">
        <v>152</v>
      </c>
      <c r="L15" s="14">
        <v>154</v>
      </c>
      <c r="M15" s="14">
        <v>160</v>
      </c>
      <c r="N15" s="14">
        <v>160</v>
      </c>
      <c r="O15" s="14">
        <v>153</v>
      </c>
      <c r="P15" s="19">
        <f t="shared" si="0"/>
        <v>1777</v>
      </c>
      <c r="Q15" s="32"/>
    </row>
    <row r="16" spans="1:17" ht="18" customHeight="1" x14ac:dyDescent="0.25">
      <c r="A16" s="29"/>
      <c r="B16" s="69"/>
      <c r="C16" s="13" t="s">
        <v>2</v>
      </c>
      <c r="D16" s="14">
        <v>301</v>
      </c>
      <c r="E16" s="14">
        <v>331</v>
      </c>
      <c r="F16" s="14">
        <v>337</v>
      </c>
      <c r="G16" s="14">
        <v>338</v>
      </c>
      <c r="H16" s="14">
        <v>330</v>
      </c>
      <c r="I16" s="14">
        <v>309</v>
      </c>
      <c r="J16" s="14">
        <v>305</v>
      </c>
      <c r="K16" s="14">
        <v>313</v>
      </c>
      <c r="L16" s="14">
        <v>318</v>
      </c>
      <c r="M16" s="14">
        <v>342</v>
      </c>
      <c r="N16" s="14">
        <v>331</v>
      </c>
      <c r="O16" s="14">
        <v>324</v>
      </c>
      <c r="P16" s="19">
        <f t="shared" si="0"/>
        <v>3879</v>
      </c>
      <c r="Q16" s="32"/>
    </row>
    <row r="17" spans="1:17" ht="18" customHeight="1" x14ac:dyDescent="0.25">
      <c r="A17" s="29"/>
      <c r="B17" s="69"/>
      <c r="C17" s="13" t="s">
        <v>3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32"/>
    </row>
    <row r="18" spans="1:17" ht="18" customHeight="1" thickBot="1" x14ac:dyDescent="0.3">
      <c r="A18" s="29"/>
      <c r="B18" s="70"/>
      <c r="C18" s="20" t="s">
        <v>13</v>
      </c>
      <c r="D18" s="21">
        <v>13</v>
      </c>
      <c r="E18" s="21">
        <v>12</v>
      </c>
      <c r="F18" s="21">
        <v>13</v>
      </c>
      <c r="G18" s="21">
        <v>12</v>
      </c>
      <c r="H18" s="21">
        <v>14</v>
      </c>
      <c r="I18" s="21">
        <v>12</v>
      </c>
      <c r="J18" s="21">
        <v>16</v>
      </c>
      <c r="K18" s="21">
        <v>14</v>
      </c>
      <c r="L18" s="21">
        <v>17</v>
      </c>
      <c r="M18" s="21">
        <v>12</v>
      </c>
      <c r="N18" s="21">
        <v>18</v>
      </c>
      <c r="O18" s="21">
        <v>13</v>
      </c>
      <c r="P18" s="22">
        <f t="shared" si="0"/>
        <v>166</v>
      </c>
      <c r="Q18" s="32"/>
    </row>
    <row r="19" spans="1:17" x14ac:dyDescent="0.25">
      <c r="A19" s="29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2"/>
    </row>
    <row r="20" spans="1:17" x14ac:dyDescent="0.25">
      <c r="A20" s="29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2"/>
    </row>
    <row r="21" spans="1:17" x14ac:dyDescent="0.25">
      <c r="A21" s="29"/>
      <c r="B21" s="31"/>
      <c r="C21" s="30" t="s">
        <v>28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</row>
    <row r="22" spans="1:17" x14ac:dyDescent="0.25">
      <c r="A22" s="29"/>
      <c r="B22" s="31"/>
      <c r="C22" s="25"/>
      <c r="D22" s="67" t="s">
        <v>6</v>
      </c>
      <c r="E22" s="67"/>
      <c r="F22" s="67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2"/>
    </row>
    <row r="23" spans="1:17" x14ac:dyDescent="0.25">
      <c r="A23" s="29"/>
      <c r="B23" s="31"/>
      <c r="C23" s="2" t="s">
        <v>4</v>
      </c>
      <c r="D23" s="2" t="s">
        <v>5</v>
      </c>
      <c r="E23" s="2" t="s">
        <v>7</v>
      </c>
      <c r="F23" s="2" t="s">
        <v>26</v>
      </c>
      <c r="G23" s="34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7" x14ac:dyDescent="0.25">
      <c r="A24" s="29"/>
      <c r="B24" s="31"/>
      <c r="C24" s="5" t="s">
        <v>0</v>
      </c>
      <c r="D24" s="6">
        <f>P4</f>
        <v>8099</v>
      </c>
      <c r="E24" s="6">
        <f>P9</f>
        <v>13833</v>
      </c>
      <c r="F24" s="6">
        <f>P14</f>
        <v>13948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</row>
    <row r="25" spans="1:17" x14ac:dyDescent="0.25">
      <c r="A25" s="33"/>
      <c r="B25" s="31"/>
      <c r="C25" s="5" t="s">
        <v>1</v>
      </c>
      <c r="D25" s="6">
        <f>P5</f>
        <v>961</v>
      </c>
      <c r="E25" s="6">
        <f>P10</f>
        <v>1755</v>
      </c>
      <c r="F25" s="6">
        <f>P15</f>
        <v>1777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7" x14ac:dyDescent="0.25">
      <c r="A26" s="29"/>
      <c r="B26" s="31"/>
      <c r="C26" s="5" t="s">
        <v>2</v>
      </c>
      <c r="D26" s="6">
        <f>P6</f>
        <v>2065</v>
      </c>
      <c r="E26" s="6">
        <f>P11</f>
        <v>3828</v>
      </c>
      <c r="F26" s="6">
        <f>P16</f>
        <v>3879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2"/>
    </row>
    <row r="27" spans="1:17" x14ac:dyDescent="0.25">
      <c r="A27" s="29"/>
      <c r="B27" s="31"/>
      <c r="C27" s="5" t="s">
        <v>3</v>
      </c>
      <c r="D27" s="6">
        <f>P7</f>
        <v>53</v>
      </c>
      <c r="E27" s="6">
        <f>P12</f>
        <v>74</v>
      </c>
      <c r="F27" s="11">
        <f>P17</f>
        <v>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2"/>
    </row>
    <row r="28" spans="1:17" x14ac:dyDescent="0.25">
      <c r="A28" s="29"/>
      <c r="B28" s="31"/>
      <c r="C28" s="5" t="s">
        <v>13</v>
      </c>
      <c r="D28" s="6">
        <f>P8</f>
        <v>195</v>
      </c>
      <c r="E28" s="6">
        <f>P13</f>
        <v>410</v>
      </c>
      <c r="F28" s="6">
        <f>P18</f>
        <v>166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</row>
    <row r="29" spans="1:17" x14ac:dyDescent="0.25">
      <c r="A29" s="29"/>
      <c r="B29" s="31"/>
      <c r="C29" s="10" t="s">
        <v>10</v>
      </c>
      <c r="D29" s="8">
        <f>SUM(D24:D28)</f>
        <v>11373</v>
      </c>
      <c r="E29" s="8">
        <f>SUM(E24:E28)</f>
        <v>19900</v>
      </c>
      <c r="F29" s="8">
        <f>SUM(F24:F28)</f>
        <v>19770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</row>
    <row r="30" spans="1:17" x14ac:dyDescent="0.25">
      <c r="A30" s="29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</row>
    <row r="31" spans="1:17" x14ac:dyDescent="0.25">
      <c r="A31" s="29"/>
      <c r="B31" s="31"/>
      <c r="C31" s="30" t="s">
        <v>29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</row>
    <row r="32" spans="1:17" x14ac:dyDescent="0.25">
      <c r="A32" s="29"/>
      <c r="B32" s="31"/>
      <c r="C32" s="25"/>
      <c r="D32" s="67" t="s">
        <v>6</v>
      </c>
      <c r="E32" s="67"/>
      <c r="F32" s="67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2"/>
    </row>
    <row r="33" spans="1:17" x14ac:dyDescent="0.25">
      <c r="A33" s="29"/>
      <c r="B33" s="31"/>
      <c r="C33" s="2" t="s">
        <v>4</v>
      </c>
      <c r="D33" s="2" t="s">
        <v>5</v>
      </c>
      <c r="E33" s="2" t="s">
        <v>7</v>
      </c>
      <c r="F33" s="2" t="s">
        <v>26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 x14ac:dyDescent="0.25">
      <c r="A34" s="29"/>
      <c r="B34" s="31"/>
      <c r="C34" s="5" t="s">
        <v>0</v>
      </c>
      <c r="D34" s="6">
        <f>D24/'Customer Numbers'!C5</f>
        <v>4.4573472757292238</v>
      </c>
      <c r="E34" s="6">
        <f>E24/'Customer Numbers'!D5</f>
        <v>6.7643031784841074</v>
      </c>
      <c r="F34" s="6">
        <f>F24/'Customer Numbers'!E5</f>
        <v>6.9049504950495049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</row>
    <row r="35" spans="1:17" x14ac:dyDescent="0.25">
      <c r="A35" s="29"/>
      <c r="B35" s="31"/>
      <c r="C35" s="5" t="s">
        <v>1</v>
      </c>
      <c r="D35" s="6">
        <f>D25/'Customer Numbers'!C6</f>
        <v>9.066037735849056</v>
      </c>
      <c r="E35" s="6">
        <f>E25/'Customer Numbers'!D6</f>
        <v>16.25</v>
      </c>
      <c r="F35" s="6">
        <f>F25/'Customer Numbers'!E6</f>
        <v>15.452173913043477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2"/>
    </row>
    <row r="36" spans="1:17" x14ac:dyDescent="0.25">
      <c r="A36" s="29"/>
      <c r="B36" s="31"/>
      <c r="C36" s="5" t="s">
        <v>2</v>
      </c>
      <c r="D36" s="6">
        <f>D26/'Customer Numbers'!C7</f>
        <v>4.975903614457831</v>
      </c>
      <c r="E36" s="6">
        <f>E26/'Customer Numbers'!D7</f>
        <v>7.9749999999999996</v>
      </c>
      <c r="F36" s="6">
        <f>F26/'Customer Numbers'!E7</f>
        <v>7.6964285714285712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2"/>
    </row>
    <row r="37" spans="1:17" x14ac:dyDescent="0.25">
      <c r="A37" s="29"/>
      <c r="B37" s="31"/>
      <c r="C37" s="5" t="s">
        <v>3</v>
      </c>
      <c r="D37" s="6">
        <f>D27/'Customer Numbers'!C8</f>
        <v>6.625</v>
      </c>
      <c r="E37" s="6">
        <f>E27/'Customer Numbers'!D8</f>
        <v>4.9333333333333336</v>
      </c>
      <c r="F37" s="11">
        <f>P28</f>
        <v>0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2"/>
    </row>
    <row r="38" spans="1:17" x14ac:dyDescent="0.25">
      <c r="A38" s="29"/>
      <c r="B38" s="31"/>
      <c r="C38" s="5" t="s">
        <v>13</v>
      </c>
      <c r="D38" s="6">
        <f>D28/'Customer Numbers'!C9</f>
        <v>5</v>
      </c>
      <c r="E38" s="6">
        <f>E28/'Customer Numbers'!D9</f>
        <v>8.5416666666666661</v>
      </c>
      <c r="F38" s="6">
        <f>F28/'Customer Numbers'!E9</f>
        <v>4.1500000000000004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 x14ac:dyDescent="0.25">
      <c r="A39" s="29"/>
      <c r="B39" s="31"/>
      <c r="C39" s="10" t="s">
        <v>10</v>
      </c>
      <c r="D39" s="8">
        <f>SUM(D34:D38)</f>
        <v>30.124288626036112</v>
      </c>
      <c r="E39" s="8">
        <f>SUM(E34:E38)</f>
        <v>44.464303178484109</v>
      </c>
      <c r="F39" s="8">
        <f>SUM(F34:F38)</f>
        <v>34.203552979521554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2"/>
    </row>
    <row r="40" spans="1:17" ht="16.5" thickBot="1" x14ac:dyDescent="0.3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7"/>
    </row>
    <row r="41" spans="1:17" x14ac:dyDescent="0.25">
      <c r="A41" s="41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</row>
    <row r="42" spans="1:17" ht="18.75" x14ac:dyDescent="0.25">
      <c r="A42" s="42" t="s">
        <v>31</v>
      </c>
      <c r="B42" s="31"/>
      <c r="C42" s="30" t="s">
        <v>27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 ht="16.5" thickBot="1" x14ac:dyDescent="0.3">
      <c r="A43" s="29"/>
      <c r="B43" s="31"/>
      <c r="C43" s="31"/>
      <c r="D43" s="15" t="s">
        <v>14</v>
      </c>
      <c r="E43" s="15" t="s">
        <v>15</v>
      </c>
      <c r="F43" s="15" t="s">
        <v>16</v>
      </c>
      <c r="G43" s="15" t="s">
        <v>17</v>
      </c>
      <c r="H43" s="15" t="s">
        <v>18</v>
      </c>
      <c r="I43" s="15" t="s">
        <v>19</v>
      </c>
      <c r="J43" s="15" t="s">
        <v>20</v>
      </c>
      <c r="K43" s="15" t="s">
        <v>21</v>
      </c>
      <c r="L43" s="15" t="s">
        <v>22</v>
      </c>
      <c r="M43" s="15" t="s">
        <v>23</v>
      </c>
      <c r="N43" s="15" t="s">
        <v>24</v>
      </c>
      <c r="O43" s="15" t="s">
        <v>25</v>
      </c>
      <c r="P43" s="15" t="s">
        <v>10</v>
      </c>
      <c r="Q43" s="32"/>
    </row>
    <row r="44" spans="1:17" ht="18" customHeight="1" x14ac:dyDescent="0.25">
      <c r="A44" s="29"/>
      <c r="B44" s="68" t="s">
        <v>5</v>
      </c>
      <c r="C44" s="16" t="s">
        <v>0</v>
      </c>
      <c r="D44" s="45" t="s">
        <v>33</v>
      </c>
      <c r="E44" s="45" t="s">
        <v>33</v>
      </c>
      <c r="F44" s="45" t="s">
        <v>33</v>
      </c>
      <c r="G44" s="45" t="s">
        <v>33</v>
      </c>
      <c r="H44" s="45" t="s">
        <v>33</v>
      </c>
      <c r="I44" s="45" t="s">
        <v>33</v>
      </c>
      <c r="J44" s="17">
        <v>986</v>
      </c>
      <c r="K44" s="17">
        <v>1156</v>
      </c>
      <c r="L44" s="17">
        <v>1279</v>
      </c>
      <c r="M44" s="17">
        <v>1103</v>
      </c>
      <c r="N44" s="17">
        <v>1031</v>
      </c>
      <c r="O44" s="17">
        <v>1032</v>
      </c>
      <c r="P44" s="18">
        <f>SUM(D44:O44)</f>
        <v>6587</v>
      </c>
      <c r="Q44" s="32"/>
    </row>
    <row r="45" spans="1:17" ht="18" customHeight="1" x14ac:dyDescent="0.25">
      <c r="A45" s="29"/>
      <c r="B45" s="69"/>
      <c r="C45" s="13" t="s">
        <v>1</v>
      </c>
      <c r="D45" s="44" t="s">
        <v>33</v>
      </c>
      <c r="E45" s="44" t="s">
        <v>33</v>
      </c>
      <c r="F45" s="44" t="s">
        <v>33</v>
      </c>
      <c r="G45" s="44" t="s">
        <v>33</v>
      </c>
      <c r="H45" s="44" t="s">
        <v>33</v>
      </c>
      <c r="I45" s="44" t="s">
        <v>33</v>
      </c>
      <c r="J45" s="14">
        <v>4</v>
      </c>
      <c r="K45" s="14">
        <v>4</v>
      </c>
      <c r="L45" s="14">
        <v>4</v>
      </c>
      <c r="M45" s="14">
        <v>3</v>
      </c>
      <c r="N45" s="14">
        <v>4</v>
      </c>
      <c r="O45" s="14">
        <v>5</v>
      </c>
      <c r="P45" s="19">
        <f t="shared" ref="P45:P58" si="1">SUM(D45:O45)</f>
        <v>24</v>
      </c>
      <c r="Q45" s="32"/>
    </row>
    <row r="46" spans="1:17" ht="18" customHeight="1" x14ac:dyDescent="0.25">
      <c r="A46" s="33"/>
      <c r="B46" s="69"/>
      <c r="C46" s="13" t="s">
        <v>2</v>
      </c>
      <c r="D46" s="44" t="s">
        <v>33</v>
      </c>
      <c r="E46" s="44" t="s">
        <v>33</v>
      </c>
      <c r="F46" s="44" t="s">
        <v>33</v>
      </c>
      <c r="G46" s="44" t="s">
        <v>33</v>
      </c>
      <c r="H46" s="44" t="s">
        <v>33</v>
      </c>
      <c r="I46" s="44" t="s">
        <v>33</v>
      </c>
      <c r="J46" s="14">
        <v>121</v>
      </c>
      <c r="K46" s="14">
        <v>133</v>
      </c>
      <c r="L46" s="14">
        <v>127</v>
      </c>
      <c r="M46" s="14">
        <v>120</v>
      </c>
      <c r="N46" s="14">
        <v>122</v>
      </c>
      <c r="O46" s="14">
        <v>115</v>
      </c>
      <c r="P46" s="19">
        <f t="shared" si="1"/>
        <v>738</v>
      </c>
      <c r="Q46" s="32"/>
    </row>
    <row r="47" spans="1:17" ht="18" customHeight="1" x14ac:dyDescent="0.25">
      <c r="A47" s="29"/>
      <c r="B47" s="69"/>
      <c r="C47" s="13" t="s">
        <v>3</v>
      </c>
      <c r="D47" s="44" t="s">
        <v>33</v>
      </c>
      <c r="E47" s="44" t="s">
        <v>33</v>
      </c>
      <c r="F47" s="44" t="s">
        <v>33</v>
      </c>
      <c r="G47" s="44" t="s">
        <v>33</v>
      </c>
      <c r="H47" s="44" t="s">
        <v>33</v>
      </c>
      <c r="I47" s="44" t="s">
        <v>33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9">
        <f t="shared" si="1"/>
        <v>0</v>
      </c>
      <c r="Q47" s="32"/>
    </row>
    <row r="48" spans="1:17" ht="18" customHeight="1" thickBot="1" x14ac:dyDescent="0.3">
      <c r="A48" s="29"/>
      <c r="B48" s="70"/>
      <c r="C48" s="20" t="s">
        <v>13</v>
      </c>
      <c r="D48" s="46" t="s">
        <v>33</v>
      </c>
      <c r="E48" s="46" t="s">
        <v>33</v>
      </c>
      <c r="F48" s="46" t="s">
        <v>33</v>
      </c>
      <c r="G48" s="46" t="s">
        <v>33</v>
      </c>
      <c r="H48" s="46" t="s">
        <v>33</v>
      </c>
      <c r="I48" s="46" t="s">
        <v>33</v>
      </c>
      <c r="J48" s="21">
        <v>8</v>
      </c>
      <c r="K48" s="21">
        <v>8</v>
      </c>
      <c r="L48" s="21">
        <v>8</v>
      </c>
      <c r="M48" s="21">
        <v>7</v>
      </c>
      <c r="N48" s="21">
        <v>7</v>
      </c>
      <c r="O48" s="21">
        <v>7</v>
      </c>
      <c r="P48" s="22">
        <f t="shared" si="1"/>
        <v>45</v>
      </c>
      <c r="Q48" s="32"/>
    </row>
    <row r="49" spans="1:17" ht="18" customHeight="1" x14ac:dyDescent="0.25">
      <c r="A49" s="29"/>
      <c r="B49" s="68" t="s">
        <v>7</v>
      </c>
      <c r="C49" s="16" t="s">
        <v>0</v>
      </c>
      <c r="D49" s="17">
        <v>902</v>
      </c>
      <c r="E49" s="17">
        <v>818</v>
      </c>
      <c r="F49" s="17">
        <v>1040</v>
      </c>
      <c r="G49" s="17">
        <v>847</v>
      </c>
      <c r="H49" s="17">
        <v>872</v>
      </c>
      <c r="I49" s="17">
        <v>949</v>
      </c>
      <c r="J49" s="17">
        <v>977</v>
      </c>
      <c r="K49" s="17">
        <v>923</v>
      </c>
      <c r="L49" s="17">
        <v>984</v>
      </c>
      <c r="M49" s="17">
        <v>991</v>
      </c>
      <c r="N49" s="17">
        <v>1128</v>
      </c>
      <c r="O49" s="17">
        <v>900</v>
      </c>
      <c r="P49" s="18">
        <f t="shared" si="1"/>
        <v>11331</v>
      </c>
      <c r="Q49" s="32"/>
    </row>
    <row r="50" spans="1:17" ht="18" customHeight="1" x14ac:dyDescent="0.25">
      <c r="A50" s="29"/>
      <c r="B50" s="69"/>
      <c r="C50" s="13" t="s">
        <v>1</v>
      </c>
      <c r="D50" s="14">
        <v>6</v>
      </c>
      <c r="E50" s="14">
        <v>4</v>
      </c>
      <c r="F50" s="14">
        <v>4</v>
      </c>
      <c r="G50" s="14">
        <v>4</v>
      </c>
      <c r="H50" s="14">
        <v>3</v>
      </c>
      <c r="I50" s="14">
        <v>4</v>
      </c>
      <c r="J50" s="14">
        <v>4</v>
      </c>
      <c r="K50" s="14">
        <v>4</v>
      </c>
      <c r="L50" s="14">
        <v>5</v>
      </c>
      <c r="M50" s="14">
        <v>4</v>
      </c>
      <c r="N50" s="14">
        <v>5</v>
      </c>
      <c r="O50" s="14">
        <v>5</v>
      </c>
      <c r="P50" s="19">
        <f t="shared" si="1"/>
        <v>52</v>
      </c>
      <c r="Q50" s="32"/>
    </row>
    <row r="51" spans="1:17" ht="18" customHeight="1" x14ac:dyDescent="0.25">
      <c r="A51" s="29"/>
      <c r="B51" s="69"/>
      <c r="C51" s="13" t="s">
        <v>2</v>
      </c>
      <c r="D51" s="14">
        <v>113</v>
      </c>
      <c r="E51" s="14">
        <v>108</v>
      </c>
      <c r="F51" s="14">
        <v>141</v>
      </c>
      <c r="G51" s="14">
        <v>122</v>
      </c>
      <c r="H51" s="14">
        <v>128</v>
      </c>
      <c r="I51" s="14">
        <v>125</v>
      </c>
      <c r="J51" s="14">
        <v>124</v>
      </c>
      <c r="K51" s="14">
        <v>101</v>
      </c>
      <c r="L51" s="14">
        <v>103</v>
      </c>
      <c r="M51" s="14">
        <v>102</v>
      </c>
      <c r="N51" s="14">
        <v>125</v>
      </c>
      <c r="O51" s="14">
        <v>107</v>
      </c>
      <c r="P51" s="19">
        <f t="shared" si="1"/>
        <v>1399</v>
      </c>
      <c r="Q51" s="32"/>
    </row>
    <row r="52" spans="1:17" ht="18" customHeight="1" x14ac:dyDescent="0.25">
      <c r="A52" s="29"/>
      <c r="B52" s="69"/>
      <c r="C52" s="13" t="s">
        <v>3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9">
        <f>SUM(D52:O52)</f>
        <v>0</v>
      </c>
      <c r="Q52" s="32"/>
    </row>
    <row r="53" spans="1:17" ht="18" customHeight="1" thickBot="1" x14ac:dyDescent="0.3">
      <c r="A53" s="29"/>
      <c r="B53" s="70"/>
      <c r="C53" s="20" t="s">
        <v>13</v>
      </c>
      <c r="D53" s="21">
        <v>5</v>
      </c>
      <c r="E53" s="21">
        <v>5</v>
      </c>
      <c r="F53" s="21">
        <v>6</v>
      </c>
      <c r="G53" s="21">
        <v>6</v>
      </c>
      <c r="H53" s="21">
        <v>6</v>
      </c>
      <c r="I53" s="21">
        <v>6</v>
      </c>
      <c r="J53" s="21">
        <v>6</v>
      </c>
      <c r="K53" s="21">
        <v>8</v>
      </c>
      <c r="L53" s="21">
        <v>6</v>
      </c>
      <c r="M53" s="21">
        <v>7</v>
      </c>
      <c r="N53" s="21">
        <v>7</v>
      </c>
      <c r="O53" s="21">
        <v>8</v>
      </c>
      <c r="P53" s="22">
        <f t="shared" si="1"/>
        <v>76</v>
      </c>
      <c r="Q53" s="32"/>
    </row>
    <row r="54" spans="1:17" ht="18" customHeight="1" x14ac:dyDescent="0.25">
      <c r="A54" s="29"/>
      <c r="B54" s="68" t="s">
        <v>26</v>
      </c>
      <c r="C54" s="16" t="s">
        <v>0</v>
      </c>
      <c r="D54" s="17">
        <v>786</v>
      </c>
      <c r="E54" s="17">
        <v>910</v>
      </c>
      <c r="F54" s="17">
        <v>923</v>
      </c>
      <c r="G54" s="17">
        <v>886</v>
      </c>
      <c r="H54" s="17">
        <v>803</v>
      </c>
      <c r="I54" s="17">
        <v>803</v>
      </c>
      <c r="J54" s="17">
        <v>795</v>
      </c>
      <c r="K54" s="17">
        <v>849</v>
      </c>
      <c r="L54" s="17">
        <v>979</v>
      </c>
      <c r="M54" s="17">
        <v>1052</v>
      </c>
      <c r="N54" s="17">
        <v>1003</v>
      </c>
      <c r="O54" s="17">
        <v>947</v>
      </c>
      <c r="P54" s="18">
        <f t="shared" si="1"/>
        <v>10736</v>
      </c>
      <c r="Q54" s="32"/>
    </row>
    <row r="55" spans="1:17" ht="18" customHeight="1" x14ac:dyDescent="0.25">
      <c r="A55" s="29"/>
      <c r="B55" s="69"/>
      <c r="C55" s="13" t="s">
        <v>1</v>
      </c>
      <c r="D55" s="14">
        <v>5</v>
      </c>
      <c r="E55" s="14">
        <v>5</v>
      </c>
      <c r="F55" s="14">
        <v>6</v>
      </c>
      <c r="G55" s="14">
        <v>5</v>
      </c>
      <c r="H55" s="14">
        <v>6</v>
      </c>
      <c r="I55" s="14">
        <v>5</v>
      </c>
      <c r="J55" s="14">
        <v>3</v>
      </c>
      <c r="K55" s="14">
        <v>5</v>
      </c>
      <c r="L55" s="14">
        <v>5</v>
      </c>
      <c r="M55" s="14">
        <v>5</v>
      </c>
      <c r="N55" s="14">
        <v>4</v>
      </c>
      <c r="O55" s="14">
        <v>4</v>
      </c>
      <c r="P55" s="19">
        <f t="shared" si="1"/>
        <v>58</v>
      </c>
      <c r="Q55" s="32"/>
    </row>
    <row r="56" spans="1:17" ht="18" customHeight="1" x14ac:dyDescent="0.25">
      <c r="A56" s="29"/>
      <c r="B56" s="69"/>
      <c r="C56" s="13" t="s">
        <v>2</v>
      </c>
      <c r="D56" s="14">
        <v>94</v>
      </c>
      <c r="E56" s="14">
        <v>123</v>
      </c>
      <c r="F56" s="14">
        <v>127</v>
      </c>
      <c r="G56" s="14">
        <v>117</v>
      </c>
      <c r="H56" s="14">
        <v>119</v>
      </c>
      <c r="I56" s="14">
        <v>115</v>
      </c>
      <c r="J56" s="14">
        <v>101</v>
      </c>
      <c r="K56" s="14">
        <v>97</v>
      </c>
      <c r="L56" s="14">
        <v>104</v>
      </c>
      <c r="M56" s="14">
        <v>107</v>
      </c>
      <c r="N56" s="14">
        <v>103</v>
      </c>
      <c r="O56" s="14">
        <v>101</v>
      </c>
      <c r="P56" s="19">
        <f t="shared" si="1"/>
        <v>1308</v>
      </c>
      <c r="Q56" s="32"/>
    </row>
    <row r="57" spans="1:17" ht="18" customHeight="1" x14ac:dyDescent="0.25">
      <c r="A57" s="29"/>
      <c r="B57" s="69"/>
      <c r="C57" s="13" t="s">
        <v>3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4"/>
      <c r="Q57" s="32"/>
    </row>
    <row r="58" spans="1:17" ht="18" customHeight="1" thickBot="1" x14ac:dyDescent="0.3">
      <c r="A58" s="29"/>
      <c r="B58" s="70"/>
      <c r="C58" s="20" t="s">
        <v>13</v>
      </c>
      <c r="D58" s="21">
        <v>1</v>
      </c>
      <c r="E58" s="21">
        <v>1</v>
      </c>
      <c r="F58" s="21">
        <v>2</v>
      </c>
      <c r="G58" s="21">
        <v>2</v>
      </c>
      <c r="H58" s="21">
        <v>1</v>
      </c>
      <c r="I58" s="21">
        <v>1</v>
      </c>
      <c r="J58" s="21">
        <v>1</v>
      </c>
      <c r="K58" s="21">
        <v>2</v>
      </c>
      <c r="L58" s="21">
        <v>3</v>
      </c>
      <c r="M58" s="21">
        <v>2</v>
      </c>
      <c r="N58" s="21">
        <v>2</v>
      </c>
      <c r="O58" s="21">
        <v>1</v>
      </c>
      <c r="P58" s="22">
        <f t="shared" si="1"/>
        <v>19</v>
      </c>
      <c r="Q58" s="32"/>
    </row>
    <row r="59" spans="1:17" x14ac:dyDescent="0.25">
      <c r="A59" s="29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2"/>
    </row>
    <row r="60" spans="1:17" x14ac:dyDescent="0.25">
      <c r="A60" s="29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2"/>
    </row>
    <row r="61" spans="1:17" x14ac:dyDescent="0.25">
      <c r="A61" s="29"/>
      <c r="B61" s="31"/>
      <c r="C61" s="30" t="s">
        <v>28</v>
      </c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2"/>
    </row>
    <row r="62" spans="1:17" x14ac:dyDescent="0.25">
      <c r="A62" s="29"/>
      <c r="B62" s="31"/>
      <c r="C62" s="25"/>
      <c r="D62" s="67" t="s">
        <v>6</v>
      </c>
      <c r="E62" s="67"/>
      <c r="F62" s="67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2"/>
    </row>
    <row r="63" spans="1:17" x14ac:dyDescent="0.25">
      <c r="A63" s="29"/>
      <c r="B63" s="31"/>
      <c r="C63" s="2" t="s">
        <v>4</v>
      </c>
      <c r="D63" s="2" t="s">
        <v>5</v>
      </c>
      <c r="E63" s="2" t="s">
        <v>7</v>
      </c>
      <c r="F63" s="2" t="s">
        <v>26</v>
      </c>
      <c r="G63" s="34"/>
      <c r="H63" s="31"/>
      <c r="I63" s="31"/>
      <c r="J63" s="31"/>
      <c r="K63" s="31"/>
      <c r="L63" s="31"/>
      <c r="M63" s="31"/>
      <c r="N63" s="31"/>
      <c r="O63" s="31"/>
      <c r="P63" s="31"/>
      <c r="Q63" s="32"/>
    </row>
    <row r="64" spans="1:17" x14ac:dyDescent="0.25">
      <c r="A64" s="29"/>
      <c r="B64" s="31"/>
      <c r="C64" s="5" t="s">
        <v>0</v>
      </c>
      <c r="D64" s="6">
        <f>P44</f>
        <v>6587</v>
      </c>
      <c r="E64" s="6">
        <f>P49</f>
        <v>11331</v>
      </c>
      <c r="F64" s="6">
        <f>P54</f>
        <v>10736</v>
      </c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2"/>
    </row>
    <row r="65" spans="1:17" x14ac:dyDescent="0.25">
      <c r="A65" s="29"/>
      <c r="B65" s="31"/>
      <c r="C65" s="5" t="s">
        <v>1</v>
      </c>
      <c r="D65" s="6">
        <f>P45</f>
        <v>24</v>
      </c>
      <c r="E65" s="6">
        <f>P50</f>
        <v>52</v>
      </c>
      <c r="F65" s="6">
        <f>P55</f>
        <v>58</v>
      </c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2"/>
    </row>
    <row r="66" spans="1:17" x14ac:dyDescent="0.25">
      <c r="A66" s="29"/>
      <c r="B66" s="31"/>
      <c r="C66" s="5" t="s">
        <v>2</v>
      </c>
      <c r="D66" s="6">
        <f>P46</f>
        <v>738</v>
      </c>
      <c r="E66" s="6">
        <f>P51</f>
        <v>1399</v>
      </c>
      <c r="F66" s="6">
        <f>P56</f>
        <v>1308</v>
      </c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2"/>
    </row>
    <row r="67" spans="1:17" x14ac:dyDescent="0.25">
      <c r="A67" s="29"/>
      <c r="B67" s="31"/>
      <c r="C67" s="5" t="s">
        <v>3</v>
      </c>
      <c r="D67" s="6">
        <f>P47</f>
        <v>0</v>
      </c>
      <c r="E67" s="6">
        <f>P52</f>
        <v>0</v>
      </c>
      <c r="F67" s="11">
        <f>P57</f>
        <v>0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2"/>
    </row>
    <row r="68" spans="1:17" x14ac:dyDescent="0.25">
      <c r="A68" s="29"/>
      <c r="B68" s="31"/>
      <c r="C68" s="5" t="s">
        <v>13</v>
      </c>
      <c r="D68" s="6">
        <f>P48</f>
        <v>45</v>
      </c>
      <c r="E68" s="6">
        <f>P53</f>
        <v>76</v>
      </c>
      <c r="F68" s="6">
        <f>P58</f>
        <v>19</v>
      </c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2"/>
    </row>
    <row r="69" spans="1:17" x14ac:dyDescent="0.25">
      <c r="A69" s="29"/>
      <c r="B69" s="31"/>
      <c r="C69" s="10" t="s">
        <v>10</v>
      </c>
      <c r="D69" s="8">
        <f>SUM(D64:D68)</f>
        <v>7394</v>
      </c>
      <c r="E69" s="8">
        <f>SUM(E64:E68)</f>
        <v>12858</v>
      </c>
      <c r="F69" s="8">
        <f>SUM(F64:F68)</f>
        <v>12121</v>
      </c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2"/>
    </row>
    <row r="70" spans="1:17" x14ac:dyDescent="0.25">
      <c r="A70" s="29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2"/>
    </row>
    <row r="71" spans="1:17" x14ac:dyDescent="0.25">
      <c r="A71" s="29"/>
      <c r="B71" s="31"/>
      <c r="C71" s="30" t="s">
        <v>29</v>
      </c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2"/>
    </row>
    <row r="72" spans="1:17" x14ac:dyDescent="0.25">
      <c r="A72" s="29"/>
      <c r="B72" s="31"/>
      <c r="C72" s="25"/>
      <c r="D72" s="67" t="s">
        <v>6</v>
      </c>
      <c r="E72" s="67"/>
      <c r="F72" s="67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2"/>
    </row>
    <row r="73" spans="1:17" x14ac:dyDescent="0.25">
      <c r="A73" s="29"/>
      <c r="B73" s="31"/>
      <c r="C73" s="2" t="s">
        <v>4</v>
      </c>
      <c r="D73" s="2" t="s">
        <v>5</v>
      </c>
      <c r="E73" s="2" t="s">
        <v>7</v>
      </c>
      <c r="F73" s="2" t="s">
        <v>26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2"/>
    </row>
    <row r="74" spans="1:17" x14ac:dyDescent="0.25">
      <c r="A74" s="29"/>
      <c r="B74" s="31"/>
      <c r="C74" s="5" t="s">
        <v>0</v>
      </c>
      <c r="D74" s="6">
        <f>D64/'Customer Numbers'!C26</f>
        <v>4.7905454545454544</v>
      </c>
      <c r="E74" s="6">
        <f>E64/'Customer Numbers'!D26</f>
        <v>6.7326203208556148</v>
      </c>
      <c r="F74" s="6">
        <f>F64/'Customer Numbers'!E26</f>
        <v>6.7820593809222993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2"/>
    </row>
    <row r="75" spans="1:17" x14ac:dyDescent="0.25">
      <c r="A75" s="29"/>
      <c r="B75" s="31"/>
      <c r="C75" s="5" t="s">
        <v>1</v>
      </c>
      <c r="D75" s="6">
        <f>D65/'Customer Numbers'!C27</f>
        <v>8</v>
      </c>
      <c r="E75" s="6">
        <f>E65/'Customer Numbers'!D27</f>
        <v>6.5</v>
      </c>
      <c r="F75" s="6">
        <f>F65/'Customer Numbers'!E27</f>
        <v>6.4444444444444446</v>
      </c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2"/>
    </row>
    <row r="76" spans="1:17" x14ac:dyDescent="0.25">
      <c r="A76" s="29"/>
      <c r="B76" s="31"/>
      <c r="C76" s="5" t="s">
        <v>2</v>
      </c>
      <c r="D76" s="6">
        <f>D66/'Customer Numbers'!C28</f>
        <v>4.7922077922077921</v>
      </c>
      <c r="E76" s="6">
        <f>E66/'Customer Numbers'!D28</f>
        <v>6.6619047619047622</v>
      </c>
      <c r="F76" s="6">
        <f>F66/'Customer Numbers'!E28</f>
        <v>6.5074626865671643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2"/>
    </row>
    <row r="77" spans="1:17" x14ac:dyDescent="0.25">
      <c r="A77" s="29"/>
      <c r="B77" s="31"/>
      <c r="C77" s="5" t="s">
        <v>3</v>
      </c>
      <c r="D77" s="6">
        <v>0</v>
      </c>
      <c r="E77" s="6">
        <v>0</v>
      </c>
      <c r="F77" s="1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2"/>
    </row>
    <row r="78" spans="1:17" x14ac:dyDescent="0.25">
      <c r="A78" s="29"/>
      <c r="B78" s="31"/>
      <c r="C78" s="5" t="s">
        <v>13</v>
      </c>
      <c r="D78" s="6">
        <f>D68/'Customer Numbers'!C30</f>
        <v>6.4285714285714288</v>
      </c>
      <c r="E78" s="6">
        <f>E68/'Customer Numbers'!D30</f>
        <v>7.6</v>
      </c>
      <c r="F78" s="6">
        <f>F68/'Customer Numbers'!E30</f>
        <v>2.375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2"/>
    </row>
    <row r="79" spans="1:17" x14ac:dyDescent="0.25">
      <c r="A79" s="29"/>
      <c r="B79" s="31"/>
      <c r="C79" s="10" t="s">
        <v>10</v>
      </c>
      <c r="D79" s="8">
        <f>SUM(D74:D78)</f>
        <v>24.01132467532468</v>
      </c>
      <c r="E79" s="8">
        <f>SUM(E74:E78)</f>
        <v>27.494525082760376</v>
      </c>
      <c r="F79" s="8">
        <f>SUM(F74:F78)</f>
        <v>22.108966511933907</v>
      </c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2"/>
    </row>
    <row r="80" spans="1:17" ht="16.5" thickBot="1" x14ac:dyDescent="0.3">
      <c r="A80" s="35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7"/>
    </row>
    <row r="81" spans="1:17" x14ac:dyDescent="0.25">
      <c r="A81" s="41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8"/>
    </row>
    <row r="82" spans="1:17" ht="18.75" x14ac:dyDescent="0.25">
      <c r="A82" s="43" t="s">
        <v>32</v>
      </c>
      <c r="B82" s="31"/>
      <c r="C82" s="30" t="s">
        <v>27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2"/>
    </row>
    <row r="83" spans="1:17" ht="16.5" thickBot="1" x14ac:dyDescent="0.3">
      <c r="A83" s="29"/>
      <c r="B83" s="31"/>
      <c r="C83" s="31"/>
      <c r="D83" s="15" t="s">
        <v>14</v>
      </c>
      <c r="E83" s="15" t="s">
        <v>15</v>
      </c>
      <c r="F83" s="15" t="s">
        <v>16</v>
      </c>
      <c r="G83" s="15" t="s">
        <v>17</v>
      </c>
      <c r="H83" s="15" t="s">
        <v>18</v>
      </c>
      <c r="I83" s="15" t="s">
        <v>19</v>
      </c>
      <c r="J83" s="15" t="s">
        <v>20</v>
      </c>
      <c r="K83" s="15" t="s">
        <v>21</v>
      </c>
      <c r="L83" s="15" t="s">
        <v>22</v>
      </c>
      <c r="M83" s="15" t="s">
        <v>23</v>
      </c>
      <c r="N83" s="15" t="s">
        <v>24</v>
      </c>
      <c r="O83" s="15" t="s">
        <v>25</v>
      </c>
      <c r="P83" s="15" t="s">
        <v>10</v>
      </c>
      <c r="Q83" s="32"/>
    </row>
    <row r="84" spans="1:17" ht="18" customHeight="1" x14ac:dyDescent="0.25">
      <c r="A84" s="29"/>
      <c r="B84" s="68" t="s">
        <v>5</v>
      </c>
      <c r="C84" s="16" t="s">
        <v>0</v>
      </c>
      <c r="D84" s="47" t="s">
        <v>33</v>
      </c>
      <c r="E84" s="47" t="s">
        <v>33</v>
      </c>
      <c r="F84" s="47" t="s">
        <v>33</v>
      </c>
      <c r="G84" s="47" t="s">
        <v>33</v>
      </c>
      <c r="H84" s="47" t="s">
        <v>33</v>
      </c>
      <c r="I84" s="47" t="s">
        <v>33</v>
      </c>
      <c r="J84" s="17">
        <v>1151</v>
      </c>
      <c r="K84" s="17">
        <v>1298</v>
      </c>
      <c r="L84" s="17">
        <v>1369</v>
      </c>
      <c r="M84" s="17">
        <v>1310</v>
      </c>
      <c r="N84" s="17">
        <v>1213</v>
      </c>
      <c r="O84" s="17">
        <v>1188</v>
      </c>
      <c r="P84" s="18">
        <f>SUM(D84:O84)</f>
        <v>7529</v>
      </c>
      <c r="Q84" s="32"/>
    </row>
    <row r="85" spans="1:17" ht="18" customHeight="1" x14ac:dyDescent="0.25">
      <c r="A85" s="29"/>
      <c r="B85" s="69"/>
      <c r="C85" s="13" t="s">
        <v>1</v>
      </c>
      <c r="D85" s="48" t="s">
        <v>33</v>
      </c>
      <c r="E85" s="48" t="s">
        <v>33</v>
      </c>
      <c r="F85" s="48" t="s">
        <v>33</v>
      </c>
      <c r="G85" s="48" t="s">
        <v>33</v>
      </c>
      <c r="H85" s="48" t="s">
        <v>33</v>
      </c>
      <c r="I85" s="48" t="s">
        <v>33</v>
      </c>
      <c r="J85" s="14">
        <v>5</v>
      </c>
      <c r="K85" s="14">
        <v>4</v>
      </c>
      <c r="L85" s="14">
        <v>4</v>
      </c>
      <c r="M85" s="14">
        <v>5</v>
      </c>
      <c r="N85" s="14">
        <v>5</v>
      </c>
      <c r="O85" s="14">
        <v>5</v>
      </c>
      <c r="P85" s="19">
        <f t="shared" ref="P85:P98" si="2">SUM(D85:O85)</f>
        <v>28</v>
      </c>
      <c r="Q85" s="32"/>
    </row>
    <row r="86" spans="1:17" ht="18" customHeight="1" x14ac:dyDescent="0.25">
      <c r="A86" s="29"/>
      <c r="B86" s="69"/>
      <c r="C86" s="13" t="s">
        <v>2</v>
      </c>
      <c r="D86" s="48" t="s">
        <v>33</v>
      </c>
      <c r="E86" s="48" t="s">
        <v>33</v>
      </c>
      <c r="F86" s="48" t="s">
        <v>33</v>
      </c>
      <c r="G86" s="48" t="s">
        <v>33</v>
      </c>
      <c r="H86" s="48" t="s">
        <v>33</v>
      </c>
      <c r="I86" s="48" t="s">
        <v>33</v>
      </c>
      <c r="J86" s="14">
        <v>119</v>
      </c>
      <c r="K86" s="14">
        <v>132</v>
      </c>
      <c r="L86" s="14">
        <v>133</v>
      </c>
      <c r="M86" s="14">
        <v>125</v>
      </c>
      <c r="N86" s="14">
        <v>121</v>
      </c>
      <c r="O86" s="14">
        <v>116</v>
      </c>
      <c r="P86" s="19">
        <f t="shared" si="2"/>
        <v>746</v>
      </c>
      <c r="Q86" s="32"/>
    </row>
    <row r="87" spans="1:17" ht="18" customHeight="1" x14ac:dyDescent="0.25">
      <c r="A87" s="29"/>
      <c r="B87" s="69"/>
      <c r="C87" s="13" t="s">
        <v>3</v>
      </c>
      <c r="D87" s="48" t="s">
        <v>33</v>
      </c>
      <c r="E87" s="48" t="s">
        <v>33</v>
      </c>
      <c r="F87" s="48" t="s">
        <v>33</v>
      </c>
      <c r="G87" s="48" t="s">
        <v>33</v>
      </c>
      <c r="H87" s="48" t="s">
        <v>33</v>
      </c>
      <c r="I87" s="48" t="s">
        <v>33</v>
      </c>
      <c r="J87" s="14">
        <v>0</v>
      </c>
      <c r="K87" s="14">
        <v>0</v>
      </c>
      <c r="L87" s="14">
        <v>0</v>
      </c>
      <c r="M87" s="14">
        <v>1</v>
      </c>
      <c r="N87" s="14">
        <v>1</v>
      </c>
      <c r="O87" s="14">
        <v>1</v>
      </c>
      <c r="P87" s="19">
        <f t="shared" si="2"/>
        <v>3</v>
      </c>
      <c r="Q87" s="32"/>
    </row>
    <row r="88" spans="1:17" ht="18" customHeight="1" thickBot="1" x14ac:dyDescent="0.3">
      <c r="A88" s="29"/>
      <c r="B88" s="70"/>
      <c r="C88" s="20" t="s">
        <v>13</v>
      </c>
      <c r="D88" s="49" t="s">
        <v>33</v>
      </c>
      <c r="E88" s="49" t="s">
        <v>33</v>
      </c>
      <c r="F88" s="49" t="s">
        <v>33</v>
      </c>
      <c r="G88" s="49" t="s">
        <v>33</v>
      </c>
      <c r="H88" s="49" t="s">
        <v>33</v>
      </c>
      <c r="I88" s="49" t="s">
        <v>33</v>
      </c>
      <c r="J88" s="21">
        <v>7</v>
      </c>
      <c r="K88" s="21">
        <v>8</v>
      </c>
      <c r="L88" s="21">
        <v>8</v>
      </c>
      <c r="M88" s="21">
        <v>8</v>
      </c>
      <c r="N88" s="21">
        <v>8</v>
      </c>
      <c r="O88" s="21">
        <v>8</v>
      </c>
      <c r="P88" s="22">
        <f t="shared" si="2"/>
        <v>47</v>
      </c>
      <c r="Q88" s="32"/>
    </row>
    <row r="89" spans="1:17" ht="18" customHeight="1" x14ac:dyDescent="0.25">
      <c r="A89" s="29"/>
      <c r="B89" s="68" t="s">
        <v>7</v>
      </c>
      <c r="C89" s="16" t="s">
        <v>0</v>
      </c>
      <c r="D89" s="17">
        <v>1071</v>
      </c>
      <c r="E89" s="17">
        <v>1004</v>
      </c>
      <c r="F89" s="17">
        <v>1076</v>
      </c>
      <c r="G89" s="17">
        <v>956</v>
      </c>
      <c r="H89" s="17">
        <v>950</v>
      </c>
      <c r="I89" s="17">
        <v>1037</v>
      </c>
      <c r="J89" s="17">
        <v>1091</v>
      </c>
      <c r="K89" s="17">
        <v>1102</v>
      </c>
      <c r="L89" s="17">
        <v>1169</v>
      </c>
      <c r="M89" s="17">
        <v>1194</v>
      </c>
      <c r="N89" s="17">
        <v>1251</v>
      </c>
      <c r="O89" s="17">
        <v>1123</v>
      </c>
      <c r="P89" s="18">
        <f t="shared" si="2"/>
        <v>13024</v>
      </c>
      <c r="Q89" s="32"/>
    </row>
    <row r="90" spans="1:17" ht="18" customHeight="1" x14ac:dyDescent="0.25">
      <c r="A90" s="29"/>
      <c r="B90" s="69"/>
      <c r="C90" s="13" t="s">
        <v>1</v>
      </c>
      <c r="D90" s="14">
        <v>6</v>
      </c>
      <c r="E90" s="14">
        <v>6</v>
      </c>
      <c r="F90" s="14">
        <v>6</v>
      </c>
      <c r="G90" s="14">
        <v>7</v>
      </c>
      <c r="H90" s="14">
        <v>5</v>
      </c>
      <c r="I90" s="14">
        <v>5</v>
      </c>
      <c r="J90" s="14">
        <v>3</v>
      </c>
      <c r="K90" s="14">
        <v>5</v>
      </c>
      <c r="L90" s="14">
        <v>5</v>
      </c>
      <c r="M90" s="14">
        <v>5</v>
      </c>
      <c r="N90" s="14">
        <v>4</v>
      </c>
      <c r="O90" s="14">
        <v>6</v>
      </c>
      <c r="P90" s="19">
        <f t="shared" si="2"/>
        <v>63</v>
      </c>
      <c r="Q90" s="32"/>
    </row>
    <row r="91" spans="1:17" ht="18" customHeight="1" x14ac:dyDescent="0.25">
      <c r="A91" s="29"/>
      <c r="B91" s="69"/>
      <c r="C91" s="13" t="s">
        <v>2</v>
      </c>
      <c r="D91" s="14">
        <v>108</v>
      </c>
      <c r="E91" s="14">
        <v>105</v>
      </c>
      <c r="F91" s="14">
        <v>114</v>
      </c>
      <c r="G91" s="14">
        <v>96</v>
      </c>
      <c r="H91" s="14">
        <v>96</v>
      </c>
      <c r="I91" s="14">
        <v>101</v>
      </c>
      <c r="J91" s="14">
        <v>105</v>
      </c>
      <c r="K91" s="14">
        <v>97</v>
      </c>
      <c r="L91" s="14">
        <v>101</v>
      </c>
      <c r="M91" s="14">
        <v>99</v>
      </c>
      <c r="N91" s="14">
        <v>109</v>
      </c>
      <c r="O91" s="14">
        <v>92</v>
      </c>
      <c r="P91" s="19">
        <f t="shared" si="2"/>
        <v>1223</v>
      </c>
      <c r="Q91" s="32"/>
    </row>
    <row r="92" spans="1:17" ht="18" customHeight="1" x14ac:dyDescent="0.25">
      <c r="A92" s="29"/>
      <c r="B92" s="69"/>
      <c r="C92" s="13" t="s">
        <v>3</v>
      </c>
      <c r="D92" s="14">
        <v>1</v>
      </c>
      <c r="E92" s="14">
        <v>0</v>
      </c>
      <c r="F92" s="14">
        <v>1</v>
      </c>
      <c r="G92" s="14">
        <v>0</v>
      </c>
      <c r="H92" s="14">
        <v>1</v>
      </c>
      <c r="I92" s="14">
        <v>1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9">
        <f t="shared" si="2"/>
        <v>4</v>
      </c>
      <c r="Q92" s="32"/>
    </row>
    <row r="93" spans="1:17" ht="18" customHeight="1" thickBot="1" x14ac:dyDescent="0.3">
      <c r="A93" s="29"/>
      <c r="B93" s="70"/>
      <c r="C93" s="20" t="s">
        <v>13</v>
      </c>
      <c r="D93" s="21">
        <v>7</v>
      </c>
      <c r="E93" s="21">
        <v>7</v>
      </c>
      <c r="F93" s="21">
        <v>7</v>
      </c>
      <c r="G93" s="21">
        <v>7</v>
      </c>
      <c r="H93" s="21">
        <v>7</v>
      </c>
      <c r="I93" s="21">
        <v>7</v>
      </c>
      <c r="J93" s="21">
        <v>6</v>
      </c>
      <c r="K93" s="21">
        <v>6</v>
      </c>
      <c r="L93" s="21">
        <v>5</v>
      </c>
      <c r="M93" s="21">
        <v>4</v>
      </c>
      <c r="N93" s="21">
        <v>5</v>
      </c>
      <c r="O93" s="21">
        <v>6</v>
      </c>
      <c r="P93" s="22">
        <f t="shared" si="2"/>
        <v>74</v>
      </c>
      <c r="Q93" s="32"/>
    </row>
    <row r="94" spans="1:17" ht="18" customHeight="1" x14ac:dyDescent="0.25">
      <c r="A94" s="29"/>
      <c r="B94" s="68" t="s">
        <v>26</v>
      </c>
      <c r="C94" s="16" t="s">
        <v>0</v>
      </c>
      <c r="D94" s="17">
        <v>1064</v>
      </c>
      <c r="E94" s="17">
        <v>1077</v>
      </c>
      <c r="F94" s="17">
        <v>1004</v>
      </c>
      <c r="G94" s="17">
        <v>970</v>
      </c>
      <c r="H94" s="17">
        <v>892</v>
      </c>
      <c r="I94" s="17">
        <v>986</v>
      </c>
      <c r="J94" s="17">
        <v>1030</v>
      </c>
      <c r="K94" s="17">
        <v>1096</v>
      </c>
      <c r="L94" s="17">
        <v>1189</v>
      </c>
      <c r="M94" s="17">
        <v>1211</v>
      </c>
      <c r="N94" s="17">
        <v>1184</v>
      </c>
      <c r="O94" s="17">
        <v>1157</v>
      </c>
      <c r="P94" s="18">
        <f t="shared" si="2"/>
        <v>12860</v>
      </c>
      <c r="Q94" s="32"/>
    </row>
    <row r="95" spans="1:17" ht="18" customHeight="1" x14ac:dyDescent="0.25">
      <c r="A95" s="29"/>
      <c r="B95" s="69"/>
      <c r="C95" s="13" t="s">
        <v>1</v>
      </c>
      <c r="D95" s="14">
        <v>6</v>
      </c>
      <c r="E95" s="14">
        <v>5</v>
      </c>
      <c r="F95" s="14">
        <v>5</v>
      </c>
      <c r="G95" s="14">
        <v>5</v>
      </c>
      <c r="H95" s="14">
        <v>6</v>
      </c>
      <c r="I95" s="14">
        <v>6</v>
      </c>
      <c r="J95" s="14">
        <v>6</v>
      </c>
      <c r="K95" s="14">
        <v>6</v>
      </c>
      <c r="L95" s="14">
        <v>4</v>
      </c>
      <c r="M95" s="14">
        <v>2</v>
      </c>
      <c r="N95" s="14">
        <v>4</v>
      </c>
      <c r="O95" s="14">
        <v>5</v>
      </c>
      <c r="P95" s="19">
        <f t="shared" si="2"/>
        <v>60</v>
      </c>
      <c r="Q95" s="32"/>
    </row>
    <row r="96" spans="1:17" ht="18" customHeight="1" x14ac:dyDescent="0.25">
      <c r="A96" s="29"/>
      <c r="B96" s="69"/>
      <c r="C96" s="13" t="s">
        <v>2</v>
      </c>
      <c r="D96" s="14">
        <v>92</v>
      </c>
      <c r="E96" s="14">
        <v>113</v>
      </c>
      <c r="F96" s="14">
        <v>107</v>
      </c>
      <c r="G96" s="14">
        <v>108</v>
      </c>
      <c r="H96" s="14">
        <v>96</v>
      </c>
      <c r="I96" s="14">
        <v>94</v>
      </c>
      <c r="J96" s="14">
        <v>96</v>
      </c>
      <c r="K96" s="14">
        <v>99</v>
      </c>
      <c r="L96" s="14">
        <v>108</v>
      </c>
      <c r="M96" s="14">
        <v>102</v>
      </c>
      <c r="N96" s="14">
        <v>110</v>
      </c>
      <c r="O96" s="14">
        <v>103</v>
      </c>
      <c r="P96" s="19">
        <f t="shared" si="2"/>
        <v>1228</v>
      </c>
      <c r="Q96" s="32"/>
    </row>
    <row r="97" spans="1:17" ht="18" customHeight="1" x14ac:dyDescent="0.25">
      <c r="A97" s="29"/>
      <c r="B97" s="69"/>
      <c r="C97" s="13" t="s">
        <v>3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4"/>
      <c r="Q97" s="32"/>
    </row>
    <row r="98" spans="1:17" ht="18" customHeight="1" thickBot="1" x14ac:dyDescent="0.3">
      <c r="A98" s="29"/>
      <c r="B98" s="70"/>
      <c r="C98" s="20" t="s">
        <v>13</v>
      </c>
      <c r="D98" s="21">
        <v>1</v>
      </c>
      <c r="E98" s="21">
        <v>1</v>
      </c>
      <c r="F98" s="21">
        <v>2</v>
      </c>
      <c r="G98" s="21">
        <v>3</v>
      </c>
      <c r="H98" s="21">
        <v>2</v>
      </c>
      <c r="I98" s="21">
        <v>3</v>
      </c>
      <c r="J98" s="21">
        <v>1</v>
      </c>
      <c r="K98" s="21">
        <v>3</v>
      </c>
      <c r="L98" s="21">
        <v>4</v>
      </c>
      <c r="M98" s="21">
        <v>3</v>
      </c>
      <c r="N98" s="21">
        <v>3</v>
      </c>
      <c r="O98" s="21">
        <v>2</v>
      </c>
      <c r="P98" s="22">
        <f t="shared" si="2"/>
        <v>28</v>
      </c>
      <c r="Q98" s="32"/>
    </row>
    <row r="99" spans="1:17" x14ac:dyDescent="0.25">
      <c r="A99" s="29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2"/>
    </row>
    <row r="100" spans="1:17" x14ac:dyDescent="0.25">
      <c r="A100" s="29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2"/>
    </row>
    <row r="101" spans="1:17" x14ac:dyDescent="0.25">
      <c r="A101" s="29"/>
      <c r="B101" s="31"/>
      <c r="C101" s="30" t="s">
        <v>28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2"/>
    </row>
    <row r="102" spans="1:17" x14ac:dyDescent="0.25">
      <c r="A102" s="29"/>
      <c r="B102" s="31"/>
      <c r="C102" s="25"/>
      <c r="D102" s="67" t="s">
        <v>6</v>
      </c>
      <c r="E102" s="67"/>
      <c r="F102" s="67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2"/>
    </row>
    <row r="103" spans="1:17" x14ac:dyDescent="0.25">
      <c r="A103" s="29"/>
      <c r="B103" s="31"/>
      <c r="C103" s="2" t="s">
        <v>4</v>
      </c>
      <c r="D103" s="2" t="s">
        <v>5</v>
      </c>
      <c r="E103" s="2" t="s">
        <v>7</v>
      </c>
      <c r="F103" s="2" t="s">
        <v>26</v>
      </c>
      <c r="G103" s="34"/>
      <c r="H103" s="31"/>
      <c r="I103" s="31"/>
      <c r="J103" s="31"/>
      <c r="K103" s="31"/>
      <c r="L103" s="31"/>
      <c r="M103" s="31"/>
      <c r="N103" s="31"/>
      <c r="O103" s="31"/>
      <c r="P103" s="31"/>
      <c r="Q103" s="32"/>
    </row>
    <row r="104" spans="1:17" x14ac:dyDescent="0.25">
      <c r="A104" s="29"/>
      <c r="B104" s="31"/>
      <c r="C104" s="5" t="s">
        <v>0</v>
      </c>
      <c r="D104" s="6">
        <f>P84</f>
        <v>7529</v>
      </c>
      <c r="E104" s="6">
        <f>P89</f>
        <v>13024</v>
      </c>
      <c r="F104" s="6">
        <f>P94</f>
        <v>12860</v>
      </c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2"/>
    </row>
    <row r="105" spans="1:17" x14ac:dyDescent="0.25">
      <c r="A105" s="29"/>
      <c r="B105" s="31"/>
      <c r="C105" s="5" t="s">
        <v>1</v>
      </c>
      <c r="D105" s="6">
        <f>P85</f>
        <v>28</v>
      </c>
      <c r="E105" s="6">
        <f>P90</f>
        <v>63</v>
      </c>
      <c r="F105" s="6">
        <f>P95</f>
        <v>60</v>
      </c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2"/>
    </row>
    <row r="106" spans="1:17" x14ac:dyDescent="0.25">
      <c r="A106" s="29"/>
      <c r="B106" s="31"/>
      <c r="C106" s="5" t="s">
        <v>2</v>
      </c>
      <c r="D106" s="6">
        <f>P86</f>
        <v>746</v>
      </c>
      <c r="E106" s="6">
        <f>P91</f>
        <v>1223</v>
      </c>
      <c r="F106" s="6">
        <f>P96</f>
        <v>1228</v>
      </c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2"/>
    </row>
    <row r="107" spans="1:17" x14ac:dyDescent="0.25">
      <c r="A107" s="29"/>
      <c r="B107" s="31"/>
      <c r="C107" s="5" t="s">
        <v>3</v>
      </c>
      <c r="D107" s="6">
        <f>P87</f>
        <v>3</v>
      </c>
      <c r="E107" s="6">
        <f>P92</f>
        <v>4</v>
      </c>
      <c r="F107" s="11">
        <f>P97</f>
        <v>0</v>
      </c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2"/>
    </row>
    <row r="108" spans="1:17" x14ac:dyDescent="0.25">
      <c r="A108" s="29"/>
      <c r="B108" s="31"/>
      <c r="C108" s="5" t="s">
        <v>13</v>
      </c>
      <c r="D108" s="6">
        <f>P88</f>
        <v>47</v>
      </c>
      <c r="E108" s="6">
        <f>P93</f>
        <v>74</v>
      </c>
      <c r="F108" s="6">
        <f>P98</f>
        <v>28</v>
      </c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2"/>
    </row>
    <row r="109" spans="1:17" x14ac:dyDescent="0.25">
      <c r="A109" s="29"/>
      <c r="B109" s="31"/>
      <c r="C109" s="10" t="s">
        <v>10</v>
      </c>
      <c r="D109" s="8">
        <f>SUM(D104:D108)</f>
        <v>8353</v>
      </c>
      <c r="E109" s="8">
        <f>SUM(E104:E108)</f>
        <v>14388</v>
      </c>
      <c r="F109" s="8">
        <f>SUM(F104:F108)</f>
        <v>14176</v>
      </c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2"/>
    </row>
    <row r="110" spans="1:17" x14ac:dyDescent="0.25">
      <c r="A110" s="29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2"/>
    </row>
    <row r="111" spans="1:17" x14ac:dyDescent="0.25">
      <c r="A111" s="29"/>
      <c r="B111" s="31"/>
      <c r="C111" s="30" t="s">
        <v>29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2"/>
    </row>
    <row r="112" spans="1:17" x14ac:dyDescent="0.25">
      <c r="A112" s="29"/>
      <c r="B112" s="31"/>
      <c r="C112" s="25"/>
      <c r="D112" s="67" t="s">
        <v>6</v>
      </c>
      <c r="E112" s="67"/>
      <c r="F112" s="67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2"/>
    </row>
    <row r="113" spans="1:17" x14ac:dyDescent="0.25">
      <c r="A113" s="29"/>
      <c r="B113" s="31"/>
      <c r="C113" s="2" t="s">
        <v>4</v>
      </c>
      <c r="D113" s="2" t="s">
        <v>5</v>
      </c>
      <c r="E113" s="2" t="s">
        <v>7</v>
      </c>
      <c r="F113" s="2" t="s">
        <v>26</v>
      </c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2"/>
    </row>
    <row r="114" spans="1:17" x14ac:dyDescent="0.25">
      <c r="A114" s="29"/>
      <c r="B114" s="31"/>
      <c r="C114" s="5" t="s">
        <v>0</v>
      </c>
      <c r="D114" s="6">
        <f>D104/'Customer Numbers'!C47</f>
        <v>4.7682077264091198</v>
      </c>
      <c r="E114" s="6">
        <f>E104/'Customer Numbers'!D47</f>
        <v>6.9019607843137258</v>
      </c>
      <c r="F114" s="6">
        <f>F104/'Customer Numbers'!E47</f>
        <v>7.5914994096812283</v>
      </c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2"/>
    </row>
    <row r="115" spans="1:17" x14ac:dyDescent="0.25">
      <c r="A115" s="29"/>
      <c r="B115" s="31"/>
      <c r="C115" s="5" t="s">
        <v>1</v>
      </c>
      <c r="D115" s="6">
        <f>D105/'Customer Numbers'!C48</f>
        <v>9.3333333333333339</v>
      </c>
      <c r="E115" s="6">
        <f>E105/'Customer Numbers'!D48</f>
        <v>10.5</v>
      </c>
      <c r="F115" s="6">
        <f>F105/'Customer Numbers'!E48</f>
        <v>6.666666666666667</v>
      </c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2"/>
    </row>
    <row r="116" spans="1:17" x14ac:dyDescent="0.25">
      <c r="A116" s="29"/>
      <c r="B116" s="31"/>
      <c r="C116" s="5" t="s">
        <v>2</v>
      </c>
      <c r="D116" s="6">
        <f>D106/'Customer Numbers'!C49</f>
        <v>4.6624999999999996</v>
      </c>
      <c r="E116" s="6">
        <f>E106/'Customer Numbers'!D49</f>
        <v>6.7197802197802199</v>
      </c>
      <c r="F116" s="6">
        <f>F106/'Customer Numbers'!E49</f>
        <v>6.8603351955307259</v>
      </c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2"/>
    </row>
    <row r="117" spans="1:17" x14ac:dyDescent="0.25">
      <c r="A117" s="29"/>
      <c r="B117" s="31"/>
      <c r="C117" s="5" t="s">
        <v>3</v>
      </c>
      <c r="D117" s="6">
        <f>D107/'Customer Numbers'!C50</f>
        <v>3</v>
      </c>
      <c r="E117" s="6">
        <f>E107/'Customer Numbers'!D50</f>
        <v>2</v>
      </c>
      <c r="F117" s="1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2"/>
    </row>
    <row r="118" spans="1:17" x14ac:dyDescent="0.25">
      <c r="A118" s="29"/>
      <c r="B118" s="31"/>
      <c r="C118" s="5" t="s">
        <v>13</v>
      </c>
      <c r="D118" s="6">
        <f>D108/'Customer Numbers'!C51</f>
        <v>5.2222222222222223</v>
      </c>
      <c r="E118" s="6">
        <f>E108/'Customer Numbers'!D51</f>
        <v>8.2222222222222214</v>
      </c>
      <c r="F118" s="6">
        <f>F108/'Customer Numbers'!E51</f>
        <v>3.1111111111111112</v>
      </c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2"/>
    </row>
    <row r="119" spans="1:17" x14ac:dyDescent="0.25">
      <c r="A119" s="29"/>
      <c r="B119" s="31"/>
      <c r="C119" s="10" t="s">
        <v>10</v>
      </c>
      <c r="D119" s="8">
        <f>SUM(D114:D118)</f>
        <v>26.986263281964675</v>
      </c>
      <c r="E119" s="8">
        <f>SUM(E114:E118)</f>
        <v>34.343963226316163</v>
      </c>
      <c r="F119" s="8">
        <f>SUM(F114:F118)</f>
        <v>24.229612382989732</v>
      </c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2"/>
    </row>
    <row r="120" spans="1:17" ht="16.5" thickBot="1" x14ac:dyDescent="0.3">
      <c r="A120" s="35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7"/>
    </row>
  </sheetData>
  <mergeCells count="15">
    <mergeCell ref="B89:B93"/>
    <mergeCell ref="B94:B98"/>
    <mergeCell ref="D102:F102"/>
    <mergeCell ref="D112:F112"/>
    <mergeCell ref="B44:B48"/>
    <mergeCell ref="B49:B53"/>
    <mergeCell ref="B54:B58"/>
    <mergeCell ref="D62:F62"/>
    <mergeCell ref="D72:F72"/>
    <mergeCell ref="B84:B88"/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ong001c</cp:lastModifiedBy>
  <cp:lastPrinted>2013-04-26T15:03:21Z</cp:lastPrinted>
  <dcterms:created xsi:type="dcterms:W3CDTF">2013-03-15T11:39:10Z</dcterms:created>
  <dcterms:modified xsi:type="dcterms:W3CDTF">2013-05-01T09:58:19Z</dcterms:modified>
</cp:coreProperties>
</file>