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overnance Services\DCUSA\A - Change Process\DCP_283\G - Change Report\"/>
    </mc:Choice>
  </mc:AlternateContent>
  <bookViews>
    <workbookView xWindow="0" yWindow="0" windowWidth="23451" windowHeight="11846" tabRatio="880" firstSheet="14" activeTab="14"/>
  </bookViews>
  <sheets>
    <sheet name="ENWL" sheetId="1" state="hidden" r:id="rId1"/>
    <sheet name="NPG Northeast" sheetId="2" state="hidden" r:id="rId2"/>
    <sheet name="NPG Yorkshire" sheetId="3" state="hidden" r:id="rId3"/>
    <sheet name="SPEN SPD" sheetId="4" state="hidden" r:id="rId4"/>
    <sheet name="SPEN SPM" sheetId="5" state="hidden" r:id="rId5"/>
    <sheet name="SSEN SEPD" sheetId="6" state="hidden" r:id="rId6"/>
    <sheet name="SSEN SHEPD" sheetId="7" state="hidden" r:id="rId7"/>
    <sheet name="UKPN EPN" sheetId="8" state="hidden" r:id="rId8"/>
    <sheet name="UKPN LPN" sheetId="9" state="hidden" r:id="rId9"/>
    <sheet name="UKPN SPN" sheetId="10" state="hidden" r:id="rId10"/>
    <sheet name="WPD EastM" sheetId="11" state="hidden" r:id="rId11"/>
    <sheet name="WPD SWales" sheetId="12" state="hidden" r:id="rId12"/>
    <sheet name="WPD SWest" sheetId="13" state="hidden" r:id="rId13"/>
    <sheet name="WPD WestM" sheetId="14" state="hidden" r:id="rId14"/>
    <sheet name="Core_CGs" sheetId="15" r:id="rId15"/>
    <sheet name="Summary_Tables" sheetId="17" r:id="rId16"/>
    <sheet name="Demand_Chart" sheetId="16" r:id="rId17"/>
    <sheet name="Generation_Chart" sheetId="18" r:id="rId18"/>
  </sheets>
  <calcPr calcId="171027"/>
</workbook>
</file>

<file path=xl/calcChain.xml><?xml version="1.0" encoding="utf-8"?>
<calcChain xmlns="http://schemas.openxmlformats.org/spreadsheetml/2006/main">
  <c r="Y180" i="14" l="1"/>
  <c r="X180" i="14"/>
  <c r="W180" i="14"/>
  <c r="V180" i="14"/>
  <c r="U180" i="14"/>
  <c r="T180" i="14"/>
  <c r="S180" i="14"/>
  <c r="R180" i="14"/>
  <c r="Q180" i="14"/>
  <c r="P180" i="14"/>
  <c r="O180" i="14"/>
  <c r="N180" i="14"/>
  <c r="M180" i="14"/>
  <c r="L180" i="14"/>
  <c r="K180" i="14"/>
  <c r="J180" i="14"/>
  <c r="I180" i="14"/>
  <c r="H180" i="14"/>
  <c r="G180" i="14"/>
  <c r="F180" i="14"/>
  <c r="E180" i="14"/>
  <c r="D180" i="14"/>
  <c r="C180" i="14"/>
  <c r="B180" i="14"/>
  <c r="Y179" i="14"/>
  <c r="X179" i="14"/>
  <c r="W179" i="14"/>
  <c r="V179" i="14"/>
  <c r="U179" i="14"/>
  <c r="T179" i="14"/>
  <c r="S179" i="14"/>
  <c r="R179" i="14"/>
  <c r="Q179" i="14"/>
  <c r="P179" i="14"/>
  <c r="O179" i="14"/>
  <c r="N179" i="14"/>
  <c r="M179" i="14"/>
  <c r="L179" i="14"/>
  <c r="K179" i="14"/>
  <c r="J179" i="14"/>
  <c r="I179" i="14"/>
  <c r="H179" i="14"/>
  <c r="G179" i="14"/>
  <c r="F179" i="14"/>
  <c r="E179" i="14"/>
  <c r="D179" i="14"/>
  <c r="C179" i="14"/>
  <c r="B179" i="14"/>
  <c r="Y178" i="14"/>
  <c r="X178" i="14"/>
  <c r="W178" i="14"/>
  <c r="V178" i="14"/>
  <c r="U178" i="14"/>
  <c r="T178" i="14"/>
  <c r="S178" i="14"/>
  <c r="R178" i="14"/>
  <c r="Q178" i="14"/>
  <c r="P178" i="14"/>
  <c r="O178" i="14"/>
  <c r="N178" i="14"/>
  <c r="M178" i="14"/>
  <c r="L178" i="14"/>
  <c r="K178" i="14"/>
  <c r="J178" i="14"/>
  <c r="I178" i="14"/>
  <c r="H178" i="14"/>
  <c r="G178" i="14"/>
  <c r="F178" i="14"/>
  <c r="E178" i="14"/>
  <c r="D178" i="14"/>
  <c r="C178" i="14"/>
  <c r="B178" i="14"/>
  <c r="Y177" i="14"/>
  <c r="X177" i="14"/>
  <c r="W177" i="14"/>
  <c r="V177" i="14"/>
  <c r="U177" i="14"/>
  <c r="T177" i="14"/>
  <c r="S177" i="14"/>
  <c r="R177" i="14"/>
  <c r="Q177" i="14"/>
  <c r="P177" i="14"/>
  <c r="O177" i="14"/>
  <c r="N177" i="14"/>
  <c r="M177" i="14"/>
  <c r="L177" i="14"/>
  <c r="K177" i="14"/>
  <c r="J177" i="14"/>
  <c r="I177" i="14"/>
  <c r="H177" i="14"/>
  <c r="G177" i="14"/>
  <c r="F177" i="14"/>
  <c r="E177" i="14"/>
  <c r="D177" i="14"/>
  <c r="C177" i="14"/>
  <c r="B177" i="14"/>
  <c r="Y176" i="14"/>
  <c r="X176" i="14"/>
  <c r="W176" i="14"/>
  <c r="V176" i="14"/>
  <c r="U176" i="14"/>
  <c r="T176" i="14"/>
  <c r="S176" i="14"/>
  <c r="R176" i="14"/>
  <c r="Q176" i="14"/>
  <c r="P176" i="14"/>
  <c r="O176" i="14"/>
  <c r="N176" i="14"/>
  <c r="M176" i="14"/>
  <c r="L176" i="14"/>
  <c r="K176" i="14"/>
  <c r="J176" i="14"/>
  <c r="I176" i="14"/>
  <c r="H176" i="14"/>
  <c r="G176" i="14"/>
  <c r="F176" i="14"/>
  <c r="E176" i="14"/>
  <c r="D176" i="14"/>
  <c r="C176" i="14"/>
  <c r="B176" i="14"/>
  <c r="Y175" i="14"/>
  <c r="X175" i="14"/>
  <c r="W175" i="14"/>
  <c r="V175" i="14"/>
  <c r="U175" i="14"/>
  <c r="T175" i="14"/>
  <c r="S175" i="14"/>
  <c r="R175" i="14"/>
  <c r="Q175" i="14"/>
  <c r="P175" i="14"/>
  <c r="O175" i="14"/>
  <c r="N175" i="14"/>
  <c r="M175" i="14"/>
  <c r="L175" i="14"/>
  <c r="K175" i="14"/>
  <c r="J175" i="14"/>
  <c r="I175" i="14"/>
  <c r="H175" i="14"/>
  <c r="G175" i="14"/>
  <c r="F175" i="14"/>
  <c r="E175" i="14"/>
  <c r="D175" i="14"/>
  <c r="C175" i="14"/>
  <c r="B175" i="14"/>
  <c r="Y174" i="14"/>
  <c r="X174" i="14"/>
  <c r="W174" i="14"/>
  <c r="V174" i="14"/>
  <c r="U174" i="14"/>
  <c r="T174" i="14"/>
  <c r="S174" i="14"/>
  <c r="R174" i="14"/>
  <c r="Q174" i="14"/>
  <c r="P174" i="14"/>
  <c r="O174" i="14"/>
  <c r="N174" i="14"/>
  <c r="M174" i="14"/>
  <c r="L174" i="14"/>
  <c r="K174" i="14"/>
  <c r="J174" i="14"/>
  <c r="I174" i="14"/>
  <c r="H174" i="14"/>
  <c r="G174" i="14"/>
  <c r="F174" i="14"/>
  <c r="E174" i="14"/>
  <c r="D174" i="14"/>
  <c r="C174" i="14"/>
  <c r="B174" i="14"/>
  <c r="Y173" i="14"/>
  <c r="X173" i="14"/>
  <c r="W173" i="14"/>
  <c r="V173" i="14"/>
  <c r="U173" i="14"/>
  <c r="T173" i="14"/>
  <c r="S173" i="14"/>
  <c r="R173" i="14"/>
  <c r="Q173" i="14"/>
  <c r="P173" i="14"/>
  <c r="O173" i="14"/>
  <c r="N173" i="14"/>
  <c r="M173" i="14"/>
  <c r="L173" i="14"/>
  <c r="K173" i="14"/>
  <c r="J173" i="14"/>
  <c r="I173" i="14"/>
  <c r="H173" i="14"/>
  <c r="G173" i="14"/>
  <c r="F173" i="14"/>
  <c r="E173" i="14"/>
  <c r="D173" i="14"/>
  <c r="C173" i="14"/>
  <c r="B173" i="14"/>
  <c r="Y172" i="14"/>
  <c r="X172" i="14"/>
  <c r="W172" i="14"/>
  <c r="V172" i="14"/>
  <c r="U172" i="14"/>
  <c r="T172" i="14"/>
  <c r="S172" i="14"/>
  <c r="R172" i="14"/>
  <c r="Q172" i="14"/>
  <c r="P172" i="14"/>
  <c r="O172" i="14"/>
  <c r="N172" i="14"/>
  <c r="M172" i="14"/>
  <c r="L172" i="14"/>
  <c r="K172" i="14"/>
  <c r="J172" i="14"/>
  <c r="I172" i="14"/>
  <c r="H172" i="14"/>
  <c r="G172" i="14"/>
  <c r="F172" i="14"/>
  <c r="E172" i="14"/>
  <c r="D172" i="14"/>
  <c r="C172" i="14"/>
  <c r="B172" i="14"/>
  <c r="Y171" i="14"/>
  <c r="X171" i="14"/>
  <c r="W171" i="14"/>
  <c r="V171" i="14"/>
  <c r="U171" i="14"/>
  <c r="T171" i="14"/>
  <c r="S171" i="14"/>
  <c r="R171" i="14"/>
  <c r="Q171" i="14"/>
  <c r="P171" i="14"/>
  <c r="O171" i="14"/>
  <c r="N171" i="14"/>
  <c r="M171" i="14"/>
  <c r="L171" i="14"/>
  <c r="K171" i="14"/>
  <c r="J171" i="14"/>
  <c r="I171" i="14"/>
  <c r="H171" i="14"/>
  <c r="G171" i="14"/>
  <c r="F171" i="14"/>
  <c r="E171" i="14"/>
  <c r="D171" i="14"/>
  <c r="C171" i="14"/>
  <c r="B171" i="14"/>
  <c r="Y170" i="14"/>
  <c r="X170" i="14"/>
  <c r="W170" i="14"/>
  <c r="V170" i="14"/>
  <c r="U170" i="14"/>
  <c r="T170" i="14"/>
  <c r="S170" i="14"/>
  <c r="R170" i="14"/>
  <c r="Q170" i="14"/>
  <c r="P170" i="14"/>
  <c r="O170" i="14"/>
  <c r="N170" i="14"/>
  <c r="M170" i="14"/>
  <c r="L170" i="14"/>
  <c r="K170" i="14"/>
  <c r="J170" i="14"/>
  <c r="I170" i="14"/>
  <c r="H170" i="14"/>
  <c r="G170" i="14"/>
  <c r="F170" i="14"/>
  <c r="E170" i="14"/>
  <c r="D170" i="14"/>
  <c r="C170" i="14"/>
  <c r="B170" i="14"/>
  <c r="Y169" i="14"/>
  <c r="X169" i="14"/>
  <c r="W169" i="14"/>
  <c r="V169" i="14"/>
  <c r="U169" i="14"/>
  <c r="T169" i="14"/>
  <c r="S169" i="14"/>
  <c r="R169" i="14"/>
  <c r="Q169" i="14"/>
  <c r="P169" i="14"/>
  <c r="O169" i="14"/>
  <c r="N169" i="14"/>
  <c r="M169" i="14"/>
  <c r="L169" i="14"/>
  <c r="K169" i="14"/>
  <c r="J169" i="14"/>
  <c r="I169" i="14"/>
  <c r="H169" i="14"/>
  <c r="G169" i="14"/>
  <c r="F169" i="14"/>
  <c r="E169" i="14"/>
  <c r="D169" i="14"/>
  <c r="C169" i="14"/>
  <c r="B169" i="14"/>
  <c r="Y168" i="14"/>
  <c r="X168" i="14"/>
  <c r="W168" i="14"/>
  <c r="V168" i="14"/>
  <c r="U168" i="14"/>
  <c r="T168" i="14"/>
  <c r="S168" i="14"/>
  <c r="R168" i="14"/>
  <c r="Q168" i="14"/>
  <c r="P168" i="14"/>
  <c r="O168" i="14"/>
  <c r="N168" i="14"/>
  <c r="M168" i="14"/>
  <c r="L168" i="14"/>
  <c r="K168" i="14"/>
  <c r="J168" i="14"/>
  <c r="I168" i="14"/>
  <c r="H168" i="14"/>
  <c r="G168" i="14"/>
  <c r="F168" i="14"/>
  <c r="E168" i="14"/>
  <c r="D168" i="14"/>
  <c r="C168" i="14"/>
  <c r="B168" i="14"/>
  <c r="Y167" i="14"/>
  <c r="X167" i="14"/>
  <c r="W167" i="14"/>
  <c r="V167" i="14"/>
  <c r="U167" i="14"/>
  <c r="T167" i="14"/>
  <c r="S167" i="14"/>
  <c r="R167" i="14"/>
  <c r="Q167" i="14"/>
  <c r="P167" i="14"/>
  <c r="O167" i="14"/>
  <c r="N167" i="14"/>
  <c r="M167" i="14"/>
  <c r="L167" i="14"/>
  <c r="K167" i="14"/>
  <c r="J167" i="14"/>
  <c r="I167" i="14"/>
  <c r="H167" i="14"/>
  <c r="G167" i="14"/>
  <c r="F167" i="14"/>
  <c r="E167" i="14"/>
  <c r="D167" i="14"/>
  <c r="C167" i="14"/>
  <c r="B167" i="14"/>
  <c r="Y166" i="14"/>
  <c r="X166" i="14"/>
  <c r="W166" i="14"/>
  <c r="V166" i="14"/>
  <c r="U166" i="14"/>
  <c r="T166" i="14"/>
  <c r="S166" i="14"/>
  <c r="R166" i="14"/>
  <c r="Q166" i="14"/>
  <c r="P166" i="14"/>
  <c r="O166" i="14"/>
  <c r="N166" i="14"/>
  <c r="M166" i="14"/>
  <c r="L166" i="14"/>
  <c r="K166" i="14"/>
  <c r="J166" i="14"/>
  <c r="I166" i="14"/>
  <c r="H166" i="14"/>
  <c r="G166" i="14"/>
  <c r="F166" i="14"/>
  <c r="E166" i="14"/>
  <c r="D166" i="14"/>
  <c r="C166" i="14"/>
  <c r="B166" i="14"/>
  <c r="Y165" i="14"/>
  <c r="X165" i="14"/>
  <c r="W165" i="14"/>
  <c r="V165" i="14"/>
  <c r="U165" i="14"/>
  <c r="T165" i="14"/>
  <c r="S165" i="14"/>
  <c r="R165" i="14"/>
  <c r="Q165" i="14"/>
  <c r="P165" i="14"/>
  <c r="O165" i="14"/>
  <c r="N165" i="14"/>
  <c r="M165" i="14"/>
  <c r="L165" i="14"/>
  <c r="K165" i="14"/>
  <c r="J165" i="14"/>
  <c r="I165" i="14"/>
  <c r="H165" i="14"/>
  <c r="G165" i="14"/>
  <c r="F165" i="14"/>
  <c r="E165" i="14"/>
  <c r="D165" i="14"/>
  <c r="C165" i="14"/>
  <c r="B165" i="14"/>
  <c r="Y164" i="14"/>
  <c r="X164" i="14"/>
  <c r="W164" i="14"/>
  <c r="V164" i="14"/>
  <c r="U164" i="14"/>
  <c r="T164" i="14"/>
  <c r="S164" i="14"/>
  <c r="R164" i="14"/>
  <c r="Q164" i="14"/>
  <c r="P164" i="14"/>
  <c r="O164" i="14"/>
  <c r="N164" i="14"/>
  <c r="M164" i="14"/>
  <c r="L164" i="14"/>
  <c r="K164" i="14"/>
  <c r="J164" i="14"/>
  <c r="I164" i="14"/>
  <c r="H164" i="14"/>
  <c r="G164" i="14"/>
  <c r="F164" i="14"/>
  <c r="E164" i="14"/>
  <c r="D164" i="14"/>
  <c r="C164" i="14"/>
  <c r="B164" i="14"/>
  <c r="Y163" i="14"/>
  <c r="X163" i="14"/>
  <c r="W163" i="14"/>
  <c r="V163" i="14"/>
  <c r="U163" i="14"/>
  <c r="T163" i="14"/>
  <c r="S163" i="14"/>
  <c r="R163" i="14"/>
  <c r="Q163" i="14"/>
  <c r="P163" i="14"/>
  <c r="O163" i="14"/>
  <c r="N163" i="14"/>
  <c r="M163" i="14"/>
  <c r="L163" i="14"/>
  <c r="K163" i="14"/>
  <c r="J163" i="14"/>
  <c r="I163" i="14"/>
  <c r="H163" i="14"/>
  <c r="G163" i="14"/>
  <c r="F163" i="14"/>
  <c r="E163" i="14"/>
  <c r="D163" i="14"/>
  <c r="C163" i="14"/>
  <c r="B163" i="14"/>
  <c r="Y162" i="14"/>
  <c r="X162" i="14"/>
  <c r="W162" i="14"/>
  <c r="V162" i="14"/>
  <c r="U162" i="14"/>
  <c r="T162" i="14"/>
  <c r="S162" i="14"/>
  <c r="R162" i="14"/>
  <c r="Q162" i="14"/>
  <c r="P162" i="14"/>
  <c r="O162" i="14"/>
  <c r="N162" i="14"/>
  <c r="M162" i="14"/>
  <c r="L162" i="14"/>
  <c r="K162" i="14"/>
  <c r="J162" i="14"/>
  <c r="I162" i="14"/>
  <c r="H162" i="14"/>
  <c r="G162" i="14"/>
  <c r="F162" i="14"/>
  <c r="E162" i="14"/>
  <c r="D162" i="14"/>
  <c r="C162" i="14"/>
  <c r="B162" i="14"/>
  <c r="Y161" i="14"/>
  <c r="X161" i="14"/>
  <c r="W161" i="14"/>
  <c r="V161" i="14"/>
  <c r="U161" i="14"/>
  <c r="T161" i="14"/>
  <c r="S161" i="14"/>
  <c r="R161" i="14"/>
  <c r="Q161" i="14"/>
  <c r="P161" i="14"/>
  <c r="O161" i="14"/>
  <c r="N161" i="14"/>
  <c r="M161" i="14"/>
  <c r="L161" i="14"/>
  <c r="K161" i="14"/>
  <c r="J161" i="14"/>
  <c r="I161" i="14"/>
  <c r="H161" i="14"/>
  <c r="G161" i="14"/>
  <c r="F161" i="14"/>
  <c r="E161" i="14"/>
  <c r="D161" i="14"/>
  <c r="C161" i="14"/>
  <c r="B161" i="14"/>
  <c r="Y160" i="14"/>
  <c r="X160" i="14"/>
  <c r="W160" i="14"/>
  <c r="V160" i="14"/>
  <c r="U160" i="14"/>
  <c r="T160" i="14"/>
  <c r="S160" i="14"/>
  <c r="R160" i="14"/>
  <c r="Q160" i="14"/>
  <c r="P160" i="14"/>
  <c r="O160" i="14"/>
  <c r="N160" i="14"/>
  <c r="M160" i="14"/>
  <c r="L160" i="14"/>
  <c r="K160" i="14"/>
  <c r="J160" i="14"/>
  <c r="I160" i="14"/>
  <c r="H160" i="14"/>
  <c r="G160" i="14"/>
  <c r="F160" i="14"/>
  <c r="E160" i="14"/>
  <c r="D160" i="14"/>
  <c r="C160" i="14"/>
  <c r="B160" i="14"/>
  <c r="Y159" i="14"/>
  <c r="X159" i="14"/>
  <c r="W159" i="14"/>
  <c r="V159" i="14"/>
  <c r="U159" i="14"/>
  <c r="T159" i="14"/>
  <c r="S159" i="14"/>
  <c r="R159" i="14"/>
  <c r="Q159" i="14"/>
  <c r="P159" i="14"/>
  <c r="O159" i="14"/>
  <c r="N159" i="14"/>
  <c r="M159" i="14"/>
  <c r="L159" i="14"/>
  <c r="K159" i="14"/>
  <c r="J159" i="14"/>
  <c r="I159" i="14"/>
  <c r="H159" i="14"/>
  <c r="G159" i="14"/>
  <c r="F159" i="14"/>
  <c r="E159" i="14"/>
  <c r="D159" i="14"/>
  <c r="C159" i="14"/>
  <c r="B159" i="14"/>
  <c r="Y158" i="14"/>
  <c r="X158" i="14"/>
  <c r="W158" i="14"/>
  <c r="V158" i="14"/>
  <c r="U158" i="14"/>
  <c r="T158" i="14"/>
  <c r="S158" i="14"/>
  <c r="R158" i="14"/>
  <c r="Q158" i="14"/>
  <c r="P158" i="14"/>
  <c r="O158" i="14"/>
  <c r="N158" i="14"/>
  <c r="M158" i="14"/>
  <c r="L158" i="14"/>
  <c r="K158" i="14"/>
  <c r="J158" i="14"/>
  <c r="I158" i="14"/>
  <c r="H158" i="14"/>
  <c r="G158" i="14"/>
  <c r="F158" i="14"/>
  <c r="E158" i="14"/>
  <c r="D158" i="14"/>
  <c r="C158" i="14"/>
  <c r="B158" i="14"/>
  <c r="Y157" i="14"/>
  <c r="X157" i="14"/>
  <c r="W157" i="14"/>
  <c r="V157" i="14"/>
  <c r="U157" i="14"/>
  <c r="T157" i="14"/>
  <c r="S157" i="14"/>
  <c r="R157" i="14"/>
  <c r="Q157" i="14"/>
  <c r="P157" i="14"/>
  <c r="O157" i="14"/>
  <c r="N157" i="14"/>
  <c r="M157" i="14"/>
  <c r="L157" i="14"/>
  <c r="K157" i="14"/>
  <c r="J157" i="14"/>
  <c r="I157" i="14"/>
  <c r="H157" i="14"/>
  <c r="G157" i="14"/>
  <c r="F157" i="14"/>
  <c r="E157" i="14"/>
  <c r="D157" i="14"/>
  <c r="C157" i="14"/>
  <c r="B157" i="14"/>
  <c r="Y156" i="14"/>
  <c r="X156" i="14"/>
  <c r="W156" i="14"/>
  <c r="V156" i="14"/>
  <c r="U156" i="14"/>
  <c r="T156" i="14"/>
  <c r="S156" i="14"/>
  <c r="R156" i="14"/>
  <c r="Q156" i="14"/>
  <c r="P156" i="14"/>
  <c r="O156" i="14"/>
  <c r="N156" i="14"/>
  <c r="M156" i="14"/>
  <c r="L156" i="14"/>
  <c r="K156" i="14"/>
  <c r="J156" i="14"/>
  <c r="I156" i="14"/>
  <c r="H156" i="14"/>
  <c r="G156" i="14"/>
  <c r="F156" i="14"/>
  <c r="E156" i="14"/>
  <c r="D156" i="14"/>
  <c r="C156" i="14"/>
  <c r="B156" i="14"/>
  <c r="Y155" i="14"/>
  <c r="X155" i="14"/>
  <c r="W155" i="14"/>
  <c r="V155" i="14"/>
  <c r="U155" i="14"/>
  <c r="T155" i="14"/>
  <c r="S155" i="14"/>
  <c r="R155" i="14"/>
  <c r="Q155" i="14"/>
  <c r="P155" i="14"/>
  <c r="O155" i="14"/>
  <c r="N155" i="14"/>
  <c r="M155" i="14"/>
  <c r="L155" i="14"/>
  <c r="K155" i="14"/>
  <c r="J155" i="14"/>
  <c r="I155" i="14"/>
  <c r="H155" i="14"/>
  <c r="G155" i="14"/>
  <c r="F155" i="14"/>
  <c r="E155" i="14"/>
  <c r="D155" i="14"/>
  <c r="C155" i="14"/>
  <c r="B155" i="14"/>
  <c r="Y154" i="14"/>
  <c r="X154" i="14"/>
  <c r="W154" i="14"/>
  <c r="V154" i="14"/>
  <c r="U154" i="14"/>
  <c r="T154" i="14"/>
  <c r="S154" i="14"/>
  <c r="R154" i="14"/>
  <c r="Q154" i="14"/>
  <c r="P154" i="14"/>
  <c r="O154" i="14"/>
  <c r="N154" i="14"/>
  <c r="M154" i="14"/>
  <c r="L154" i="14"/>
  <c r="K154" i="14"/>
  <c r="J154" i="14"/>
  <c r="I154" i="14"/>
  <c r="H154" i="14"/>
  <c r="G154" i="14"/>
  <c r="F154" i="14"/>
  <c r="E154" i="14"/>
  <c r="D154" i="14"/>
  <c r="C154" i="14"/>
  <c r="B154" i="14"/>
  <c r="Y153" i="14"/>
  <c r="X153" i="14"/>
  <c r="W153" i="14"/>
  <c r="V153" i="14"/>
  <c r="U153" i="14"/>
  <c r="T153" i="14"/>
  <c r="S153" i="14"/>
  <c r="R153" i="14"/>
  <c r="Q153" i="14"/>
  <c r="P153" i="14"/>
  <c r="O153" i="14"/>
  <c r="N153" i="14"/>
  <c r="M153" i="14"/>
  <c r="L153" i="14"/>
  <c r="K153" i="14"/>
  <c r="J153" i="14"/>
  <c r="I153" i="14"/>
  <c r="H153" i="14"/>
  <c r="G153" i="14"/>
  <c r="F153" i="14"/>
  <c r="E153" i="14"/>
  <c r="D153" i="14"/>
  <c r="C153" i="14"/>
  <c r="B153" i="14"/>
  <c r="Y152" i="14"/>
  <c r="X152" i="14"/>
  <c r="W152" i="14"/>
  <c r="V152" i="14"/>
  <c r="U152" i="14"/>
  <c r="T152" i="14"/>
  <c r="S152" i="14"/>
  <c r="R152" i="14"/>
  <c r="Q152" i="14"/>
  <c r="P152" i="14"/>
  <c r="O152" i="14"/>
  <c r="N152" i="14"/>
  <c r="M152" i="14"/>
  <c r="L152" i="14"/>
  <c r="K152" i="14"/>
  <c r="J152" i="14"/>
  <c r="I152" i="14"/>
  <c r="H152" i="14"/>
  <c r="G152" i="14"/>
  <c r="F152" i="14"/>
  <c r="E152" i="14"/>
  <c r="D152" i="14"/>
  <c r="C152" i="14"/>
  <c r="B152" i="14"/>
  <c r="Y151" i="14"/>
  <c r="X151" i="14"/>
  <c r="W151" i="14"/>
  <c r="V151" i="14"/>
  <c r="U151" i="14"/>
  <c r="T151" i="14"/>
  <c r="S151" i="14"/>
  <c r="R151" i="14"/>
  <c r="Q151" i="14"/>
  <c r="P151" i="14"/>
  <c r="O151" i="14"/>
  <c r="N151" i="14"/>
  <c r="M151" i="14"/>
  <c r="L151" i="14"/>
  <c r="K151" i="14"/>
  <c r="J151" i="14"/>
  <c r="I151" i="14"/>
  <c r="H151" i="14"/>
  <c r="G151" i="14"/>
  <c r="F151" i="14"/>
  <c r="E151" i="14"/>
  <c r="D151" i="14"/>
  <c r="C151" i="14"/>
  <c r="B151" i="14"/>
  <c r="Y150" i="14"/>
  <c r="X150" i="14"/>
  <c r="W150" i="14"/>
  <c r="V150" i="14"/>
  <c r="U150" i="14"/>
  <c r="T150" i="14"/>
  <c r="S150" i="14"/>
  <c r="R150" i="14"/>
  <c r="Q150" i="14"/>
  <c r="P150" i="14"/>
  <c r="O150" i="14"/>
  <c r="N150" i="14"/>
  <c r="M150" i="14"/>
  <c r="L150" i="14"/>
  <c r="K150" i="14"/>
  <c r="J150" i="14"/>
  <c r="I150" i="14"/>
  <c r="H150" i="14"/>
  <c r="G150" i="14"/>
  <c r="F150" i="14"/>
  <c r="E150" i="14"/>
  <c r="D150" i="14"/>
  <c r="C150" i="14"/>
  <c r="B150" i="14"/>
  <c r="Y149" i="14"/>
  <c r="X149" i="14"/>
  <c r="W149" i="14"/>
  <c r="V149" i="14"/>
  <c r="U149" i="14"/>
  <c r="T149" i="14"/>
  <c r="S149" i="14"/>
  <c r="R149" i="14"/>
  <c r="Q149" i="14"/>
  <c r="P149" i="14"/>
  <c r="O149" i="14"/>
  <c r="N149" i="14"/>
  <c r="M149" i="14"/>
  <c r="L149" i="14"/>
  <c r="K149" i="14"/>
  <c r="J149" i="14"/>
  <c r="I149" i="14"/>
  <c r="H149" i="14"/>
  <c r="G149" i="14"/>
  <c r="F149" i="14"/>
  <c r="E149" i="14"/>
  <c r="D149" i="14"/>
  <c r="C149" i="14"/>
  <c r="B149" i="14"/>
  <c r="Y148" i="14"/>
  <c r="X148" i="14"/>
  <c r="W148" i="14"/>
  <c r="V148" i="14"/>
  <c r="U148" i="14"/>
  <c r="T148" i="14"/>
  <c r="S148" i="14"/>
  <c r="R148" i="14"/>
  <c r="Q148" i="14"/>
  <c r="P148" i="14"/>
  <c r="O148" i="14"/>
  <c r="N148" i="14"/>
  <c r="M148" i="14"/>
  <c r="L148" i="14"/>
  <c r="K148" i="14"/>
  <c r="J148" i="14"/>
  <c r="I148" i="14"/>
  <c r="H148" i="14"/>
  <c r="G148" i="14"/>
  <c r="F148" i="14"/>
  <c r="E148" i="14"/>
  <c r="D148" i="14"/>
  <c r="C148" i="14"/>
  <c r="B148" i="14"/>
  <c r="Y144" i="14"/>
  <c r="X144" i="14"/>
  <c r="W144" i="14"/>
  <c r="V144" i="14"/>
  <c r="U144" i="14"/>
  <c r="T144" i="14"/>
  <c r="S144" i="14"/>
  <c r="R144" i="14"/>
  <c r="Q144" i="14"/>
  <c r="P144" i="14"/>
  <c r="O144" i="14"/>
  <c r="N144" i="14"/>
  <c r="M144" i="14"/>
  <c r="L144" i="14"/>
  <c r="K144" i="14"/>
  <c r="J144" i="14"/>
  <c r="I144" i="14"/>
  <c r="H144" i="14"/>
  <c r="G144" i="14"/>
  <c r="F144" i="14"/>
  <c r="E144" i="14"/>
  <c r="D144" i="14"/>
  <c r="C144" i="14"/>
  <c r="B144" i="14"/>
  <c r="Y143" i="14"/>
  <c r="X143" i="14"/>
  <c r="W143" i="14"/>
  <c r="V143" i="14"/>
  <c r="U143" i="14"/>
  <c r="T143" i="14"/>
  <c r="S143" i="14"/>
  <c r="R143" i="14"/>
  <c r="Q143" i="14"/>
  <c r="P143" i="14"/>
  <c r="O143" i="14"/>
  <c r="N143" i="14"/>
  <c r="M143" i="14"/>
  <c r="L143" i="14"/>
  <c r="K143" i="14"/>
  <c r="J143" i="14"/>
  <c r="I143" i="14"/>
  <c r="H143" i="14"/>
  <c r="G143" i="14"/>
  <c r="F143" i="14"/>
  <c r="E143" i="14"/>
  <c r="D143" i="14"/>
  <c r="C143" i="14"/>
  <c r="B143" i="14"/>
  <c r="Y142" i="14"/>
  <c r="X142" i="14"/>
  <c r="W142" i="14"/>
  <c r="V142" i="14"/>
  <c r="U142" i="14"/>
  <c r="T142" i="14"/>
  <c r="S142" i="14"/>
  <c r="R142" i="14"/>
  <c r="Q142" i="14"/>
  <c r="P142" i="14"/>
  <c r="O142" i="14"/>
  <c r="N142" i="14"/>
  <c r="M142" i="14"/>
  <c r="L142" i="14"/>
  <c r="K142" i="14"/>
  <c r="J142" i="14"/>
  <c r="I142" i="14"/>
  <c r="H142" i="14"/>
  <c r="G142" i="14"/>
  <c r="F142" i="14"/>
  <c r="E142" i="14"/>
  <c r="D142" i="14"/>
  <c r="C142" i="14"/>
  <c r="B142" i="14"/>
  <c r="Y141" i="14"/>
  <c r="X141" i="14"/>
  <c r="W141" i="14"/>
  <c r="V141" i="14"/>
  <c r="U141" i="14"/>
  <c r="T141" i="14"/>
  <c r="S141" i="14"/>
  <c r="R141" i="14"/>
  <c r="Q141" i="14"/>
  <c r="P141" i="14"/>
  <c r="O141" i="14"/>
  <c r="N141" i="14"/>
  <c r="M141" i="14"/>
  <c r="L141" i="14"/>
  <c r="K141" i="14"/>
  <c r="J141" i="14"/>
  <c r="I141" i="14"/>
  <c r="H141" i="14"/>
  <c r="G141" i="14"/>
  <c r="F141" i="14"/>
  <c r="E141" i="14"/>
  <c r="D141" i="14"/>
  <c r="C141" i="14"/>
  <c r="B141" i="14"/>
  <c r="Y140" i="14"/>
  <c r="X140" i="14"/>
  <c r="W140" i="14"/>
  <c r="V140" i="14"/>
  <c r="U140" i="14"/>
  <c r="T140" i="14"/>
  <c r="S140" i="14"/>
  <c r="R140" i="14"/>
  <c r="Q140" i="14"/>
  <c r="P140" i="14"/>
  <c r="O140" i="14"/>
  <c r="N140" i="14"/>
  <c r="M140" i="14"/>
  <c r="L140" i="14"/>
  <c r="K140" i="14"/>
  <c r="J140" i="14"/>
  <c r="I140" i="14"/>
  <c r="H140" i="14"/>
  <c r="G140" i="14"/>
  <c r="F140" i="14"/>
  <c r="E140" i="14"/>
  <c r="D140" i="14"/>
  <c r="C140" i="14"/>
  <c r="B140" i="14"/>
  <c r="Y139" i="14"/>
  <c r="X139" i="14"/>
  <c r="W139" i="14"/>
  <c r="V139" i="14"/>
  <c r="U139" i="14"/>
  <c r="T139" i="14"/>
  <c r="S139" i="14"/>
  <c r="R139" i="14"/>
  <c r="Q139" i="14"/>
  <c r="P139" i="14"/>
  <c r="O139" i="14"/>
  <c r="N139" i="14"/>
  <c r="M139" i="14"/>
  <c r="L139" i="14"/>
  <c r="K139" i="14"/>
  <c r="J139" i="14"/>
  <c r="I139" i="14"/>
  <c r="H139" i="14"/>
  <c r="G139" i="14"/>
  <c r="F139" i="14"/>
  <c r="E139" i="14"/>
  <c r="D139" i="14"/>
  <c r="C139" i="14"/>
  <c r="B139" i="14"/>
  <c r="Y138" i="14"/>
  <c r="X138" i="14"/>
  <c r="W138" i="14"/>
  <c r="V138" i="14"/>
  <c r="U138" i="14"/>
  <c r="T138" i="14"/>
  <c r="S138" i="14"/>
  <c r="R138" i="14"/>
  <c r="Q138" i="14"/>
  <c r="P138" i="14"/>
  <c r="O138" i="14"/>
  <c r="N138" i="14"/>
  <c r="M138" i="14"/>
  <c r="L138" i="14"/>
  <c r="K138" i="14"/>
  <c r="J138" i="14"/>
  <c r="I138" i="14"/>
  <c r="H138" i="14"/>
  <c r="G138" i="14"/>
  <c r="F138" i="14"/>
  <c r="E138" i="14"/>
  <c r="D138" i="14"/>
  <c r="C138" i="14"/>
  <c r="B138" i="14"/>
  <c r="Y137" i="14"/>
  <c r="X137" i="14"/>
  <c r="W137" i="14"/>
  <c r="V137" i="14"/>
  <c r="U137" i="14"/>
  <c r="T137" i="14"/>
  <c r="S137" i="14"/>
  <c r="R137" i="14"/>
  <c r="Q137" i="14"/>
  <c r="P137" i="14"/>
  <c r="O137" i="14"/>
  <c r="N137" i="14"/>
  <c r="M137" i="14"/>
  <c r="L137" i="14"/>
  <c r="K137" i="14"/>
  <c r="J137" i="14"/>
  <c r="I137" i="14"/>
  <c r="H137" i="14"/>
  <c r="G137" i="14"/>
  <c r="F137" i="14"/>
  <c r="E137" i="14"/>
  <c r="D137" i="14"/>
  <c r="C137" i="14"/>
  <c r="B137" i="14"/>
  <c r="Y136" i="14"/>
  <c r="X136" i="14"/>
  <c r="W136" i="14"/>
  <c r="V136" i="14"/>
  <c r="U136" i="14"/>
  <c r="T136" i="14"/>
  <c r="S136" i="14"/>
  <c r="R136" i="14"/>
  <c r="Q136" i="14"/>
  <c r="P136" i="14"/>
  <c r="O136" i="14"/>
  <c r="N136" i="14"/>
  <c r="M136" i="14"/>
  <c r="L136" i="14"/>
  <c r="K136" i="14"/>
  <c r="J136" i="14"/>
  <c r="I136" i="14"/>
  <c r="H136" i="14"/>
  <c r="G136" i="14"/>
  <c r="F136" i="14"/>
  <c r="E136" i="14"/>
  <c r="D136" i="14"/>
  <c r="C136" i="14"/>
  <c r="B136" i="14"/>
  <c r="Y135" i="14"/>
  <c r="X135" i="14"/>
  <c r="W135" i="14"/>
  <c r="V135" i="14"/>
  <c r="U135" i="14"/>
  <c r="T135" i="14"/>
  <c r="S135" i="14"/>
  <c r="R135" i="14"/>
  <c r="Q135" i="14"/>
  <c r="P135" i="14"/>
  <c r="O135" i="14"/>
  <c r="N135" i="14"/>
  <c r="M135" i="14"/>
  <c r="L135" i="14"/>
  <c r="K135" i="14"/>
  <c r="J135" i="14"/>
  <c r="I135" i="14"/>
  <c r="H135" i="14"/>
  <c r="G135" i="14"/>
  <c r="F135" i="14"/>
  <c r="E135" i="14"/>
  <c r="D135" i="14"/>
  <c r="C135" i="14"/>
  <c r="B135" i="14"/>
  <c r="Y134" i="14"/>
  <c r="X134" i="14"/>
  <c r="W134" i="14"/>
  <c r="V134" i="14"/>
  <c r="U134" i="14"/>
  <c r="T134" i="14"/>
  <c r="S134" i="14"/>
  <c r="R134" i="14"/>
  <c r="Q134" i="14"/>
  <c r="P134" i="14"/>
  <c r="O134" i="14"/>
  <c r="N134" i="14"/>
  <c r="M134" i="14"/>
  <c r="L134" i="14"/>
  <c r="K134" i="14"/>
  <c r="J134" i="14"/>
  <c r="I134" i="14"/>
  <c r="H134" i="14"/>
  <c r="G134" i="14"/>
  <c r="F134" i="14"/>
  <c r="E134" i="14"/>
  <c r="D134" i="14"/>
  <c r="C134" i="14"/>
  <c r="B134" i="14"/>
  <c r="Y133" i="14"/>
  <c r="X133" i="14"/>
  <c r="W133" i="14"/>
  <c r="V133" i="14"/>
  <c r="U133" i="14"/>
  <c r="T133" i="14"/>
  <c r="S133" i="14"/>
  <c r="R133" i="14"/>
  <c r="Q133" i="14"/>
  <c r="P133" i="14"/>
  <c r="O133" i="14"/>
  <c r="N133" i="14"/>
  <c r="M133" i="14"/>
  <c r="L133" i="14"/>
  <c r="K133" i="14"/>
  <c r="J133" i="14"/>
  <c r="I133" i="14"/>
  <c r="H133" i="14"/>
  <c r="G133" i="14"/>
  <c r="F133" i="14"/>
  <c r="E133" i="14"/>
  <c r="D133" i="14"/>
  <c r="C133" i="14"/>
  <c r="B133" i="14"/>
  <c r="Y132" i="14"/>
  <c r="X132" i="14"/>
  <c r="W132" i="14"/>
  <c r="V132" i="14"/>
  <c r="U132" i="14"/>
  <c r="T132" i="14"/>
  <c r="S132" i="14"/>
  <c r="R132" i="14"/>
  <c r="Q132" i="14"/>
  <c r="P132" i="14"/>
  <c r="O132" i="14"/>
  <c r="N132" i="14"/>
  <c r="M132" i="14"/>
  <c r="L132" i="14"/>
  <c r="K132" i="14"/>
  <c r="J132" i="14"/>
  <c r="I132" i="14"/>
  <c r="H132" i="14"/>
  <c r="G132" i="14"/>
  <c r="F132" i="14"/>
  <c r="E132" i="14"/>
  <c r="D132" i="14"/>
  <c r="C132" i="14"/>
  <c r="B132" i="14"/>
  <c r="Y131" i="14"/>
  <c r="X131" i="14"/>
  <c r="W131" i="14"/>
  <c r="V131" i="14"/>
  <c r="U131" i="14"/>
  <c r="T131" i="14"/>
  <c r="S131" i="14"/>
  <c r="R131" i="14"/>
  <c r="Q131" i="14"/>
  <c r="P131" i="14"/>
  <c r="O131" i="14"/>
  <c r="N131" i="14"/>
  <c r="M131" i="14"/>
  <c r="L131" i="14"/>
  <c r="K131" i="14"/>
  <c r="J131" i="14"/>
  <c r="I131" i="14"/>
  <c r="H131" i="14"/>
  <c r="G131" i="14"/>
  <c r="F131" i="14"/>
  <c r="E131" i="14"/>
  <c r="D131" i="14"/>
  <c r="C131" i="14"/>
  <c r="B131" i="14"/>
  <c r="Y130" i="14"/>
  <c r="X130" i="14"/>
  <c r="W130" i="14"/>
  <c r="V130" i="14"/>
  <c r="U130" i="14"/>
  <c r="T130" i="14"/>
  <c r="S130" i="14"/>
  <c r="R130" i="14"/>
  <c r="Q130" i="14"/>
  <c r="P130" i="14"/>
  <c r="O130" i="14"/>
  <c r="N130" i="14"/>
  <c r="M130" i="14"/>
  <c r="L130" i="14"/>
  <c r="K130" i="14"/>
  <c r="J130" i="14"/>
  <c r="I130" i="14"/>
  <c r="H130" i="14"/>
  <c r="G130" i="14"/>
  <c r="F130" i="14"/>
  <c r="E130" i="14"/>
  <c r="D130" i="14"/>
  <c r="C130" i="14"/>
  <c r="B130" i="14"/>
  <c r="Y129" i="14"/>
  <c r="X129" i="14"/>
  <c r="W129" i="14"/>
  <c r="V129" i="14"/>
  <c r="U129" i="14"/>
  <c r="T129" i="14"/>
  <c r="S129" i="14"/>
  <c r="R129" i="14"/>
  <c r="Q129" i="14"/>
  <c r="P129" i="14"/>
  <c r="O129" i="14"/>
  <c r="N129" i="14"/>
  <c r="M129" i="14"/>
  <c r="L129" i="14"/>
  <c r="K129" i="14"/>
  <c r="J129" i="14"/>
  <c r="I129" i="14"/>
  <c r="H129" i="14"/>
  <c r="G129" i="14"/>
  <c r="F129" i="14"/>
  <c r="E129" i="14"/>
  <c r="D129" i="14"/>
  <c r="C129" i="14"/>
  <c r="B129" i="14"/>
  <c r="Y128" i="14"/>
  <c r="X128" i="14"/>
  <c r="W128" i="14"/>
  <c r="V128" i="14"/>
  <c r="U128" i="14"/>
  <c r="T128" i="14"/>
  <c r="S128" i="14"/>
  <c r="R128" i="14"/>
  <c r="Q128" i="14"/>
  <c r="P128" i="14"/>
  <c r="O128" i="14"/>
  <c r="N128" i="14"/>
  <c r="M128" i="14"/>
  <c r="L128" i="14"/>
  <c r="K128" i="14"/>
  <c r="J128" i="14"/>
  <c r="I128" i="14"/>
  <c r="H128" i="14"/>
  <c r="G128" i="14"/>
  <c r="F128" i="14"/>
  <c r="E128" i="14"/>
  <c r="D128" i="14"/>
  <c r="C128" i="14"/>
  <c r="B128" i="14"/>
  <c r="Y127" i="14"/>
  <c r="X127" i="14"/>
  <c r="W127" i="14"/>
  <c r="V127" i="14"/>
  <c r="U127" i="14"/>
  <c r="T127" i="14"/>
  <c r="S127" i="14"/>
  <c r="R127" i="14"/>
  <c r="Q127" i="14"/>
  <c r="P127" i="14"/>
  <c r="O127" i="14"/>
  <c r="N127" i="14"/>
  <c r="M127" i="14"/>
  <c r="L127" i="14"/>
  <c r="K127" i="14"/>
  <c r="J127" i="14"/>
  <c r="I127" i="14"/>
  <c r="H127" i="14"/>
  <c r="G127" i="14"/>
  <c r="F127" i="14"/>
  <c r="E127" i="14"/>
  <c r="D127" i="14"/>
  <c r="C127" i="14"/>
  <c r="B127" i="14"/>
  <c r="Y126" i="14"/>
  <c r="X126" i="14"/>
  <c r="W126" i="14"/>
  <c r="V126" i="14"/>
  <c r="U126" i="14"/>
  <c r="T126" i="14"/>
  <c r="S126" i="14"/>
  <c r="R126" i="14"/>
  <c r="Q126" i="14"/>
  <c r="P126" i="14"/>
  <c r="O126" i="14"/>
  <c r="N126" i="14"/>
  <c r="M126" i="14"/>
  <c r="L126" i="14"/>
  <c r="K126" i="14"/>
  <c r="J126" i="14"/>
  <c r="I126" i="14"/>
  <c r="H126" i="14"/>
  <c r="G126" i="14"/>
  <c r="F126" i="14"/>
  <c r="E126" i="14"/>
  <c r="D126" i="14"/>
  <c r="C126" i="14"/>
  <c r="B126" i="14"/>
  <c r="Y125" i="14"/>
  <c r="X125" i="14"/>
  <c r="W125" i="14"/>
  <c r="V125" i="14"/>
  <c r="U125" i="14"/>
  <c r="T125" i="14"/>
  <c r="S125" i="14"/>
  <c r="R125" i="14"/>
  <c r="Q125" i="14"/>
  <c r="P125" i="14"/>
  <c r="O125" i="14"/>
  <c r="N125" i="14"/>
  <c r="M125" i="14"/>
  <c r="L125" i="14"/>
  <c r="K125" i="14"/>
  <c r="J125" i="14"/>
  <c r="I125" i="14"/>
  <c r="H125" i="14"/>
  <c r="G125" i="14"/>
  <c r="F125" i="14"/>
  <c r="E125" i="14"/>
  <c r="D125" i="14"/>
  <c r="C125" i="14"/>
  <c r="B125" i="14"/>
  <c r="Y124" i="14"/>
  <c r="X124" i="14"/>
  <c r="W124" i="14"/>
  <c r="V124" i="14"/>
  <c r="U124" i="14"/>
  <c r="T124" i="14"/>
  <c r="S124" i="14"/>
  <c r="R124" i="14"/>
  <c r="Q124" i="14"/>
  <c r="P124" i="14"/>
  <c r="O124" i="14"/>
  <c r="N124" i="14"/>
  <c r="M124" i="14"/>
  <c r="L124" i="14"/>
  <c r="K124" i="14"/>
  <c r="J124" i="14"/>
  <c r="I124" i="14"/>
  <c r="H124" i="14"/>
  <c r="G124" i="14"/>
  <c r="F124" i="14"/>
  <c r="E124" i="14"/>
  <c r="D124" i="14"/>
  <c r="C124" i="14"/>
  <c r="B124" i="14"/>
  <c r="Y123" i="14"/>
  <c r="X123" i="14"/>
  <c r="W123" i="14"/>
  <c r="V123" i="14"/>
  <c r="U123" i="14"/>
  <c r="T123" i="14"/>
  <c r="S123" i="14"/>
  <c r="R123" i="14"/>
  <c r="Q123" i="14"/>
  <c r="P123" i="14"/>
  <c r="O123" i="14"/>
  <c r="N123" i="14"/>
  <c r="M123" i="14"/>
  <c r="L123" i="14"/>
  <c r="K123" i="14"/>
  <c r="J123" i="14"/>
  <c r="I123" i="14"/>
  <c r="H123" i="14"/>
  <c r="G123" i="14"/>
  <c r="F123" i="14"/>
  <c r="E123" i="14"/>
  <c r="D123" i="14"/>
  <c r="C123" i="14"/>
  <c r="B123" i="14"/>
  <c r="Y122" i="14"/>
  <c r="X122" i="14"/>
  <c r="W122" i="14"/>
  <c r="V122" i="14"/>
  <c r="U122" i="14"/>
  <c r="T122" i="14"/>
  <c r="S122" i="14"/>
  <c r="R122" i="14"/>
  <c r="Q122" i="14"/>
  <c r="P122" i="14"/>
  <c r="O122" i="14"/>
  <c r="N122" i="14"/>
  <c r="M122" i="14"/>
  <c r="L122" i="14"/>
  <c r="K122" i="14"/>
  <c r="J122" i="14"/>
  <c r="I122" i="14"/>
  <c r="H122" i="14"/>
  <c r="G122" i="14"/>
  <c r="F122" i="14"/>
  <c r="E122" i="14"/>
  <c r="D122" i="14"/>
  <c r="C122" i="14"/>
  <c r="B122" i="14"/>
  <c r="Y121" i="14"/>
  <c r="X121" i="14"/>
  <c r="W121" i="14"/>
  <c r="V121" i="14"/>
  <c r="U121" i="14"/>
  <c r="T121" i="14"/>
  <c r="S121" i="14"/>
  <c r="R121" i="14"/>
  <c r="Q121" i="14"/>
  <c r="P121" i="14"/>
  <c r="O121" i="14"/>
  <c r="N121" i="14"/>
  <c r="M121" i="14"/>
  <c r="L121" i="14"/>
  <c r="K121" i="14"/>
  <c r="J121" i="14"/>
  <c r="I121" i="14"/>
  <c r="H121" i="14"/>
  <c r="G121" i="14"/>
  <c r="F121" i="14"/>
  <c r="E121" i="14"/>
  <c r="D121" i="14"/>
  <c r="C121" i="14"/>
  <c r="B121" i="14"/>
  <c r="Y120" i="14"/>
  <c r="X120" i="14"/>
  <c r="W120" i="14"/>
  <c r="V120" i="14"/>
  <c r="U120" i="14"/>
  <c r="T120" i="14"/>
  <c r="S120" i="14"/>
  <c r="R120" i="14"/>
  <c r="Q120" i="14"/>
  <c r="P120" i="14"/>
  <c r="O120" i="14"/>
  <c r="N120" i="14"/>
  <c r="M120" i="14"/>
  <c r="L120" i="14"/>
  <c r="K120" i="14"/>
  <c r="J120" i="14"/>
  <c r="I120" i="14"/>
  <c r="H120" i="14"/>
  <c r="G120" i="14"/>
  <c r="F120" i="14"/>
  <c r="E120" i="14"/>
  <c r="D120" i="14"/>
  <c r="C120" i="14"/>
  <c r="B120" i="14"/>
  <c r="Y119" i="14"/>
  <c r="X119" i="14"/>
  <c r="W119" i="14"/>
  <c r="V119" i="14"/>
  <c r="U119" i="14"/>
  <c r="T119" i="14"/>
  <c r="S119" i="14"/>
  <c r="R119" i="14"/>
  <c r="Q119" i="14"/>
  <c r="P119" i="14"/>
  <c r="O119" i="14"/>
  <c r="N119" i="14"/>
  <c r="M119" i="14"/>
  <c r="L119" i="14"/>
  <c r="K119" i="14"/>
  <c r="J119" i="14"/>
  <c r="I119" i="14"/>
  <c r="H119" i="14"/>
  <c r="G119" i="14"/>
  <c r="F119" i="14"/>
  <c r="E119" i="14"/>
  <c r="D119" i="14"/>
  <c r="C119" i="14"/>
  <c r="B119" i="14"/>
  <c r="Y118" i="14"/>
  <c r="X118" i="14"/>
  <c r="W118" i="14"/>
  <c r="V118" i="14"/>
  <c r="U118" i="14"/>
  <c r="T118" i="14"/>
  <c r="S118" i="14"/>
  <c r="R118" i="14"/>
  <c r="Q118" i="14"/>
  <c r="P118" i="14"/>
  <c r="O118" i="14"/>
  <c r="N118" i="14"/>
  <c r="M118" i="14"/>
  <c r="L118" i="14"/>
  <c r="K118" i="14"/>
  <c r="J118" i="14"/>
  <c r="I118" i="14"/>
  <c r="H118" i="14"/>
  <c r="G118" i="14"/>
  <c r="F118" i="14"/>
  <c r="E118" i="14"/>
  <c r="D118" i="14"/>
  <c r="C118" i="14"/>
  <c r="B118" i="14"/>
  <c r="Y117" i="14"/>
  <c r="X117" i="14"/>
  <c r="W117" i="14"/>
  <c r="V117" i="14"/>
  <c r="U117" i="14"/>
  <c r="T117" i="14"/>
  <c r="S117" i="14"/>
  <c r="R117" i="14"/>
  <c r="Q117" i="14"/>
  <c r="P117" i="14"/>
  <c r="O117" i="14"/>
  <c r="N117" i="14"/>
  <c r="M117" i="14"/>
  <c r="L117" i="14"/>
  <c r="K117" i="14"/>
  <c r="J117" i="14"/>
  <c r="I117" i="14"/>
  <c r="H117" i="14"/>
  <c r="G117" i="14"/>
  <c r="F117" i="14"/>
  <c r="E117" i="14"/>
  <c r="D117" i="14"/>
  <c r="C117" i="14"/>
  <c r="B117" i="14"/>
  <c r="Y116" i="14"/>
  <c r="X116" i="14"/>
  <c r="W116" i="14"/>
  <c r="V116" i="14"/>
  <c r="U116" i="14"/>
  <c r="T116" i="14"/>
  <c r="S116" i="14"/>
  <c r="R116" i="14"/>
  <c r="Q116" i="14"/>
  <c r="P116" i="14"/>
  <c r="O116" i="14"/>
  <c r="N116" i="14"/>
  <c r="M116" i="14"/>
  <c r="L116" i="14"/>
  <c r="K116" i="14"/>
  <c r="J116" i="14"/>
  <c r="I116" i="14"/>
  <c r="H116" i="14"/>
  <c r="G116" i="14"/>
  <c r="F116" i="14"/>
  <c r="E116" i="14"/>
  <c r="D116" i="14"/>
  <c r="C116" i="14"/>
  <c r="B116" i="14"/>
  <c r="Y115" i="14"/>
  <c r="X115" i="14"/>
  <c r="W115" i="14"/>
  <c r="V115" i="14"/>
  <c r="U115" i="14"/>
  <c r="T115" i="14"/>
  <c r="S115" i="14"/>
  <c r="R115" i="14"/>
  <c r="Q115" i="14"/>
  <c r="P115" i="14"/>
  <c r="O115" i="14"/>
  <c r="N115" i="14"/>
  <c r="M115" i="14"/>
  <c r="L115" i="14"/>
  <c r="K115" i="14"/>
  <c r="J115" i="14"/>
  <c r="I115" i="14"/>
  <c r="H115" i="14"/>
  <c r="G115" i="14"/>
  <c r="F115" i="14"/>
  <c r="E115" i="14"/>
  <c r="D115" i="14"/>
  <c r="C115" i="14"/>
  <c r="B115" i="14"/>
  <c r="Y114" i="14"/>
  <c r="X114" i="14"/>
  <c r="W114" i="14"/>
  <c r="V114" i="14"/>
  <c r="U114" i="14"/>
  <c r="T114" i="14"/>
  <c r="S114" i="14"/>
  <c r="R114" i="14"/>
  <c r="Q114" i="14"/>
  <c r="P114" i="14"/>
  <c r="O114" i="14"/>
  <c r="N114" i="14"/>
  <c r="M114" i="14"/>
  <c r="L114" i="14"/>
  <c r="K114" i="14"/>
  <c r="J114" i="14"/>
  <c r="I114" i="14"/>
  <c r="H114" i="14"/>
  <c r="G114" i="14"/>
  <c r="F114" i="14"/>
  <c r="E114" i="14"/>
  <c r="D114" i="14"/>
  <c r="C114" i="14"/>
  <c r="B114" i="14"/>
  <c r="Y113" i="14"/>
  <c r="X113" i="14"/>
  <c r="W113" i="14"/>
  <c r="V113" i="14"/>
  <c r="U113" i="14"/>
  <c r="T113" i="14"/>
  <c r="S113" i="14"/>
  <c r="R113" i="14"/>
  <c r="Q113" i="14"/>
  <c r="P113" i="14"/>
  <c r="O113" i="14"/>
  <c r="N113" i="14"/>
  <c r="M113" i="14"/>
  <c r="L113" i="14"/>
  <c r="K113" i="14"/>
  <c r="J113" i="14"/>
  <c r="I113" i="14"/>
  <c r="H113" i="14"/>
  <c r="G113" i="14"/>
  <c r="F113" i="14"/>
  <c r="E113" i="14"/>
  <c r="D113" i="14"/>
  <c r="C113" i="14"/>
  <c r="B113" i="14"/>
  <c r="Y112" i="14"/>
  <c r="X112" i="14"/>
  <c r="W112" i="14"/>
  <c r="V112" i="14"/>
  <c r="U112" i="14"/>
  <c r="T112" i="14"/>
  <c r="S112" i="14"/>
  <c r="R112" i="14"/>
  <c r="Q112" i="14"/>
  <c r="P112" i="14"/>
  <c r="O112" i="14"/>
  <c r="N112" i="14"/>
  <c r="M112" i="14"/>
  <c r="L112" i="14"/>
  <c r="K112" i="14"/>
  <c r="J112" i="14"/>
  <c r="I112" i="14"/>
  <c r="H112" i="14"/>
  <c r="G112" i="14"/>
  <c r="F112" i="14"/>
  <c r="E112" i="14"/>
  <c r="D112" i="14"/>
  <c r="C112" i="14"/>
  <c r="B112" i="14"/>
  <c r="E36" i="14"/>
  <c r="D36" i="14"/>
  <c r="E35" i="14"/>
  <c r="D35" i="14"/>
  <c r="E34" i="14"/>
  <c r="D34" i="14"/>
  <c r="E33" i="14"/>
  <c r="D33" i="14"/>
  <c r="E32" i="14"/>
  <c r="D32" i="14"/>
  <c r="E31" i="14"/>
  <c r="D31" i="14"/>
  <c r="E30" i="14"/>
  <c r="D30" i="14"/>
  <c r="E29" i="14"/>
  <c r="D29" i="14"/>
  <c r="E28" i="14"/>
  <c r="D28" i="14"/>
  <c r="E27" i="14"/>
  <c r="D27" i="14"/>
  <c r="E26" i="14"/>
  <c r="D26" i="14"/>
  <c r="E25" i="14"/>
  <c r="D25" i="14"/>
  <c r="E24" i="14"/>
  <c r="D24" i="14"/>
  <c r="E23" i="14"/>
  <c r="D23" i="14"/>
  <c r="E22" i="14"/>
  <c r="D22" i="14"/>
  <c r="E21" i="14"/>
  <c r="D21" i="14"/>
  <c r="E20" i="14"/>
  <c r="D20" i="14"/>
  <c r="E19" i="14"/>
  <c r="D19" i="14"/>
  <c r="E18" i="14"/>
  <c r="D18" i="14"/>
  <c r="E17" i="14"/>
  <c r="D17" i="14"/>
  <c r="E16" i="14"/>
  <c r="D16" i="14"/>
  <c r="E15" i="14"/>
  <c r="D15" i="14"/>
  <c r="E14" i="14"/>
  <c r="D14" i="14"/>
  <c r="E13" i="14"/>
  <c r="D13" i="14"/>
  <c r="E12" i="14"/>
  <c r="D12" i="14"/>
  <c r="E11" i="14"/>
  <c r="D11" i="14"/>
  <c r="E10" i="14"/>
  <c r="D10" i="14"/>
  <c r="E9" i="14"/>
  <c r="D9" i="14"/>
  <c r="E8" i="14"/>
  <c r="D8" i="14"/>
  <c r="E7" i="14"/>
  <c r="D7" i="14"/>
  <c r="E6" i="14"/>
  <c r="D6" i="14"/>
  <c r="E5" i="14"/>
  <c r="D5" i="14"/>
  <c r="E4" i="14"/>
  <c r="D4" i="14"/>
  <c r="Y180" i="13"/>
  <c r="X180" i="13"/>
  <c r="W180" i="13"/>
  <c r="V180" i="13"/>
  <c r="U180" i="13"/>
  <c r="T180" i="13"/>
  <c r="S180" i="13"/>
  <c r="R180" i="13"/>
  <c r="Q180" i="13"/>
  <c r="P180" i="13"/>
  <c r="O180" i="13"/>
  <c r="N180" i="13"/>
  <c r="M180" i="13"/>
  <c r="L180" i="13"/>
  <c r="K180" i="13"/>
  <c r="J180" i="13"/>
  <c r="I180" i="13"/>
  <c r="H180" i="13"/>
  <c r="G180" i="13"/>
  <c r="F180" i="13"/>
  <c r="E180" i="13"/>
  <c r="D180" i="13"/>
  <c r="C180" i="13"/>
  <c r="B180" i="13"/>
  <c r="Y179" i="13"/>
  <c r="X179" i="13"/>
  <c r="W179" i="13"/>
  <c r="V179" i="13"/>
  <c r="U179" i="13"/>
  <c r="T179" i="13"/>
  <c r="S179" i="13"/>
  <c r="R179" i="13"/>
  <c r="Q179" i="13"/>
  <c r="P179" i="13"/>
  <c r="O179" i="13"/>
  <c r="N179" i="13"/>
  <c r="M179" i="13"/>
  <c r="L179" i="13"/>
  <c r="K179" i="13"/>
  <c r="J179" i="13"/>
  <c r="I179" i="13"/>
  <c r="H179" i="13"/>
  <c r="G179" i="13"/>
  <c r="F179" i="13"/>
  <c r="E179" i="13"/>
  <c r="D179" i="13"/>
  <c r="C179" i="13"/>
  <c r="B179" i="13"/>
  <c r="Y178" i="13"/>
  <c r="X178" i="13"/>
  <c r="W178" i="13"/>
  <c r="V178" i="13"/>
  <c r="U178" i="13"/>
  <c r="T178" i="13"/>
  <c r="S178" i="13"/>
  <c r="R178" i="13"/>
  <c r="Q178" i="13"/>
  <c r="P178" i="13"/>
  <c r="O178" i="13"/>
  <c r="N178" i="13"/>
  <c r="M178" i="13"/>
  <c r="L178" i="13"/>
  <c r="K178" i="13"/>
  <c r="J178" i="13"/>
  <c r="I178" i="13"/>
  <c r="H178" i="13"/>
  <c r="G178" i="13"/>
  <c r="F178" i="13"/>
  <c r="E178" i="13"/>
  <c r="D178" i="13"/>
  <c r="C178" i="13"/>
  <c r="B178" i="13"/>
  <c r="Y177" i="13"/>
  <c r="X177" i="13"/>
  <c r="W177" i="13"/>
  <c r="V177" i="13"/>
  <c r="U177" i="13"/>
  <c r="T177" i="13"/>
  <c r="S177" i="13"/>
  <c r="R177" i="13"/>
  <c r="Q177" i="13"/>
  <c r="P177" i="13"/>
  <c r="O177" i="13"/>
  <c r="N177" i="13"/>
  <c r="M177" i="13"/>
  <c r="L177" i="13"/>
  <c r="K177" i="13"/>
  <c r="J177" i="13"/>
  <c r="I177" i="13"/>
  <c r="H177" i="13"/>
  <c r="G177" i="13"/>
  <c r="F177" i="13"/>
  <c r="E177" i="13"/>
  <c r="D177" i="13"/>
  <c r="C177" i="13"/>
  <c r="B177" i="13"/>
  <c r="Y176" i="13"/>
  <c r="X176" i="13"/>
  <c r="W176" i="13"/>
  <c r="V176" i="13"/>
  <c r="U176" i="13"/>
  <c r="T176" i="13"/>
  <c r="S176" i="13"/>
  <c r="R176" i="13"/>
  <c r="Q176" i="13"/>
  <c r="P176" i="13"/>
  <c r="O176" i="13"/>
  <c r="N176" i="13"/>
  <c r="M176" i="13"/>
  <c r="L176" i="13"/>
  <c r="K176" i="13"/>
  <c r="J176" i="13"/>
  <c r="I176" i="13"/>
  <c r="H176" i="13"/>
  <c r="G176" i="13"/>
  <c r="F176" i="13"/>
  <c r="E176" i="13"/>
  <c r="D176" i="13"/>
  <c r="C176" i="13"/>
  <c r="B176" i="13"/>
  <c r="Y175" i="13"/>
  <c r="X175" i="13"/>
  <c r="W175" i="13"/>
  <c r="V175" i="13"/>
  <c r="U175" i="13"/>
  <c r="T175" i="13"/>
  <c r="S175" i="13"/>
  <c r="R175" i="13"/>
  <c r="Q175" i="13"/>
  <c r="P175" i="13"/>
  <c r="O175" i="13"/>
  <c r="N175" i="13"/>
  <c r="M175" i="13"/>
  <c r="L175" i="13"/>
  <c r="K175" i="13"/>
  <c r="J175" i="13"/>
  <c r="I175" i="13"/>
  <c r="H175" i="13"/>
  <c r="G175" i="13"/>
  <c r="F175" i="13"/>
  <c r="E175" i="13"/>
  <c r="D175" i="13"/>
  <c r="C175" i="13"/>
  <c r="B175" i="13"/>
  <c r="Y174" i="13"/>
  <c r="X174" i="13"/>
  <c r="W174" i="13"/>
  <c r="V174" i="13"/>
  <c r="U174" i="13"/>
  <c r="T174" i="13"/>
  <c r="S174" i="13"/>
  <c r="R174" i="13"/>
  <c r="Q174" i="13"/>
  <c r="P174" i="13"/>
  <c r="O174" i="13"/>
  <c r="N174" i="13"/>
  <c r="M174" i="13"/>
  <c r="L174" i="13"/>
  <c r="K174" i="13"/>
  <c r="J174" i="13"/>
  <c r="I174" i="13"/>
  <c r="H174" i="13"/>
  <c r="G174" i="13"/>
  <c r="F174" i="13"/>
  <c r="E174" i="13"/>
  <c r="D174" i="13"/>
  <c r="C174" i="13"/>
  <c r="B174" i="13"/>
  <c r="Y173" i="13"/>
  <c r="X173" i="13"/>
  <c r="W173" i="13"/>
  <c r="V173" i="13"/>
  <c r="U173" i="13"/>
  <c r="T173" i="13"/>
  <c r="S173" i="13"/>
  <c r="R173" i="13"/>
  <c r="Q173" i="13"/>
  <c r="P173" i="13"/>
  <c r="O173" i="13"/>
  <c r="N173" i="13"/>
  <c r="M173" i="13"/>
  <c r="L173" i="13"/>
  <c r="K173" i="13"/>
  <c r="J173" i="13"/>
  <c r="I173" i="13"/>
  <c r="H173" i="13"/>
  <c r="G173" i="13"/>
  <c r="F173" i="13"/>
  <c r="E173" i="13"/>
  <c r="D173" i="13"/>
  <c r="C173" i="13"/>
  <c r="B173" i="13"/>
  <c r="Y172" i="13"/>
  <c r="X172" i="13"/>
  <c r="W172" i="13"/>
  <c r="V172" i="13"/>
  <c r="U172" i="13"/>
  <c r="T172" i="13"/>
  <c r="S172" i="13"/>
  <c r="R172" i="13"/>
  <c r="Q172" i="13"/>
  <c r="P172" i="13"/>
  <c r="O172" i="13"/>
  <c r="N172" i="13"/>
  <c r="M172" i="13"/>
  <c r="L172" i="13"/>
  <c r="K172" i="13"/>
  <c r="J172" i="13"/>
  <c r="I172" i="13"/>
  <c r="H172" i="13"/>
  <c r="G172" i="13"/>
  <c r="F172" i="13"/>
  <c r="E172" i="13"/>
  <c r="D172" i="13"/>
  <c r="C172" i="13"/>
  <c r="B172" i="13"/>
  <c r="Y171" i="13"/>
  <c r="X171" i="13"/>
  <c r="W171" i="13"/>
  <c r="V171" i="13"/>
  <c r="U171" i="13"/>
  <c r="T171" i="13"/>
  <c r="S171" i="13"/>
  <c r="R171" i="13"/>
  <c r="Q171" i="13"/>
  <c r="P171" i="13"/>
  <c r="O171" i="13"/>
  <c r="N171" i="13"/>
  <c r="M171" i="13"/>
  <c r="L171" i="13"/>
  <c r="K171" i="13"/>
  <c r="J171" i="13"/>
  <c r="I171" i="13"/>
  <c r="H171" i="13"/>
  <c r="G171" i="13"/>
  <c r="F171" i="13"/>
  <c r="E171" i="13"/>
  <c r="D171" i="13"/>
  <c r="C171" i="13"/>
  <c r="B171" i="13"/>
  <c r="Y170" i="13"/>
  <c r="X170" i="13"/>
  <c r="W170" i="13"/>
  <c r="V170" i="13"/>
  <c r="U170" i="13"/>
  <c r="T170" i="13"/>
  <c r="S170" i="13"/>
  <c r="R170" i="13"/>
  <c r="Q170" i="13"/>
  <c r="P170" i="13"/>
  <c r="O170" i="13"/>
  <c r="N170" i="13"/>
  <c r="M170" i="13"/>
  <c r="L170" i="13"/>
  <c r="K170" i="13"/>
  <c r="J170" i="13"/>
  <c r="I170" i="13"/>
  <c r="H170" i="13"/>
  <c r="G170" i="13"/>
  <c r="F170" i="13"/>
  <c r="E170" i="13"/>
  <c r="D170" i="13"/>
  <c r="C170" i="13"/>
  <c r="B170" i="13"/>
  <c r="Y169" i="13"/>
  <c r="X169" i="13"/>
  <c r="W169" i="13"/>
  <c r="V169" i="13"/>
  <c r="U169" i="13"/>
  <c r="T169" i="13"/>
  <c r="S169" i="13"/>
  <c r="R169" i="13"/>
  <c r="Q169" i="13"/>
  <c r="P169" i="13"/>
  <c r="O169" i="13"/>
  <c r="N169" i="13"/>
  <c r="M169" i="13"/>
  <c r="L169" i="13"/>
  <c r="K169" i="13"/>
  <c r="J169" i="13"/>
  <c r="I169" i="13"/>
  <c r="H169" i="13"/>
  <c r="G169" i="13"/>
  <c r="F169" i="13"/>
  <c r="E169" i="13"/>
  <c r="D169" i="13"/>
  <c r="C169" i="13"/>
  <c r="B169" i="13"/>
  <c r="Y168" i="13"/>
  <c r="X168" i="13"/>
  <c r="W168" i="13"/>
  <c r="V168" i="13"/>
  <c r="U168" i="13"/>
  <c r="T168" i="13"/>
  <c r="S168" i="13"/>
  <c r="R168" i="13"/>
  <c r="Q168" i="13"/>
  <c r="P168" i="13"/>
  <c r="O168" i="13"/>
  <c r="N168" i="13"/>
  <c r="M168" i="13"/>
  <c r="L168" i="13"/>
  <c r="K168" i="13"/>
  <c r="J168" i="13"/>
  <c r="I168" i="13"/>
  <c r="H168" i="13"/>
  <c r="G168" i="13"/>
  <c r="F168" i="13"/>
  <c r="E168" i="13"/>
  <c r="D168" i="13"/>
  <c r="C168" i="13"/>
  <c r="B168" i="13"/>
  <c r="Y167" i="13"/>
  <c r="X167" i="13"/>
  <c r="W167" i="13"/>
  <c r="V167" i="13"/>
  <c r="U167" i="13"/>
  <c r="T167" i="13"/>
  <c r="S167" i="13"/>
  <c r="R167" i="13"/>
  <c r="Q167" i="13"/>
  <c r="P167" i="13"/>
  <c r="O167" i="13"/>
  <c r="N167" i="13"/>
  <c r="M167" i="13"/>
  <c r="L167" i="13"/>
  <c r="K167" i="13"/>
  <c r="J167" i="13"/>
  <c r="I167" i="13"/>
  <c r="H167" i="13"/>
  <c r="G167" i="13"/>
  <c r="F167" i="13"/>
  <c r="E167" i="13"/>
  <c r="D167" i="13"/>
  <c r="C167" i="13"/>
  <c r="B167" i="13"/>
  <c r="Y166" i="13"/>
  <c r="X166" i="13"/>
  <c r="W166" i="13"/>
  <c r="V166" i="13"/>
  <c r="U166" i="13"/>
  <c r="T166" i="13"/>
  <c r="S166" i="13"/>
  <c r="R166" i="13"/>
  <c r="Q166" i="13"/>
  <c r="P166" i="13"/>
  <c r="O166" i="13"/>
  <c r="N166" i="13"/>
  <c r="M166" i="13"/>
  <c r="L166" i="13"/>
  <c r="K166" i="13"/>
  <c r="J166" i="13"/>
  <c r="I166" i="13"/>
  <c r="H166" i="13"/>
  <c r="G166" i="13"/>
  <c r="F166" i="13"/>
  <c r="E166" i="13"/>
  <c r="D166" i="13"/>
  <c r="C166" i="13"/>
  <c r="B166" i="13"/>
  <c r="Y165" i="13"/>
  <c r="X165" i="13"/>
  <c r="W165" i="13"/>
  <c r="V165" i="13"/>
  <c r="U165" i="13"/>
  <c r="T165" i="13"/>
  <c r="S165" i="13"/>
  <c r="R165" i="13"/>
  <c r="Q165" i="13"/>
  <c r="P165" i="13"/>
  <c r="O165" i="13"/>
  <c r="N165" i="13"/>
  <c r="M165" i="13"/>
  <c r="L165" i="13"/>
  <c r="K165" i="13"/>
  <c r="J165" i="13"/>
  <c r="I165" i="13"/>
  <c r="H165" i="13"/>
  <c r="G165" i="13"/>
  <c r="F165" i="13"/>
  <c r="E165" i="13"/>
  <c r="D165" i="13"/>
  <c r="C165" i="13"/>
  <c r="B165" i="13"/>
  <c r="Y164" i="13"/>
  <c r="X164" i="13"/>
  <c r="W164" i="13"/>
  <c r="V164" i="13"/>
  <c r="U164" i="13"/>
  <c r="T164" i="13"/>
  <c r="S164" i="13"/>
  <c r="R164" i="13"/>
  <c r="Q164" i="13"/>
  <c r="P164" i="13"/>
  <c r="O164" i="13"/>
  <c r="N164" i="13"/>
  <c r="M164" i="13"/>
  <c r="L164" i="13"/>
  <c r="K164" i="13"/>
  <c r="J164" i="13"/>
  <c r="I164" i="13"/>
  <c r="H164" i="13"/>
  <c r="G164" i="13"/>
  <c r="F164" i="13"/>
  <c r="E164" i="13"/>
  <c r="D164" i="13"/>
  <c r="C164" i="13"/>
  <c r="B164" i="13"/>
  <c r="Y163" i="13"/>
  <c r="X163" i="13"/>
  <c r="W163" i="13"/>
  <c r="V163" i="13"/>
  <c r="U163" i="13"/>
  <c r="T163" i="13"/>
  <c r="S163" i="13"/>
  <c r="R163" i="13"/>
  <c r="Q163" i="13"/>
  <c r="P163" i="13"/>
  <c r="O163" i="13"/>
  <c r="N163" i="13"/>
  <c r="M163" i="13"/>
  <c r="L163" i="13"/>
  <c r="K163" i="13"/>
  <c r="J163" i="13"/>
  <c r="I163" i="13"/>
  <c r="H163" i="13"/>
  <c r="G163" i="13"/>
  <c r="F163" i="13"/>
  <c r="E163" i="13"/>
  <c r="D163" i="13"/>
  <c r="C163" i="13"/>
  <c r="B163" i="13"/>
  <c r="Y162" i="13"/>
  <c r="X162" i="13"/>
  <c r="W162" i="13"/>
  <c r="V162" i="13"/>
  <c r="U162" i="13"/>
  <c r="T162" i="13"/>
  <c r="S162" i="13"/>
  <c r="R162" i="13"/>
  <c r="Q162" i="13"/>
  <c r="P162" i="13"/>
  <c r="O162" i="13"/>
  <c r="N162" i="13"/>
  <c r="M162" i="13"/>
  <c r="L162" i="13"/>
  <c r="K162" i="13"/>
  <c r="J162" i="13"/>
  <c r="I162" i="13"/>
  <c r="H162" i="13"/>
  <c r="G162" i="13"/>
  <c r="F162" i="13"/>
  <c r="E162" i="13"/>
  <c r="D162" i="13"/>
  <c r="C162" i="13"/>
  <c r="B162" i="13"/>
  <c r="Y161" i="13"/>
  <c r="X161" i="13"/>
  <c r="W161" i="13"/>
  <c r="V161" i="13"/>
  <c r="U161" i="13"/>
  <c r="T161" i="13"/>
  <c r="S161" i="13"/>
  <c r="R161" i="13"/>
  <c r="Q161" i="13"/>
  <c r="P161" i="13"/>
  <c r="O161" i="13"/>
  <c r="N161" i="13"/>
  <c r="M161" i="13"/>
  <c r="L161" i="13"/>
  <c r="K161" i="13"/>
  <c r="J161" i="13"/>
  <c r="I161" i="13"/>
  <c r="H161" i="13"/>
  <c r="G161" i="13"/>
  <c r="F161" i="13"/>
  <c r="E161" i="13"/>
  <c r="D161" i="13"/>
  <c r="C161" i="13"/>
  <c r="B161" i="13"/>
  <c r="Y160" i="13"/>
  <c r="X160" i="13"/>
  <c r="W160" i="13"/>
  <c r="V160" i="13"/>
  <c r="U160" i="13"/>
  <c r="T160" i="13"/>
  <c r="S160" i="13"/>
  <c r="R160" i="13"/>
  <c r="Q160" i="13"/>
  <c r="P160" i="13"/>
  <c r="O160" i="13"/>
  <c r="N160" i="13"/>
  <c r="M160" i="13"/>
  <c r="L160" i="13"/>
  <c r="K160" i="13"/>
  <c r="J160" i="13"/>
  <c r="I160" i="13"/>
  <c r="H160" i="13"/>
  <c r="G160" i="13"/>
  <c r="F160" i="13"/>
  <c r="E160" i="13"/>
  <c r="D160" i="13"/>
  <c r="C160" i="13"/>
  <c r="B160" i="13"/>
  <c r="Y159" i="13"/>
  <c r="X159" i="13"/>
  <c r="W159" i="13"/>
  <c r="V159" i="13"/>
  <c r="U159" i="13"/>
  <c r="T159" i="13"/>
  <c r="S159" i="13"/>
  <c r="R159" i="13"/>
  <c r="Q159" i="13"/>
  <c r="P159" i="13"/>
  <c r="O159" i="13"/>
  <c r="N159" i="13"/>
  <c r="M159" i="13"/>
  <c r="L159" i="13"/>
  <c r="K159" i="13"/>
  <c r="J159" i="13"/>
  <c r="I159" i="13"/>
  <c r="H159" i="13"/>
  <c r="G159" i="13"/>
  <c r="F159" i="13"/>
  <c r="E159" i="13"/>
  <c r="D159" i="13"/>
  <c r="C159" i="13"/>
  <c r="B159" i="13"/>
  <c r="Y158" i="13"/>
  <c r="X158" i="13"/>
  <c r="W158" i="13"/>
  <c r="V158" i="13"/>
  <c r="U158" i="13"/>
  <c r="T158" i="13"/>
  <c r="S158" i="13"/>
  <c r="R158" i="13"/>
  <c r="Q158" i="13"/>
  <c r="P158" i="13"/>
  <c r="O158" i="13"/>
  <c r="N158" i="13"/>
  <c r="M158" i="13"/>
  <c r="L158" i="13"/>
  <c r="K158" i="13"/>
  <c r="J158" i="13"/>
  <c r="I158" i="13"/>
  <c r="H158" i="13"/>
  <c r="G158" i="13"/>
  <c r="F158" i="13"/>
  <c r="E158" i="13"/>
  <c r="D158" i="13"/>
  <c r="C158" i="13"/>
  <c r="B158" i="13"/>
  <c r="Y157" i="13"/>
  <c r="X157" i="13"/>
  <c r="W157" i="13"/>
  <c r="V157" i="13"/>
  <c r="U157" i="13"/>
  <c r="T157" i="13"/>
  <c r="S157" i="13"/>
  <c r="R157" i="13"/>
  <c r="Q157" i="13"/>
  <c r="P157" i="13"/>
  <c r="O157" i="13"/>
  <c r="N157" i="13"/>
  <c r="M157" i="13"/>
  <c r="L157" i="13"/>
  <c r="K157" i="13"/>
  <c r="J157" i="13"/>
  <c r="I157" i="13"/>
  <c r="H157" i="13"/>
  <c r="G157" i="13"/>
  <c r="F157" i="13"/>
  <c r="E157" i="13"/>
  <c r="D157" i="13"/>
  <c r="C157" i="13"/>
  <c r="B157" i="13"/>
  <c r="Y156" i="13"/>
  <c r="X156" i="13"/>
  <c r="W156" i="13"/>
  <c r="V156" i="13"/>
  <c r="U156" i="13"/>
  <c r="T156" i="13"/>
  <c r="S156" i="13"/>
  <c r="R156" i="13"/>
  <c r="Q156" i="13"/>
  <c r="P156" i="13"/>
  <c r="O156" i="13"/>
  <c r="N156" i="13"/>
  <c r="M156" i="13"/>
  <c r="L156" i="13"/>
  <c r="K156" i="13"/>
  <c r="J156" i="13"/>
  <c r="I156" i="13"/>
  <c r="H156" i="13"/>
  <c r="G156" i="13"/>
  <c r="F156" i="13"/>
  <c r="E156" i="13"/>
  <c r="D156" i="13"/>
  <c r="C156" i="13"/>
  <c r="B156" i="13"/>
  <c r="Y155" i="13"/>
  <c r="X155" i="13"/>
  <c r="W155" i="13"/>
  <c r="V155" i="13"/>
  <c r="U155" i="13"/>
  <c r="T155" i="13"/>
  <c r="S155" i="13"/>
  <c r="R155" i="13"/>
  <c r="Q155" i="13"/>
  <c r="P155" i="13"/>
  <c r="O155" i="13"/>
  <c r="N155" i="13"/>
  <c r="M155" i="13"/>
  <c r="L155" i="13"/>
  <c r="K155" i="13"/>
  <c r="J155" i="13"/>
  <c r="I155" i="13"/>
  <c r="H155" i="13"/>
  <c r="G155" i="13"/>
  <c r="F155" i="13"/>
  <c r="E155" i="13"/>
  <c r="D155" i="13"/>
  <c r="C155" i="13"/>
  <c r="B155" i="13"/>
  <c r="Y154" i="13"/>
  <c r="X154" i="13"/>
  <c r="W154" i="13"/>
  <c r="V154" i="13"/>
  <c r="U154" i="13"/>
  <c r="T154" i="13"/>
  <c r="S154" i="13"/>
  <c r="R154" i="13"/>
  <c r="Q154" i="13"/>
  <c r="P154" i="13"/>
  <c r="O154" i="13"/>
  <c r="N154" i="13"/>
  <c r="M154" i="13"/>
  <c r="L154" i="13"/>
  <c r="K154" i="13"/>
  <c r="J154" i="13"/>
  <c r="I154" i="13"/>
  <c r="H154" i="13"/>
  <c r="G154" i="13"/>
  <c r="F154" i="13"/>
  <c r="E154" i="13"/>
  <c r="D154" i="13"/>
  <c r="C154" i="13"/>
  <c r="B154" i="13"/>
  <c r="Y153" i="13"/>
  <c r="X153" i="13"/>
  <c r="W153" i="13"/>
  <c r="V153" i="13"/>
  <c r="U153" i="13"/>
  <c r="T153" i="13"/>
  <c r="S153" i="13"/>
  <c r="R153" i="13"/>
  <c r="Q153" i="13"/>
  <c r="P153" i="13"/>
  <c r="O153" i="13"/>
  <c r="N153" i="13"/>
  <c r="M153" i="13"/>
  <c r="L153" i="13"/>
  <c r="K153" i="13"/>
  <c r="J153" i="13"/>
  <c r="I153" i="13"/>
  <c r="H153" i="13"/>
  <c r="G153" i="13"/>
  <c r="F153" i="13"/>
  <c r="E153" i="13"/>
  <c r="D153" i="13"/>
  <c r="C153" i="13"/>
  <c r="B153" i="13"/>
  <c r="Y152" i="13"/>
  <c r="X152" i="13"/>
  <c r="W152" i="13"/>
  <c r="V152" i="13"/>
  <c r="U152" i="13"/>
  <c r="T152" i="13"/>
  <c r="S152" i="13"/>
  <c r="R152" i="13"/>
  <c r="Q152" i="13"/>
  <c r="P152" i="13"/>
  <c r="O152" i="13"/>
  <c r="N152" i="13"/>
  <c r="M152" i="13"/>
  <c r="L152" i="13"/>
  <c r="K152" i="13"/>
  <c r="J152" i="13"/>
  <c r="I152" i="13"/>
  <c r="H152" i="13"/>
  <c r="G152" i="13"/>
  <c r="F152" i="13"/>
  <c r="E152" i="13"/>
  <c r="D152" i="13"/>
  <c r="C152" i="13"/>
  <c r="B152" i="13"/>
  <c r="Y151" i="13"/>
  <c r="X151" i="13"/>
  <c r="W151" i="13"/>
  <c r="V151" i="13"/>
  <c r="U151" i="13"/>
  <c r="T151" i="13"/>
  <c r="S151" i="13"/>
  <c r="R151" i="13"/>
  <c r="Q151" i="13"/>
  <c r="P151" i="13"/>
  <c r="O151" i="13"/>
  <c r="N151" i="13"/>
  <c r="M151" i="13"/>
  <c r="L151" i="13"/>
  <c r="K151" i="13"/>
  <c r="J151" i="13"/>
  <c r="I151" i="13"/>
  <c r="H151" i="13"/>
  <c r="G151" i="13"/>
  <c r="F151" i="13"/>
  <c r="E151" i="13"/>
  <c r="D151" i="13"/>
  <c r="C151" i="13"/>
  <c r="B151" i="13"/>
  <c r="Y150" i="13"/>
  <c r="X150" i="13"/>
  <c r="W150" i="13"/>
  <c r="V150" i="13"/>
  <c r="U150" i="13"/>
  <c r="T150" i="13"/>
  <c r="S150" i="13"/>
  <c r="R150" i="13"/>
  <c r="Q150" i="13"/>
  <c r="P150" i="13"/>
  <c r="O150" i="13"/>
  <c r="N150" i="13"/>
  <c r="M150" i="13"/>
  <c r="L150" i="13"/>
  <c r="K150" i="13"/>
  <c r="J150" i="13"/>
  <c r="I150" i="13"/>
  <c r="H150" i="13"/>
  <c r="G150" i="13"/>
  <c r="F150" i="13"/>
  <c r="E150" i="13"/>
  <c r="D150" i="13"/>
  <c r="C150" i="13"/>
  <c r="B150" i="13"/>
  <c r="Y149" i="13"/>
  <c r="X149" i="13"/>
  <c r="W149" i="13"/>
  <c r="V149" i="13"/>
  <c r="U149" i="13"/>
  <c r="T149" i="13"/>
  <c r="S149" i="13"/>
  <c r="R149" i="13"/>
  <c r="Q149" i="13"/>
  <c r="P149" i="13"/>
  <c r="O149" i="13"/>
  <c r="N149" i="13"/>
  <c r="M149" i="13"/>
  <c r="L149" i="13"/>
  <c r="K149" i="13"/>
  <c r="J149" i="13"/>
  <c r="I149" i="13"/>
  <c r="H149" i="13"/>
  <c r="G149" i="13"/>
  <c r="F149" i="13"/>
  <c r="E149" i="13"/>
  <c r="D149" i="13"/>
  <c r="C149" i="13"/>
  <c r="B149" i="13"/>
  <c r="Y148" i="13"/>
  <c r="X148" i="13"/>
  <c r="W148" i="13"/>
  <c r="V148" i="13"/>
  <c r="U148" i="13"/>
  <c r="T148" i="13"/>
  <c r="S148" i="13"/>
  <c r="R148" i="13"/>
  <c r="Q148" i="13"/>
  <c r="P148" i="13"/>
  <c r="O148" i="13"/>
  <c r="N148" i="13"/>
  <c r="M148" i="13"/>
  <c r="L148" i="13"/>
  <c r="K148" i="13"/>
  <c r="J148" i="13"/>
  <c r="I148" i="13"/>
  <c r="H148" i="13"/>
  <c r="G148" i="13"/>
  <c r="F148" i="13"/>
  <c r="E148" i="13"/>
  <c r="D148" i="13"/>
  <c r="C148" i="13"/>
  <c r="B148" i="13"/>
  <c r="Y144" i="13"/>
  <c r="X144" i="13"/>
  <c r="W144" i="13"/>
  <c r="V144" i="13"/>
  <c r="U144" i="13"/>
  <c r="T144" i="13"/>
  <c r="S144" i="13"/>
  <c r="R144" i="13"/>
  <c r="Q144" i="13"/>
  <c r="P144" i="13"/>
  <c r="O144" i="13"/>
  <c r="N144" i="13"/>
  <c r="M144" i="13"/>
  <c r="L144" i="13"/>
  <c r="K144" i="13"/>
  <c r="J144" i="13"/>
  <c r="I144" i="13"/>
  <c r="H144" i="13"/>
  <c r="G144" i="13"/>
  <c r="F144" i="13"/>
  <c r="E144" i="13"/>
  <c r="D144" i="13"/>
  <c r="C144" i="13"/>
  <c r="B144" i="13"/>
  <c r="Y143" i="13"/>
  <c r="X143" i="13"/>
  <c r="W143" i="13"/>
  <c r="V143" i="13"/>
  <c r="U143" i="13"/>
  <c r="T143" i="13"/>
  <c r="S143" i="13"/>
  <c r="R143" i="13"/>
  <c r="Q143" i="13"/>
  <c r="P143" i="13"/>
  <c r="O143" i="13"/>
  <c r="N143" i="13"/>
  <c r="M143" i="13"/>
  <c r="L143" i="13"/>
  <c r="K143" i="13"/>
  <c r="J143" i="13"/>
  <c r="I143" i="13"/>
  <c r="H143" i="13"/>
  <c r="G143" i="13"/>
  <c r="F143" i="13"/>
  <c r="E143" i="13"/>
  <c r="D143" i="13"/>
  <c r="C143" i="13"/>
  <c r="B143" i="13"/>
  <c r="Y142" i="13"/>
  <c r="X142" i="13"/>
  <c r="W142" i="13"/>
  <c r="V142" i="13"/>
  <c r="U142" i="13"/>
  <c r="T142" i="13"/>
  <c r="S142" i="13"/>
  <c r="R142" i="13"/>
  <c r="Q142" i="13"/>
  <c r="P142" i="13"/>
  <c r="O142" i="13"/>
  <c r="N142" i="13"/>
  <c r="M142" i="13"/>
  <c r="L142" i="13"/>
  <c r="K142" i="13"/>
  <c r="J142" i="13"/>
  <c r="I142" i="13"/>
  <c r="H142" i="13"/>
  <c r="G142" i="13"/>
  <c r="F142" i="13"/>
  <c r="E142" i="13"/>
  <c r="D142" i="13"/>
  <c r="C142" i="13"/>
  <c r="B142" i="13"/>
  <c r="Y141" i="13"/>
  <c r="X141" i="13"/>
  <c r="W141" i="13"/>
  <c r="V141" i="13"/>
  <c r="U141" i="13"/>
  <c r="T141" i="13"/>
  <c r="S141" i="13"/>
  <c r="R141" i="13"/>
  <c r="Q141" i="13"/>
  <c r="P141" i="13"/>
  <c r="O141" i="13"/>
  <c r="N141" i="13"/>
  <c r="M141" i="13"/>
  <c r="L141" i="13"/>
  <c r="K141" i="13"/>
  <c r="J141" i="13"/>
  <c r="I141" i="13"/>
  <c r="H141" i="13"/>
  <c r="G141" i="13"/>
  <c r="F141" i="13"/>
  <c r="E141" i="13"/>
  <c r="D141" i="13"/>
  <c r="C141" i="13"/>
  <c r="B141" i="13"/>
  <c r="Y140" i="13"/>
  <c r="X140" i="13"/>
  <c r="W140" i="13"/>
  <c r="V140" i="13"/>
  <c r="U140" i="13"/>
  <c r="T140" i="13"/>
  <c r="S140" i="13"/>
  <c r="R140" i="13"/>
  <c r="Q140" i="13"/>
  <c r="P140" i="13"/>
  <c r="O140" i="13"/>
  <c r="N140" i="13"/>
  <c r="M140" i="13"/>
  <c r="L140" i="13"/>
  <c r="K140" i="13"/>
  <c r="J140" i="13"/>
  <c r="I140" i="13"/>
  <c r="H140" i="13"/>
  <c r="G140" i="13"/>
  <c r="F140" i="13"/>
  <c r="E140" i="13"/>
  <c r="D140" i="13"/>
  <c r="C140" i="13"/>
  <c r="B140" i="13"/>
  <c r="Y139" i="13"/>
  <c r="X139" i="13"/>
  <c r="W139" i="13"/>
  <c r="V139" i="13"/>
  <c r="U139" i="13"/>
  <c r="T139" i="13"/>
  <c r="S139" i="13"/>
  <c r="R139" i="13"/>
  <c r="Q139" i="13"/>
  <c r="P139" i="13"/>
  <c r="O139" i="13"/>
  <c r="N139" i="13"/>
  <c r="M139" i="13"/>
  <c r="L139" i="13"/>
  <c r="K139" i="13"/>
  <c r="J139" i="13"/>
  <c r="I139" i="13"/>
  <c r="H139" i="13"/>
  <c r="G139" i="13"/>
  <c r="F139" i="13"/>
  <c r="E139" i="13"/>
  <c r="D139" i="13"/>
  <c r="C139" i="13"/>
  <c r="B139" i="13"/>
  <c r="Y138" i="13"/>
  <c r="X138" i="13"/>
  <c r="W138" i="13"/>
  <c r="V138" i="13"/>
  <c r="U138" i="13"/>
  <c r="T138" i="13"/>
  <c r="S138" i="13"/>
  <c r="R138" i="13"/>
  <c r="Q138" i="13"/>
  <c r="P138" i="13"/>
  <c r="O138" i="13"/>
  <c r="N138" i="13"/>
  <c r="M138" i="13"/>
  <c r="L138" i="13"/>
  <c r="K138" i="13"/>
  <c r="J138" i="13"/>
  <c r="I138" i="13"/>
  <c r="H138" i="13"/>
  <c r="G138" i="13"/>
  <c r="F138" i="13"/>
  <c r="E138" i="13"/>
  <c r="D138" i="13"/>
  <c r="C138" i="13"/>
  <c r="B138" i="13"/>
  <c r="Y137" i="13"/>
  <c r="X137" i="13"/>
  <c r="W137" i="13"/>
  <c r="V137" i="13"/>
  <c r="U137" i="13"/>
  <c r="T137" i="13"/>
  <c r="S137" i="13"/>
  <c r="R137" i="13"/>
  <c r="Q137" i="13"/>
  <c r="P137" i="13"/>
  <c r="O137" i="13"/>
  <c r="N137" i="13"/>
  <c r="M137" i="13"/>
  <c r="L137" i="13"/>
  <c r="K137" i="13"/>
  <c r="J137" i="13"/>
  <c r="I137" i="13"/>
  <c r="H137" i="13"/>
  <c r="G137" i="13"/>
  <c r="F137" i="13"/>
  <c r="E137" i="13"/>
  <c r="D137" i="13"/>
  <c r="C137" i="13"/>
  <c r="B137" i="13"/>
  <c r="Y136" i="13"/>
  <c r="X136" i="13"/>
  <c r="W136" i="13"/>
  <c r="V136" i="13"/>
  <c r="U136" i="13"/>
  <c r="T136" i="13"/>
  <c r="S136" i="13"/>
  <c r="R136" i="13"/>
  <c r="Q136" i="13"/>
  <c r="P136" i="13"/>
  <c r="O136" i="13"/>
  <c r="N136" i="13"/>
  <c r="M136" i="13"/>
  <c r="L136" i="13"/>
  <c r="K136" i="13"/>
  <c r="J136" i="13"/>
  <c r="I136" i="13"/>
  <c r="H136" i="13"/>
  <c r="G136" i="13"/>
  <c r="F136" i="13"/>
  <c r="E136" i="13"/>
  <c r="D136" i="13"/>
  <c r="C136" i="13"/>
  <c r="B136" i="13"/>
  <c r="Y135" i="13"/>
  <c r="X135" i="13"/>
  <c r="W135" i="13"/>
  <c r="V135" i="13"/>
  <c r="U135" i="13"/>
  <c r="T135" i="13"/>
  <c r="S135" i="13"/>
  <c r="R135" i="13"/>
  <c r="Q135" i="13"/>
  <c r="P135" i="13"/>
  <c r="O135" i="13"/>
  <c r="N135" i="13"/>
  <c r="M135" i="13"/>
  <c r="L135" i="13"/>
  <c r="K135" i="13"/>
  <c r="J135" i="13"/>
  <c r="I135" i="13"/>
  <c r="H135" i="13"/>
  <c r="G135" i="13"/>
  <c r="F135" i="13"/>
  <c r="E135" i="13"/>
  <c r="D135" i="13"/>
  <c r="C135" i="13"/>
  <c r="B135" i="13"/>
  <c r="Y134" i="13"/>
  <c r="X134" i="13"/>
  <c r="W134" i="13"/>
  <c r="V134" i="13"/>
  <c r="U134" i="13"/>
  <c r="T134" i="13"/>
  <c r="S134" i="13"/>
  <c r="R134" i="13"/>
  <c r="Q134" i="13"/>
  <c r="P134" i="13"/>
  <c r="O134" i="13"/>
  <c r="N134" i="13"/>
  <c r="M134" i="13"/>
  <c r="L134" i="13"/>
  <c r="K134" i="13"/>
  <c r="J134" i="13"/>
  <c r="I134" i="13"/>
  <c r="H134" i="13"/>
  <c r="G134" i="13"/>
  <c r="F134" i="13"/>
  <c r="E134" i="13"/>
  <c r="D134" i="13"/>
  <c r="C134" i="13"/>
  <c r="B134" i="13"/>
  <c r="Y133" i="13"/>
  <c r="X133" i="13"/>
  <c r="W133" i="13"/>
  <c r="V133" i="13"/>
  <c r="U133" i="13"/>
  <c r="T133" i="13"/>
  <c r="S133" i="13"/>
  <c r="R133" i="13"/>
  <c r="Q133" i="13"/>
  <c r="P133" i="13"/>
  <c r="O133" i="13"/>
  <c r="N133" i="13"/>
  <c r="M133" i="13"/>
  <c r="L133" i="13"/>
  <c r="K133" i="13"/>
  <c r="J133" i="13"/>
  <c r="I133" i="13"/>
  <c r="H133" i="13"/>
  <c r="G133" i="13"/>
  <c r="F133" i="13"/>
  <c r="E133" i="13"/>
  <c r="D133" i="13"/>
  <c r="C133" i="13"/>
  <c r="B133" i="13"/>
  <c r="Y132" i="13"/>
  <c r="X132" i="13"/>
  <c r="W132" i="13"/>
  <c r="V132" i="13"/>
  <c r="U132" i="13"/>
  <c r="T132" i="13"/>
  <c r="S132" i="13"/>
  <c r="R132" i="13"/>
  <c r="Q132" i="13"/>
  <c r="P132" i="13"/>
  <c r="O132" i="13"/>
  <c r="N132" i="13"/>
  <c r="M132" i="13"/>
  <c r="L132" i="13"/>
  <c r="K132" i="13"/>
  <c r="J132" i="13"/>
  <c r="I132" i="13"/>
  <c r="H132" i="13"/>
  <c r="G132" i="13"/>
  <c r="F132" i="13"/>
  <c r="E132" i="13"/>
  <c r="D132" i="13"/>
  <c r="C132" i="13"/>
  <c r="B132" i="13"/>
  <c r="Y131" i="13"/>
  <c r="X131" i="13"/>
  <c r="W131" i="13"/>
  <c r="V131" i="13"/>
  <c r="U131" i="13"/>
  <c r="T131" i="13"/>
  <c r="S131" i="13"/>
  <c r="R131" i="13"/>
  <c r="Q131" i="13"/>
  <c r="P131" i="13"/>
  <c r="O131" i="13"/>
  <c r="N131" i="13"/>
  <c r="M131" i="13"/>
  <c r="L131" i="13"/>
  <c r="K131" i="13"/>
  <c r="J131" i="13"/>
  <c r="I131" i="13"/>
  <c r="H131" i="13"/>
  <c r="G131" i="13"/>
  <c r="F131" i="13"/>
  <c r="E131" i="13"/>
  <c r="D131" i="13"/>
  <c r="C131" i="13"/>
  <c r="B131" i="13"/>
  <c r="Y130" i="13"/>
  <c r="X130" i="13"/>
  <c r="W130" i="13"/>
  <c r="V130" i="13"/>
  <c r="U130" i="13"/>
  <c r="T130" i="13"/>
  <c r="S130" i="13"/>
  <c r="R130" i="13"/>
  <c r="Q130" i="13"/>
  <c r="P130" i="13"/>
  <c r="O130" i="13"/>
  <c r="N130" i="13"/>
  <c r="M130" i="13"/>
  <c r="L130" i="13"/>
  <c r="K130" i="13"/>
  <c r="J130" i="13"/>
  <c r="I130" i="13"/>
  <c r="H130" i="13"/>
  <c r="G130" i="13"/>
  <c r="F130" i="13"/>
  <c r="E130" i="13"/>
  <c r="D130" i="13"/>
  <c r="C130" i="13"/>
  <c r="B130" i="13"/>
  <c r="Y129" i="13"/>
  <c r="X129" i="13"/>
  <c r="W129" i="13"/>
  <c r="V129" i="13"/>
  <c r="U129" i="13"/>
  <c r="T129" i="13"/>
  <c r="S129" i="13"/>
  <c r="R129" i="13"/>
  <c r="Q129" i="13"/>
  <c r="P129" i="13"/>
  <c r="O129" i="13"/>
  <c r="N129" i="13"/>
  <c r="M129" i="13"/>
  <c r="L129" i="13"/>
  <c r="K129" i="13"/>
  <c r="J129" i="13"/>
  <c r="I129" i="13"/>
  <c r="H129" i="13"/>
  <c r="G129" i="13"/>
  <c r="F129" i="13"/>
  <c r="E129" i="13"/>
  <c r="D129" i="13"/>
  <c r="C129" i="13"/>
  <c r="B129" i="13"/>
  <c r="Y128" i="13"/>
  <c r="X128" i="13"/>
  <c r="W128" i="13"/>
  <c r="V128" i="13"/>
  <c r="U128" i="13"/>
  <c r="T128" i="13"/>
  <c r="S128" i="13"/>
  <c r="R128" i="13"/>
  <c r="Q128" i="13"/>
  <c r="P128" i="13"/>
  <c r="O128" i="13"/>
  <c r="N128" i="13"/>
  <c r="M128" i="13"/>
  <c r="L128" i="13"/>
  <c r="K128" i="13"/>
  <c r="J128" i="13"/>
  <c r="I128" i="13"/>
  <c r="H128" i="13"/>
  <c r="G128" i="13"/>
  <c r="F128" i="13"/>
  <c r="E128" i="13"/>
  <c r="D128" i="13"/>
  <c r="C128" i="13"/>
  <c r="B128" i="13"/>
  <c r="Y127" i="13"/>
  <c r="X127" i="13"/>
  <c r="W127" i="13"/>
  <c r="V127" i="13"/>
  <c r="U127" i="13"/>
  <c r="T127" i="13"/>
  <c r="S127" i="13"/>
  <c r="R127" i="13"/>
  <c r="Q127" i="13"/>
  <c r="P127" i="13"/>
  <c r="O127" i="13"/>
  <c r="N127" i="13"/>
  <c r="M127" i="13"/>
  <c r="L127" i="13"/>
  <c r="K127" i="13"/>
  <c r="J127" i="13"/>
  <c r="I127" i="13"/>
  <c r="H127" i="13"/>
  <c r="G127" i="13"/>
  <c r="F127" i="13"/>
  <c r="E127" i="13"/>
  <c r="D127" i="13"/>
  <c r="C127" i="13"/>
  <c r="B127" i="13"/>
  <c r="Y126" i="13"/>
  <c r="X126" i="13"/>
  <c r="W126" i="13"/>
  <c r="V126" i="13"/>
  <c r="U126" i="13"/>
  <c r="T126" i="13"/>
  <c r="S126" i="13"/>
  <c r="R126" i="13"/>
  <c r="Q126" i="13"/>
  <c r="P126" i="13"/>
  <c r="O126" i="13"/>
  <c r="N126" i="13"/>
  <c r="M126" i="13"/>
  <c r="L126" i="13"/>
  <c r="K126" i="13"/>
  <c r="J126" i="13"/>
  <c r="I126" i="13"/>
  <c r="H126" i="13"/>
  <c r="G126" i="13"/>
  <c r="F126" i="13"/>
  <c r="E126" i="13"/>
  <c r="D126" i="13"/>
  <c r="C126" i="13"/>
  <c r="B126" i="13"/>
  <c r="Y125" i="13"/>
  <c r="X125" i="13"/>
  <c r="W125" i="13"/>
  <c r="V125" i="13"/>
  <c r="U125" i="13"/>
  <c r="T125" i="13"/>
  <c r="S125" i="13"/>
  <c r="R125" i="13"/>
  <c r="Q125" i="13"/>
  <c r="P125" i="13"/>
  <c r="O125" i="13"/>
  <c r="N125" i="13"/>
  <c r="M125" i="13"/>
  <c r="L125" i="13"/>
  <c r="K125" i="13"/>
  <c r="J125" i="13"/>
  <c r="I125" i="13"/>
  <c r="H125" i="13"/>
  <c r="G125" i="13"/>
  <c r="F125" i="13"/>
  <c r="E125" i="13"/>
  <c r="D125" i="13"/>
  <c r="C125" i="13"/>
  <c r="B125" i="13"/>
  <c r="Y124" i="13"/>
  <c r="X124" i="13"/>
  <c r="W124" i="13"/>
  <c r="V124" i="13"/>
  <c r="U124" i="13"/>
  <c r="T124" i="13"/>
  <c r="S124" i="13"/>
  <c r="R124" i="13"/>
  <c r="Q124" i="13"/>
  <c r="P124" i="13"/>
  <c r="O124" i="13"/>
  <c r="N124" i="13"/>
  <c r="M124" i="13"/>
  <c r="L124" i="13"/>
  <c r="K124" i="13"/>
  <c r="J124" i="13"/>
  <c r="I124" i="13"/>
  <c r="H124" i="13"/>
  <c r="G124" i="13"/>
  <c r="F124" i="13"/>
  <c r="E124" i="13"/>
  <c r="D124" i="13"/>
  <c r="C124" i="13"/>
  <c r="B124" i="13"/>
  <c r="Y123" i="13"/>
  <c r="X123" i="13"/>
  <c r="W123" i="13"/>
  <c r="V123" i="13"/>
  <c r="U123" i="13"/>
  <c r="T123" i="13"/>
  <c r="S123" i="13"/>
  <c r="R123" i="13"/>
  <c r="Q123" i="13"/>
  <c r="P123" i="13"/>
  <c r="O123" i="13"/>
  <c r="N123" i="13"/>
  <c r="M123" i="13"/>
  <c r="L123" i="13"/>
  <c r="K123" i="13"/>
  <c r="J123" i="13"/>
  <c r="I123" i="13"/>
  <c r="H123" i="13"/>
  <c r="G123" i="13"/>
  <c r="F123" i="13"/>
  <c r="E123" i="13"/>
  <c r="D123" i="13"/>
  <c r="C123" i="13"/>
  <c r="B123" i="13"/>
  <c r="Y122" i="13"/>
  <c r="X122" i="13"/>
  <c r="W122" i="13"/>
  <c r="V122" i="13"/>
  <c r="U122" i="13"/>
  <c r="T122" i="13"/>
  <c r="S122" i="13"/>
  <c r="R122" i="13"/>
  <c r="Q122" i="13"/>
  <c r="P122" i="13"/>
  <c r="O122" i="13"/>
  <c r="N122" i="13"/>
  <c r="M122" i="13"/>
  <c r="L122" i="13"/>
  <c r="K122" i="13"/>
  <c r="J122" i="13"/>
  <c r="I122" i="13"/>
  <c r="H122" i="13"/>
  <c r="G122" i="13"/>
  <c r="F122" i="13"/>
  <c r="E122" i="13"/>
  <c r="D122" i="13"/>
  <c r="C122" i="13"/>
  <c r="B122" i="13"/>
  <c r="Y121" i="13"/>
  <c r="X121" i="13"/>
  <c r="W121" i="13"/>
  <c r="V121" i="13"/>
  <c r="U121" i="13"/>
  <c r="T121" i="13"/>
  <c r="S121" i="13"/>
  <c r="R121" i="13"/>
  <c r="Q121" i="13"/>
  <c r="P121" i="13"/>
  <c r="O121" i="13"/>
  <c r="N121" i="13"/>
  <c r="M121" i="13"/>
  <c r="L121" i="13"/>
  <c r="K121" i="13"/>
  <c r="J121" i="13"/>
  <c r="I121" i="13"/>
  <c r="H121" i="13"/>
  <c r="G121" i="13"/>
  <c r="F121" i="13"/>
  <c r="E121" i="13"/>
  <c r="D121" i="13"/>
  <c r="C121" i="13"/>
  <c r="B121" i="13"/>
  <c r="Y120" i="13"/>
  <c r="X120" i="13"/>
  <c r="W120" i="13"/>
  <c r="V120" i="13"/>
  <c r="U120" i="13"/>
  <c r="T120" i="13"/>
  <c r="S120" i="13"/>
  <c r="R120" i="13"/>
  <c r="Q120" i="13"/>
  <c r="P120" i="13"/>
  <c r="O120" i="13"/>
  <c r="N120" i="13"/>
  <c r="M120" i="13"/>
  <c r="L120" i="13"/>
  <c r="K120" i="13"/>
  <c r="J120" i="13"/>
  <c r="I120" i="13"/>
  <c r="H120" i="13"/>
  <c r="G120" i="13"/>
  <c r="F120" i="13"/>
  <c r="E120" i="13"/>
  <c r="D120" i="13"/>
  <c r="C120" i="13"/>
  <c r="B120" i="13"/>
  <c r="Y119" i="13"/>
  <c r="X119" i="13"/>
  <c r="W119" i="13"/>
  <c r="V119" i="13"/>
  <c r="U119" i="13"/>
  <c r="T119" i="13"/>
  <c r="S119" i="13"/>
  <c r="R119" i="13"/>
  <c r="Q119" i="13"/>
  <c r="P119" i="13"/>
  <c r="O119" i="13"/>
  <c r="N119" i="13"/>
  <c r="M119" i="13"/>
  <c r="L119" i="13"/>
  <c r="K119" i="13"/>
  <c r="J119" i="13"/>
  <c r="I119" i="13"/>
  <c r="H119" i="13"/>
  <c r="G119" i="13"/>
  <c r="F119" i="13"/>
  <c r="E119" i="13"/>
  <c r="D119" i="13"/>
  <c r="C119" i="13"/>
  <c r="B119" i="13"/>
  <c r="Y118" i="13"/>
  <c r="X118" i="13"/>
  <c r="W118" i="13"/>
  <c r="V118" i="13"/>
  <c r="U118" i="13"/>
  <c r="T118" i="13"/>
  <c r="S118" i="13"/>
  <c r="R118" i="13"/>
  <c r="Q118" i="13"/>
  <c r="P118" i="13"/>
  <c r="O118" i="13"/>
  <c r="N118" i="13"/>
  <c r="M118" i="13"/>
  <c r="L118" i="13"/>
  <c r="K118" i="13"/>
  <c r="J118" i="13"/>
  <c r="I118" i="13"/>
  <c r="H118" i="13"/>
  <c r="G118" i="13"/>
  <c r="F118" i="13"/>
  <c r="E118" i="13"/>
  <c r="D118" i="13"/>
  <c r="C118" i="13"/>
  <c r="B118" i="13"/>
  <c r="Y117" i="13"/>
  <c r="X117" i="13"/>
  <c r="W117" i="13"/>
  <c r="V117" i="13"/>
  <c r="U117" i="13"/>
  <c r="T117" i="13"/>
  <c r="S117" i="13"/>
  <c r="R117" i="13"/>
  <c r="Q117" i="13"/>
  <c r="P117" i="13"/>
  <c r="O117" i="13"/>
  <c r="N117" i="13"/>
  <c r="M117" i="13"/>
  <c r="L117" i="13"/>
  <c r="K117" i="13"/>
  <c r="J117" i="13"/>
  <c r="I117" i="13"/>
  <c r="H117" i="13"/>
  <c r="G117" i="13"/>
  <c r="F117" i="13"/>
  <c r="E117" i="13"/>
  <c r="D117" i="13"/>
  <c r="C117" i="13"/>
  <c r="B117" i="13"/>
  <c r="Y116" i="13"/>
  <c r="X116" i="13"/>
  <c r="W116" i="13"/>
  <c r="V116" i="13"/>
  <c r="U116" i="13"/>
  <c r="T116" i="13"/>
  <c r="S116" i="13"/>
  <c r="R116" i="13"/>
  <c r="Q116" i="13"/>
  <c r="P116" i="13"/>
  <c r="O116" i="13"/>
  <c r="N116" i="13"/>
  <c r="M116" i="13"/>
  <c r="L116" i="13"/>
  <c r="K116" i="13"/>
  <c r="J116" i="13"/>
  <c r="I116" i="13"/>
  <c r="H116" i="13"/>
  <c r="G116" i="13"/>
  <c r="F116" i="13"/>
  <c r="E116" i="13"/>
  <c r="D116" i="13"/>
  <c r="C116" i="13"/>
  <c r="B116" i="13"/>
  <c r="Y115" i="13"/>
  <c r="X115" i="13"/>
  <c r="W115" i="13"/>
  <c r="V115" i="13"/>
  <c r="U115" i="13"/>
  <c r="T115" i="13"/>
  <c r="S115" i="13"/>
  <c r="R115" i="13"/>
  <c r="Q115" i="13"/>
  <c r="P115" i="13"/>
  <c r="O115" i="13"/>
  <c r="N115" i="13"/>
  <c r="M115" i="13"/>
  <c r="L115" i="13"/>
  <c r="K115" i="13"/>
  <c r="J115" i="13"/>
  <c r="I115" i="13"/>
  <c r="H115" i="13"/>
  <c r="G115" i="13"/>
  <c r="F115" i="13"/>
  <c r="E115" i="13"/>
  <c r="D115" i="13"/>
  <c r="C115" i="13"/>
  <c r="B115" i="13"/>
  <c r="Y114" i="13"/>
  <c r="X114" i="13"/>
  <c r="W114" i="13"/>
  <c r="V114" i="13"/>
  <c r="U114" i="13"/>
  <c r="T114" i="13"/>
  <c r="S114" i="13"/>
  <c r="R114" i="13"/>
  <c r="Q114" i="13"/>
  <c r="P114" i="13"/>
  <c r="O114" i="13"/>
  <c r="N114" i="13"/>
  <c r="M114" i="13"/>
  <c r="L114" i="13"/>
  <c r="K114" i="13"/>
  <c r="J114" i="13"/>
  <c r="I114" i="13"/>
  <c r="H114" i="13"/>
  <c r="G114" i="13"/>
  <c r="F114" i="13"/>
  <c r="E114" i="13"/>
  <c r="D114" i="13"/>
  <c r="C114" i="13"/>
  <c r="B114" i="13"/>
  <c r="Y113" i="13"/>
  <c r="X113" i="13"/>
  <c r="W113" i="13"/>
  <c r="V113" i="13"/>
  <c r="U113" i="13"/>
  <c r="T113" i="13"/>
  <c r="S113" i="13"/>
  <c r="R113" i="13"/>
  <c r="Q113" i="13"/>
  <c r="P113" i="13"/>
  <c r="O113" i="13"/>
  <c r="N113" i="13"/>
  <c r="M113" i="13"/>
  <c r="L113" i="13"/>
  <c r="K113" i="13"/>
  <c r="J113" i="13"/>
  <c r="I113" i="13"/>
  <c r="H113" i="13"/>
  <c r="G113" i="13"/>
  <c r="F113" i="13"/>
  <c r="E113" i="13"/>
  <c r="D113" i="13"/>
  <c r="C113" i="13"/>
  <c r="B113" i="13"/>
  <c r="Y112" i="13"/>
  <c r="X112" i="13"/>
  <c r="W112" i="13"/>
  <c r="V112" i="13"/>
  <c r="U112" i="13"/>
  <c r="T112" i="13"/>
  <c r="S112" i="13"/>
  <c r="R112" i="13"/>
  <c r="Q112" i="13"/>
  <c r="P112" i="13"/>
  <c r="O112" i="13"/>
  <c r="N112" i="13"/>
  <c r="M112" i="13"/>
  <c r="L112" i="13"/>
  <c r="K112" i="13"/>
  <c r="J112" i="13"/>
  <c r="I112" i="13"/>
  <c r="H112" i="13"/>
  <c r="G112" i="13"/>
  <c r="F112" i="13"/>
  <c r="E112" i="13"/>
  <c r="D112" i="13"/>
  <c r="C112" i="13"/>
  <c r="B112" i="13"/>
  <c r="E36" i="13"/>
  <c r="D36" i="13"/>
  <c r="E35" i="13"/>
  <c r="D35" i="13"/>
  <c r="E34" i="13"/>
  <c r="D34" i="13"/>
  <c r="E33" i="13"/>
  <c r="D33" i="13"/>
  <c r="E32" i="13"/>
  <c r="D32" i="13"/>
  <c r="E31" i="13"/>
  <c r="D31" i="13"/>
  <c r="E30" i="13"/>
  <c r="D30" i="13"/>
  <c r="E29" i="13"/>
  <c r="D29" i="13"/>
  <c r="E28" i="13"/>
  <c r="D28" i="13"/>
  <c r="E27" i="13"/>
  <c r="D27" i="13"/>
  <c r="E26" i="13"/>
  <c r="D26" i="13"/>
  <c r="E25" i="13"/>
  <c r="D25" i="13"/>
  <c r="E24" i="13"/>
  <c r="D24" i="13"/>
  <c r="E23" i="13"/>
  <c r="D23" i="13"/>
  <c r="E22" i="13"/>
  <c r="D22" i="13"/>
  <c r="E21" i="13"/>
  <c r="D21" i="13"/>
  <c r="E20" i="13"/>
  <c r="D20" i="13"/>
  <c r="E19" i="13"/>
  <c r="D19" i="13"/>
  <c r="E18" i="13"/>
  <c r="D18" i="13"/>
  <c r="E17" i="13"/>
  <c r="D17" i="13"/>
  <c r="E16" i="13"/>
  <c r="D16" i="13"/>
  <c r="E15" i="13"/>
  <c r="D15" i="13"/>
  <c r="E14" i="13"/>
  <c r="D14" i="13"/>
  <c r="E13" i="13"/>
  <c r="D13" i="13"/>
  <c r="E12" i="13"/>
  <c r="D12" i="13"/>
  <c r="E11" i="13"/>
  <c r="D11" i="13"/>
  <c r="E10" i="13"/>
  <c r="D10" i="13"/>
  <c r="E9" i="13"/>
  <c r="D9" i="13"/>
  <c r="E8" i="13"/>
  <c r="D8" i="13"/>
  <c r="E7" i="13"/>
  <c r="D7" i="13"/>
  <c r="E6" i="13"/>
  <c r="D6" i="13"/>
  <c r="E5" i="13"/>
  <c r="D5" i="13"/>
  <c r="E4" i="13"/>
  <c r="D4" i="13"/>
  <c r="Y180" i="12"/>
  <c r="X180" i="12"/>
  <c r="W180" i="12"/>
  <c r="V180" i="12"/>
  <c r="U180" i="12"/>
  <c r="T180" i="12"/>
  <c r="S180" i="12"/>
  <c r="R180" i="12"/>
  <c r="Q180" i="12"/>
  <c r="P180" i="12"/>
  <c r="O180" i="12"/>
  <c r="N180" i="12"/>
  <c r="M180" i="12"/>
  <c r="L180" i="12"/>
  <c r="K180" i="12"/>
  <c r="J180" i="12"/>
  <c r="I180" i="12"/>
  <c r="H180" i="12"/>
  <c r="G180" i="12"/>
  <c r="F180" i="12"/>
  <c r="E180" i="12"/>
  <c r="D180" i="12"/>
  <c r="C180" i="12"/>
  <c r="B180" i="12"/>
  <c r="Y179" i="12"/>
  <c r="X179" i="12"/>
  <c r="W179" i="12"/>
  <c r="V179" i="12"/>
  <c r="U179" i="12"/>
  <c r="T179" i="12"/>
  <c r="S179" i="12"/>
  <c r="R179" i="12"/>
  <c r="Q179" i="12"/>
  <c r="P179" i="12"/>
  <c r="O179" i="12"/>
  <c r="N179" i="12"/>
  <c r="M179" i="12"/>
  <c r="L179" i="12"/>
  <c r="K179" i="12"/>
  <c r="J179" i="12"/>
  <c r="I179" i="12"/>
  <c r="H179" i="12"/>
  <c r="G179" i="12"/>
  <c r="F179" i="12"/>
  <c r="E179" i="12"/>
  <c r="D179" i="12"/>
  <c r="C179" i="12"/>
  <c r="B179" i="12"/>
  <c r="Y178" i="12"/>
  <c r="X178" i="12"/>
  <c r="W178" i="12"/>
  <c r="V178" i="12"/>
  <c r="U178" i="12"/>
  <c r="T178" i="12"/>
  <c r="S178" i="12"/>
  <c r="R178" i="12"/>
  <c r="Q178" i="12"/>
  <c r="P178" i="12"/>
  <c r="O178" i="12"/>
  <c r="N178" i="12"/>
  <c r="M178" i="12"/>
  <c r="L178" i="12"/>
  <c r="K178" i="12"/>
  <c r="J178" i="12"/>
  <c r="I178" i="12"/>
  <c r="H178" i="12"/>
  <c r="G178" i="12"/>
  <c r="F178" i="12"/>
  <c r="E178" i="12"/>
  <c r="D178" i="12"/>
  <c r="C178" i="12"/>
  <c r="B178" i="12"/>
  <c r="Y177" i="12"/>
  <c r="X177" i="12"/>
  <c r="W177" i="12"/>
  <c r="V177" i="12"/>
  <c r="U177" i="12"/>
  <c r="T177" i="12"/>
  <c r="S177" i="12"/>
  <c r="R177" i="12"/>
  <c r="Q177" i="12"/>
  <c r="P177" i="12"/>
  <c r="O177" i="12"/>
  <c r="N177" i="12"/>
  <c r="M177" i="12"/>
  <c r="L177" i="12"/>
  <c r="K177" i="12"/>
  <c r="J177" i="12"/>
  <c r="I177" i="12"/>
  <c r="H177" i="12"/>
  <c r="G177" i="12"/>
  <c r="F177" i="12"/>
  <c r="E177" i="12"/>
  <c r="D177" i="12"/>
  <c r="C177" i="12"/>
  <c r="B177" i="12"/>
  <c r="Y176" i="12"/>
  <c r="X176" i="12"/>
  <c r="W176" i="12"/>
  <c r="V176" i="12"/>
  <c r="U176" i="12"/>
  <c r="T176" i="12"/>
  <c r="S176" i="12"/>
  <c r="R176" i="12"/>
  <c r="Q176" i="12"/>
  <c r="P176" i="12"/>
  <c r="O176" i="12"/>
  <c r="N176" i="12"/>
  <c r="M176" i="12"/>
  <c r="L176" i="12"/>
  <c r="K176" i="12"/>
  <c r="J176" i="12"/>
  <c r="I176" i="12"/>
  <c r="H176" i="12"/>
  <c r="G176" i="12"/>
  <c r="F176" i="12"/>
  <c r="E176" i="12"/>
  <c r="D176" i="12"/>
  <c r="C176" i="12"/>
  <c r="B176" i="12"/>
  <c r="Y175" i="12"/>
  <c r="X175" i="12"/>
  <c r="W175" i="12"/>
  <c r="V175" i="12"/>
  <c r="U175" i="12"/>
  <c r="T175" i="12"/>
  <c r="S175" i="12"/>
  <c r="R175" i="12"/>
  <c r="Q175" i="12"/>
  <c r="P175" i="12"/>
  <c r="O175" i="12"/>
  <c r="N175" i="12"/>
  <c r="M175" i="12"/>
  <c r="L175" i="12"/>
  <c r="K175" i="12"/>
  <c r="J175" i="12"/>
  <c r="I175" i="12"/>
  <c r="H175" i="12"/>
  <c r="G175" i="12"/>
  <c r="F175" i="12"/>
  <c r="E175" i="12"/>
  <c r="D175" i="12"/>
  <c r="C175" i="12"/>
  <c r="B175" i="12"/>
  <c r="Y174" i="12"/>
  <c r="X174" i="12"/>
  <c r="W174" i="12"/>
  <c r="V174" i="12"/>
  <c r="U174" i="12"/>
  <c r="T174" i="12"/>
  <c r="S174" i="12"/>
  <c r="R174" i="12"/>
  <c r="Q174" i="12"/>
  <c r="P174" i="12"/>
  <c r="O174" i="12"/>
  <c r="N174" i="12"/>
  <c r="M174" i="12"/>
  <c r="L174" i="12"/>
  <c r="K174" i="12"/>
  <c r="J174" i="12"/>
  <c r="I174" i="12"/>
  <c r="H174" i="12"/>
  <c r="G174" i="12"/>
  <c r="F174" i="12"/>
  <c r="E174" i="12"/>
  <c r="D174" i="12"/>
  <c r="C174" i="12"/>
  <c r="B174" i="12"/>
  <c r="Y173" i="12"/>
  <c r="X173" i="12"/>
  <c r="W173" i="12"/>
  <c r="V173" i="12"/>
  <c r="U173" i="12"/>
  <c r="T173" i="12"/>
  <c r="S173" i="12"/>
  <c r="R173" i="12"/>
  <c r="Q173" i="12"/>
  <c r="P173" i="12"/>
  <c r="O173" i="12"/>
  <c r="N173" i="12"/>
  <c r="M173" i="12"/>
  <c r="L173" i="12"/>
  <c r="K173" i="12"/>
  <c r="J173" i="12"/>
  <c r="I173" i="12"/>
  <c r="H173" i="12"/>
  <c r="G173" i="12"/>
  <c r="F173" i="12"/>
  <c r="E173" i="12"/>
  <c r="D173" i="12"/>
  <c r="C173" i="12"/>
  <c r="B173" i="12"/>
  <c r="Y172" i="12"/>
  <c r="X172" i="12"/>
  <c r="W172" i="12"/>
  <c r="V172" i="12"/>
  <c r="U172" i="12"/>
  <c r="T172" i="12"/>
  <c r="S172" i="12"/>
  <c r="R172" i="12"/>
  <c r="Q172" i="12"/>
  <c r="P172" i="12"/>
  <c r="O172" i="12"/>
  <c r="N172" i="12"/>
  <c r="M172" i="12"/>
  <c r="L172" i="12"/>
  <c r="K172" i="12"/>
  <c r="J172" i="12"/>
  <c r="I172" i="12"/>
  <c r="H172" i="12"/>
  <c r="G172" i="12"/>
  <c r="F172" i="12"/>
  <c r="E172" i="12"/>
  <c r="D172" i="12"/>
  <c r="C172" i="12"/>
  <c r="B172" i="12"/>
  <c r="Y171" i="12"/>
  <c r="X171" i="12"/>
  <c r="W171" i="12"/>
  <c r="V171" i="12"/>
  <c r="U171" i="12"/>
  <c r="T171" i="12"/>
  <c r="S171" i="12"/>
  <c r="R171" i="12"/>
  <c r="Q171" i="12"/>
  <c r="P171" i="12"/>
  <c r="O171" i="12"/>
  <c r="N171" i="12"/>
  <c r="M171" i="12"/>
  <c r="L171" i="12"/>
  <c r="K171" i="12"/>
  <c r="J171" i="12"/>
  <c r="I171" i="12"/>
  <c r="H171" i="12"/>
  <c r="G171" i="12"/>
  <c r="F171" i="12"/>
  <c r="E171" i="12"/>
  <c r="D171" i="12"/>
  <c r="C171" i="12"/>
  <c r="B171" i="12"/>
  <c r="Y170" i="12"/>
  <c r="X170" i="12"/>
  <c r="W170" i="12"/>
  <c r="V170" i="12"/>
  <c r="U170" i="12"/>
  <c r="T170" i="12"/>
  <c r="S170" i="12"/>
  <c r="R170" i="12"/>
  <c r="Q170" i="12"/>
  <c r="P170" i="12"/>
  <c r="O170" i="12"/>
  <c r="N170" i="12"/>
  <c r="M170" i="12"/>
  <c r="L170" i="12"/>
  <c r="K170" i="12"/>
  <c r="J170" i="12"/>
  <c r="I170" i="12"/>
  <c r="H170" i="12"/>
  <c r="G170" i="12"/>
  <c r="F170" i="12"/>
  <c r="E170" i="12"/>
  <c r="D170" i="12"/>
  <c r="C170" i="12"/>
  <c r="B170" i="12"/>
  <c r="Y169" i="12"/>
  <c r="X169" i="12"/>
  <c r="W169" i="12"/>
  <c r="V169" i="12"/>
  <c r="U169" i="12"/>
  <c r="T169" i="12"/>
  <c r="S169" i="12"/>
  <c r="R169" i="12"/>
  <c r="Q169" i="12"/>
  <c r="P169" i="12"/>
  <c r="O169" i="12"/>
  <c r="N169" i="12"/>
  <c r="M169" i="12"/>
  <c r="L169" i="12"/>
  <c r="K169" i="12"/>
  <c r="J169" i="12"/>
  <c r="I169" i="12"/>
  <c r="H169" i="12"/>
  <c r="G169" i="12"/>
  <c r="F169" i="12"/>
  <c r="E169" i="12"/>
  <c r="D169" i="12"/>
  <c r="C169" i="12"/>
  <c r="B169" i="12"/>
  <c r="Y168" i="12"/>
  <c r="X168" i="12"/>
  <c r="W168" i="12"/>
  <c r="V168" i="12"/>
  <c r="U168" i="12"/>
  <c r="T168" i="12"/>
  <c r="S168" i="12"/>
  <c r="R168" i="12"/>
  <c r="Q168" i="12"/>
  <c r="P168" i="12"/>
  <c r="O168" i="12"/>
  <c r="N168" i="12"/>
  <c r="M168" i="12"/>
  <c r="L168" i="12"/>
  <c r="K168" i="12"/>
  <c r="J168" i="12"/>
  <c r="I168" i="12"/>
  <c r="H168" i="12"/>
  <c r="G168" i="12"/>
  <c r="F168" i="12"/>
  <c r="E168" i="12"/>
  <c r="D168" i="12"/>
  <c r="C168" i="12"/>
  <c r="B168" i="12"/>
  <c r="Y167" i="12"/>
  <c r="X167" i="12"/>
  <c r="W167" i="12"/>
  <c r="V167" i="12"/>
  <c r="U167" i="12"/>
  <c r="T167" i="12"/>
  <c r="S167" i="12"/>
  <c r="R167" i="12"/>
  <c r="Q167" i="12"/>
  <c r="P167" i="12"/>
  <c r="O167" i="12"/>
  <c r="N167" i="12"/>
  <c r="M167" i="12"/>
  <c r="L167" i="12"/>
  <c r="K167" i="12"/>
  <c r="J167" i="12"/>
  <c r="I167" i="12"/>
  <c r="H167" i="12"/>
  <c r="G167" i="12"/>
  <c r="F167" i="12"/>
  <c r="E167" i="12"/>
  <c r="D167" i="12"/>
  <c r="C167" i="12"/>
  <c r="B167" i="12"/>
  <c r="Y166" i="12"/>
  <c r="X166" i="12"/>
  <c r="W166" i="12"/>
  <c r="V166" i="12"/>
  <c r="U166" i="12"/>
  <c r="T166" i="12"/>
  <c r="S166" i="12"/>
  <c r="R166" i="12"/>
  <c r="Q166" i="12"/>
  <c r="P166" i="12"/>
  <c r="O166" i="12"/>
  <c r="N166" i="12"/>
  <c r="M166" i="12"/>
  <c r="L166" i="12"/>
  <c r="K166" i="12"/>
  <c r="J166" i="12"/>
  <c r="I166" i="12"/>
  <c r="H166" i="12"/>
  <c r="G166" i="12"/>
  <c r="F166" i="12"/>
  <c r="E166" i="12"/>
  <c r="D166" i="12"/>
  <c r="C166" i="12"/>
  <c r="B166" i="12"/>
  <c r="Y165" i="12"/>
  <c r="X165" i="12"/>
  <c r="W165" i="12"/>
  <c r="V165" i="12"/>
  <c r="U165" i="12"/>
  <c r="T165" i="12"/>
  <c r="S165" i="12"/>
  <c r="R165" i="12"/>
  <c r="Q165" i="12"/>
  <c r="P165" i="12"/>
  <c r="O165" i="12"/>
  <c r="N165" i="12"/>
  <c r="M165" i="12"/>
  <c r="L165" i="12"/>
  <c r="K165" i="12"/>
  <c r="J165" i="12"/>
  <c r="I165" i="12"/>
  <c r="H165" i="12"/>
  <c r="G165" i="12"/>
  <c r="F165" i="12"/>
  <c r="E165" i="12"/>
  <c r="D165" i="12"/>
  <c r="C165" i="12"/>
  <c r="B165" i="12"/>
  <c r="Y164" i="12"/>
  <c r="X164" i="12"/>
  <c r="W164" i="12"/>
  <c r="V164" i="12"/>
  <c r="U164" i="12"/>
  <c r="T164" i="12"/>
  <c r="S164" i="12"/>
  <c r="R164" i="12"/>
  <c r="Q164" i="12"/>
  <c r="P164" i="12"/>
  <c r="O164" i="12"/>
  <c r="N164" i="12"/>
  <c r="M164" i="12"/>
  <c r="L164" i="12"/>
  <c r="K164" i="12"/>
  <c r="J164" i="12"/>
  <c r="I164" i="12"/>
  <c r="H164" i="12"/>
  <c r="G164" i="12"/>
  <c r="F164" i="12"/>
  <c r="E164" i="12"/>
  <c r="D164" i="12"/>
  <c r="C164" i="12"/>
  <c r="B164" i="12"/>
  <c r="Y163" i="12"/>
  <c r="X163" i="12"/>
  <c r="W163" i="12"/>
  <c r="V163" i="12"/>
  <c r="U163" i="12"/>
  <c r="T163" i="12"/>
  <c r="S163" i="12"/>
  <c r="R163" i="12"/>
  <c r="Q163" i="12"/>
  <c r="P163" i="12"/>
  <c r="O163" i="12"/>
  <c r="N163" i="12"/>
  <c r="M163" i="12"/>
  <c r="L163" i="12"/>
  <c r="K163" i="12"/>
  <c r="J163" i="12"/>
  <c r="I163" i="12"/>
  <c r="H163" i="12"/>
  <c r="G163" i="12"/>
  <c r="F163" i="12"/>
  <c r="E163" i="12"/>
  <c r="D163" i="12"/>
  <c r="C163" i="12"/>
  <c r="B163" i="12"/>
  <c r="Y162" i="12"/>
  <c r="X162" i="12"/>
  <c r="W162" i="12"/>
  <c r="V162" i="12"/>
  <c r="U162" i="12"/>
  <c r="T162" i="12"/>
  <c r="S162" i="12"/>
  <c r="R162" i="12"/>
  <c r="Q162" i="12"/>
  <c r="P162" i="12"/>
  <c r="O162" i="12"/>
  <c r="N162" i="12"/>
  <c r="M162" i="12"/>
  <c r="L162" i="12"/>
  <c r="K162" i="12"/>
  <c r="J162" i="12"/>
  <c r="I162" i="12"/>
  <c r="H162" i="12"/>
  <c r="G162" i="12"/>
  <c r="F162" i="12"/>
  <c r="E162" i="12"/>
  <c r="D162" i="12"/>
  <c r="C162" i="12"/>
  <c r="B162" i="12"/>
  <c r="Y161" i="12"/>
  <c r="X161" i="12"/>
  <c r="W161" i="12"/>
  <c r="V161" i="12"/>
  <c r="U161" i="12"/>
  <c r="T161" i="12"/>
  <c r="S161" i="12"/>
  <c r="R161" i="12"/>
  <c r="Q161" i="12"/>
  <c r="P161" i="12"/>
  <c r="O161" i="12"/>
  <c r="N161" i="12"/>
  <c r="M161" i="12"/>
  <c r="L161" i="12"/>
  <c r="K161" i="12"/>
  <c r="J161" i="12"/>
  <c r="I161" i="12"/>
  <c r="H161" i="12"/>
  <c r="G161" i="12"/>
  <c r="F161" i="12"/>
  <c r="E161" i="12"/>
  <c r="D161" i="12"/>
  <c r="C161" i="12"/>
  <c r="B161" i="12"/>
  <c r="Y160" i="12"/>
  <c r="X160" i="12"/>
  <c r="W160" i="12"/>
  <c r="V160" i="12"/>
  <c r="U160" i="12"/>
  <c r="T160" i="12"/>
  <c r="S160" i="12"/>
  <c r="R160" i="12"/>
  <c r="Q160" i="12"/>
  <c r="P160" i="12"/>
  <c r="O160" i="12"/>
  <c r="N160" i="12"/>
  <c r="M160" i="12"/>
  <c r="L160" i="12"/>
  <c r="K160" i="12"/>
  <c r="J160" i="12"/>
  <c r="I160" i="12"/>
  <c r="H160" i="12"/>
  <c r="G160" i="12"/>
  <c r="F160" i="12"/>
  <c r="E160" i="12"/>
  <c r="D160" i="12"/>
  <c r="C160" i="12"/>
  <c r="B160" i="12"/>
  <c r="Y159" i="12"/>
  <c r="X159" i="12"/>
  <c r="W159" i="12"/>
  <c r="V159" i="12"/>
  <c r="U159" i="12"/>
  <c r="T159" i="12"/>
  <c r="S159" i="12"/>
  <c r="R159" i="12"/>
  <c r="Q159" i="12"/>
  <c r="P159" i="12"/>
  <c r="O159" i="12"/>
  <c r="N159" i="12"/>
  <c r="M159" i="12"/>
  <c r="L159" i="12"/>
  <c r="K159" i="12"/>
  <c r="J159" i="12"/>
  <c r="I159" i="12"/>
  <c r="H159" i="12"/>
  <c r="G159" i="12"/>
  <c r="F159" i="12"/>
  <c r="E159" i="12"/>
  <c r="D159" i="12"/>
  <c r="C159" i="12"/>
  <c r="B159" i="12"/>
  <c r="Y158" i="12"/>
  <c r="X158" i="12"/>
  <c r="W158" i="12"/>
  <c r="V158" i="12"/>
  <c r="U158" i="12"/>
  <c r="T158" i="12"/>
  <c r="S158" i="12"/>
  <c r="R158" i="12"/>
  <c r="Q158" i="12"/>
  <c r="P158" i="12"/>
  <c r="O158" i="12"/>
  <c r="N158" i="12"/>
  <c r="M158" i="12"/>
  <c r="L158" i="12"/>
  <c r="K158" i="12"/>
  <c r="J158" i="12"/>
  <c r="I158" i="12"/>
  <c r="H158" i="12"/>
  <c r="G158" i="12"/>
  <c r="F158" i="12"/>
  <c r="E158" i="12"/>
  <c r="D158" i="12"/>
  <c r="C158" i="12"/>
  <c r="B158" i="12"/>
  <c r="Y157" i="12"/>
  <c r="X157" i="12"/>
  <c r="W157" i="12"/>
  <c r="V157" i="12"/>
  <c r="U157" i="12"/>
  <c r="T157" i="12"/>
  <c r="S157" i="12"/>
  <c r="R157" i="12"/>
  <c r="Q157" i="12"/>
  <c r="P157" i="12"/>
  <c r="O157" i="12"/>
  <c r="N157" i="12"/>
  <c r="M157" i="12"/>
  <c r="L157" i="12"/>
  <c r="K157" i="12"/>
  <c r="J157" i="12"/>
  <c r="I157" i="12"/>
  <c r="H157" i="12"/>
  <c r="G157" i="12"/>
  <c r="F157" i="12"/>
  <c r="E157" i="12"/>
  <c r="D157" i="12"/>
  <c r="C157" i="12"/>
  <c r="B157" i="12"/>
  <c r="Y156" i="12"/>
  <c r="X156" i="12"/>
  <c r="W156" i="12"/>
  <c r="V156" i="12"/>
  <c r="U156" i="12"/>
  <c r="T156" i="12"/>
  <c r="S156" i="12"/>
  <c r="R156" i="12"/>
  <c r="Q156" i="12"/>
  <c r="P156" i="12"/>
  <c r="O156" i="12"/>
  <c r="N156" i="12"/>
  <c r="M156" i="12"/>
  <c r="L156" i="12"/>
  <c r="K156" i="12"/>
  <c r="J156" i="12"/>
  <c r="I156" i="12"/>
  <c r="H156" i="12"/>
  <c r="G156" i="12"/>
  <c r="F156" i="12"/>
  <c r="E156" i="12"/>
  <c r="D156" i="12"/>
  <c r="C156" i="12"/>
  <c r="B156" i="12"/>
  <c r="Y155" i="12"/>
  <c r="X155" i="12"/>
  <c r="W155" i="12"/>
  <c r="V155" i="12"/>
  <c r="U155" i="12"/>
  <c r="T155" i="12"/>
  <c r="S155" i="12"/>
  <c r="R155" i="12"/>
  <c r="Q155" i="12"/>
  <c r="P155" i="12"/>
  <c r="O155" i="12"/>
  <c r="N155" i="12"/>
  <c r="M155" i="12"/>
  <c r="L155" i="12"/>
  <c r="K155" i="12"/>
  <c r="J155" i="12"/>
  <c r="I155" i="12"/>
  <c r="H155" i="12"/>
  <c r="G155" i="12"/>
  <c r="F155" i="12"/>
  <c r="E155" i="12"/>
  <c r="D155" i="12"/>
  <c r="C155" i="12"/>
  <c r="B155" i="12"/>
  <c r="Y154" i="12"/>
  <c r="X154" i="12"/>
  <c r="W154" i="12"/>
  <c r="V154" i="12"/>
  <c r="U154" i="12"/>
  <c r="T154" i="12"/>
  <c r="S154" i="12"/>
  <c r="R154" i="12"/>
  <c r="Q154" i="12"/>
  <c r="P154" i="12"/>
  <c r="O154" i="12"/>
  <c r="N154" i="12"/>
  <c r="M154" i="12"/>
  <c r="L154" i="12"/>
  <c r="K154" i="12"/>
  <c r="J154" i="12"/>
  <c r="I154" i="12"/>
  <c r="H154" i="12"/>
  <c r="G154" i="12"/>
  <c r="F154" i="12"/>
  <c r="E154" i="12"/>
  <c r="D154" i="12"/>
  <c r="C154" i="12"/>
  <c r="B154" i="12"/>
  <c r="Y153" i="12"/>
  <c r="X153" i="12"/>
  <c r="W153" i="12"/>
  <c r="V153" i="12"/>
  <c r="U153" i="12"/>
  <c r="T153" i="12"/>
  <c r="S153" i="12"/>
  <c r="R153" i="12"/>
  <c r="Q153" i="12"/>
  <c r="P153" i="12"/>
  <c r="O153" i="12"/>
  <c r="N153" i="12"/>
  <c r="M153" i="12"/>
  <c r="L153" i="12"/>
  <c r="K153" i="12"/>
  <c r="J153" i="12"/>
  <c r="I153" i="12"/>
  <c r="H153" i="12"/>
  <c r="G153" i="12"/>
  <c r="F153" i="12"/>
  <c r="E153" i="12"/>
  <c r="D153" i="12"/>
  <c r="C153" i="12"/>
  <c r="B153" i="12"/>
  <c r="Y152" i="12"/>
  <c r="X152" i="12"/>
  <c r="W152" i="12"/>
  <c r="V152" i="12"/>
  <c r="U152" i="12"/>
  <c r="T152" i="12"/>
  <c r="S152" i="12"/>
  <c r="R152" i="12"/>
  <c r="Q152" i="12"/>
  <c r="P152" i="12"/>
  <c r="O152" i="12"/>
  <c r="N152" i="12"/>
  <c r="M152" i="12"/>
  <c r="L152" i="12"/>
  <c r="K152" i="12"/>
  <c r="J152" i="12"/>
  <c r="I152" i="12"/>
  <c r="H152" i="12"/>
  <c r="G152" i="12"/>
  <c r="F152" i="12"/>
  <c r="E152" i="12"/>
  <c r="D152" i="12"/>
  <c r="C152" i="12"/>
  <c r="B152" i="12"/>
  <c r="Y151" i="12"/>
  <c r="X151" i="12"/>
  <c r="W151" i="12"/>
  <c r="V151" i="12"/>
  <c r="U151" i="12"/>
  <c r="T151" i="12"/>
  <c r="S151" i="12"/>
  <c r="R151" i="12"/>
  <c r="Q151" i="12"/>
  <c r="P151" i="12"/>
  <c r="O151" i="12"/>
  <c r="N151" i="12"/>
  <c r="M151" i="12"/>
  <c r="L151" i="12"/>
  <c r="K151" i="12"/>
  <c r="J151" i="12"/>
  <c r="I151" i="12"/>
  <c r="H151" i="12"/>
  <c r="G151" i="12"/>
  <c r="F151" i="12"/>
  <c r="E151" i="12"/>
  <c r="D151" i="12"/>
  <c r="C151" i="12"/>
  <c r="B151" i="12"/>
  <c r="Y150" i="12"/>
  <c r="X150" i="12"/>
  <c r="W150" i="12"/>
  <c r="V150" i="12"/>
  <c r="U150" i="12"/>
  <c r="T150" i="12"/>
  <c r="S150" i="12"/>
  <c r="R150" i="12"/>
  <c r="Q150" i="12"/>
  <c r="P150" i="12"/>
  <c r="O150" i="12"/>
  <c r="N150" i="12"/>
  <c r="M150" i="12"/>
  <c r="L150" i="12"/>
  <c r="K150" i="12"/>
  <c r="J150" i="12"/>
  <c r="I150" i="12"/>
  <c r="H150" i="12"/>
  <c r="G150" i="12"/>
  <c r="F150" i="12"/>
  <c r="E150" i="12"/>
  <c r="D150" i="12"/>
  <c r="C150" i="12"/>
  <c r="B150" i="12"/>
  <c r="Y149" i="12"/>
  <c r="X149" i="12"/>
  <c r="W149" i="12"/>
  <c r="V149" i="12"/>
  <c r="U149" i="12"/>
  <c r="T149" i="12"/>
  <c r="S149" i="12"/>
  <c r="R149" i="12"/>
  <c r="Q149" i="12"/>
  <c r="P149" i="12"/>
  <c r="O149" i="12"/>
  <c r="N149" i="12"/>
  <c r="M149" i="12"/>
  <c r="L149" i="12"/>
  <c r="K149" i="12"/>
  <c r="J149" i="12"/>
  <c r="I149" i="12"/>
  <c r="H149" i="12"/>
  <c r="G149" i="12"/>
  <c r="F149" i="12"/>
  <c r="E149" i="12"/>
  <c r="D149" i="12"/>
  <c r="C149" i="12"/>
  <c r="B149" i="12"/>
  <c r="Y148" i="12"/>
  <c r="X148" i="12"/>
  <c r="W148" i="12"/>
  <c r="V148" i="12"/>
  <c r="U148" i="12"/>
  <c r="T148" i="12"/>
  <c r="S148" i="12"/>
  <c r="R148" i="12"/>
  <c r="Q148" i="12"/>
  <c r="P148" i="12"/>
  <c r="O148" i="12"/>
  <c r="N148" i="12"/>
  <c r="M148" i="12"/>
  <c r="L148" i="12"/>
  <c r="K148" i="12"/>
  <c r="J148" i="12"/>
  <c r="I148" i="12"/>
  <c r="H148" i="12"/>
  <c r="G148" i="12"/>
  <c r="F148" i="12"/>
  <c r="E148" i="12"/>
  <c r="D148" i="12"/>
  <c r="C148" i="12"/>
  <c r="B148" i="12"/>
  <c r="Y144" i="12"/>
  <c r="X144" i="12"/>
  <c r="W144" i="12"/>
  <c r="V144" i="12"/>
  <c r="U144" i="12"/>
  <c r="T144" i="12"/>
  <c r="S144" i="12"/>
  <c r="R144" i="12"/>
  <c r="Q144" i="12"/>
  <c r="P144" i="12"/>
  <c r="O144" i="12"/>
  <c r="N144" i="12"/>
  <c r="M144" i="12"/>
  <c r="L144" i="12"/>
  <c r="K144" i="12"/>
  <c r="J144" i="12"/>
  <c r="I144" i="12"/>
  <c r="H144" i="12"/>
  <c r="G144" i="12"/>
  <c r="F144" i="12"/>
  <c r="E144" i="12"/>
  <c r="D144" i="12"/>
  <c r="C144" i="12"/>
  <c r="B144" i="12"/>
  <c r="Y143" i="12"/>
  <c r="X143" i="12"/>
  <c r="W143" i="12"/>
  <c r="V143" i="12"/>
  <c r="U143" i="12"/>
  <c r="T143" i="12"/>
  <c r="S143" i="12"/>
  <c r="R143" i="12"/>
  <c r="Q143" i="12"/>
  <c r="P143" i="12"/>
  <c r="O143" i="12"/>
  <c r="N143" i="12"/>
  <c r="M143" i="12"/>
  <c r="L143" i="12"/>
  <c r="K143" i="12"/>
  <c r="J143" i="12"/>
  <c r="I143" i="12"/>
  <c r="H143" i="12"/>
  <c r="G143" i="12"/>
  <c r="F143" i="12"/>
  <c r="E143" i="12"/>
  <c r="D143" i="12"/>
  <c r="C143" i="12"/>
  <c r="B143" i="12"/>
  <c r="Y142" i="12"/>
  <c r="X142" i="12"/>
  <c r="W142" i="12"/>
  <c r="V142" i="12"/>
  <c r="U142" i="12"/>
  <c r="T142" i="12"/>
  <c r="S142" i="12"/>
  <c r="R142" i="12"/>
  <c r="Q142" i="12"/>
  <c r="P142" i="12"/>
  <c r="O142" i="12"/>
  <c r="N142" i="12"/>
  <c r="M142" i="12"/>
  <c r="L142" i="12"/>
  <c r="K142" i="12"/>
  <c r="J142" i="12"/>
  <c r="I142" i="12"/>
  <c r="H142" i="12"/>
  <c r="G142" i="12"/>
  <c r="F142" i="12"/>
  <c r="E142" i="12"/>
  <c r="D142" i="12"/>
  <c r="C142" i="12"/>
  <c r="B142" i="12"/>
  <c r="Y141" i="12"/>
  <c r="X141" i="12"/>
  <c r="W141" i="12"/>
  <c r="V141" i="12"/>
  <c r="U141" i="12"/>
  <c r="T141" i="12"/>
  <c r="S141" i="12"/>
  <c r="R141" i="12"/>
  <c r="Q141" i="12"/>
  <c r="P141" i="12"/>
  <c r="O141" i="12"/>
  <c r="N141" i="12"/>
  <c r="M141" i="12"/>
  <c r="L141" i="12"/>
  <c r="K141" i="12"/>
  <c r="J141" i="12"/>
  <c r="I141" i="12"/>
  <c r="H141" i="12"/>
  <c r="G141" i="12"/>
  <c r="F141" i="12"/>
  <c r="E141" i="12"/>
  <c r="D141" i="12"/>
  <c r="C141" i="12"/>
  <c r="B141" i="12"/>
  <c r="Y140" i="12"/>
  <c r="X140" i="12"/>
  <c r="W140" i="12"/>
  <c r="V140" i="12"/>
  <c r="U140" i="12"/>
  <c r="T140" i="12"/>
  <c r="S140" i="12"/>
  <c r="R140" i="12"/>
  <c r="Q140" i="12"/>
  <c r="P140" i="12"/>
  <c r="O140" i="12"/>
  <c r="N140" i="12"/>
  <c r="M140" i="12"/>
  <c r="L140" i="12"/>
  <c r="K140" i="12"/>
  <c r="J140" i="12"/>
  <c r="I140" i="12"/>
  <c r="H140" i="12"/>
  <c r="G140" i="12"/>
  <c r="F140" i="12"/>
  <c r="E140" i="12"/>
  <c r="D140" i="12"/>
  <c r="C140" i="12"/>
  <c r="B140" i="12"/>
  <c r="Y139" i="12"/>
  <c r="X139" i="12"/>
  <c r="W139" i="12"/>
  <c r="V139" i="12"/>
  <c r="U139" i="12"/>
  <c r="T139" i="12"/>
  <c r="S139" i="12"/>
  <c r="R139" i="12"/>
  <c r="Q139" i="12"/>
  <c r="P139" i="12"/>
  <c r="O139" i="12"/>
  <c r="N139" i="12"/>
  <c r="M139" i="12"/>
  <c r="L139" i="12"/>
  <c r="K139" i="12"/>
  <c r="J139" i="12"/>
  <c r="I139" i="12"/>
  <c r="H139" i="12"/>
  <c r="G139" i="12"/>
  <c r="F139" i="12"/>
  <c r="E139" i="12"/>
  <c r="D139" i="12"/>
  <c r="C139" i="12"/>
  <c r="B139" i="12"/>
  <c r="Y138" i="12"/>
  <c r="X138" i="12"/>
  <c r="W138" i="12"/>
  <c r="V138" i="12"/>
  <c r="U138" i="12"/>
  <c r="T138" i="12"/>
  <c r="S138" i="12"/>
  <c r="R138" i="12"/>
  <c r="Q138" i="12"/>
  <c r="P138" i="12"/>
  <c r="O138" i="12"/>
  <c r="N138" i="12"/>
  <c r="M138" i="12"/>
  <c r="L138" i="12"/>
  <c r="K138" i="12"/>
  <c r="J138" i="12"/>
  <c r="I138" i="12"/>
  <c r="H138" i="12"/>
  <c r="G138" i="12"/>
  <c r="F138" i="12"/>
  <c r="E138" i="12"/>
  <c r="D138" i="12"/>
  <c r="C138" i="12"/>
  <c r="B138" i="12"/>
  <c r="Y137" i="12"/>
  <c r="X137" i="12"/>
  <c r="W137" i="12"/>
  <c r="V137" i="12"/>
  <c r="U137" i="12"/>
  <c r="T137" i="12"/>
  <c r="S137" i="12"/>
  <c r="R137" i="12"/>
  <c r="Q137" i="12"/>
  <c r="P137" i="12"/>
  <c r="O137" i="12"/>
  <c r="N137" i="12"/>
  <c r="M137" i="12"/>
  <c r="L137" i="12"/>
  <c r="K137" i="12"/>
  <c r="J137" i="12"/>
  <c r="I137" i="12"/>
  <c r="H137" i="12"/>
  <c r="G137" i="12"/>
  <c r="F137" i="12"/>
  <c r="E137" i="12"/>
  <c r="D137" i="12"/>
  <c r="C137" i="12"/>
  <c r="B137" i="12"/>
  <c r="Y136" i="12"/>
  <c r="X136" i="12"/>
  <c r="W136" i="12"/>
  <c r="V136" i="12"/>
  <c r="U136" i="12"/>
  <c r="T136" i="12"/>
  <c r="S136" i="12"/>
  <c r="R136" i="12"/>
  <c r="Q136" i="12"/>
  <c r="P136" i="12"/>
  <c r="O136" i="12"/>
  <c r="N136" i="12"/>
  <c r="M136" i="12"/>
  <c r="L136" i="12"/>
  <c r="K136" i="12"/>
  <c r="J136" i="12"/>
  <c r="I136" i="12"/>
  <c r="H136" i="12"/>
  <c r="G136" i="12"/>
  <c r="F136" i="12"/>
  <c r="E136" i="12"/>
  <c r="D136" i="12"/>
  <c r="C136" i="12"/>
  <c r="B136" i="12"/>
  <c r="Y135" i="12"/>
  <c r="X135" i="12"/>
  <c r="W135" i="12"/>
  <c r="V135" i="12"/>
  <c r="U135" i="12"/>
  <c r="T135" i="12"/>
  <c r="S135" i="12"/>
  <c r="R135" i="12"/>
  <c r="Q135" i="12"/>
  <c r="P135" i="12"/>
  <c r="O135" i="12"/>
  <c r="N135" i="12"/>
  <c r="M135" i="12"/>
  <c r="L135" i="12"/>
  <c r="K135" i="12"/>
  <c r="J135" i="12"/>
  <c r="I135" i="12"/>
  <c r="H135" i="12"/>
  <c r="G135" i="12"/>
  <c r="F135" i="12"/>
  <c r="E135" i="12"/>
  <c r="D135" i="12"/>
  <c r="C135" i="12"/>
  <c r="B135" i="12"/>
  <c r="Y134" i="12"/>
  <c r="X134" i="12"/>
  <c r="W134" i="12"/>
  <c r="V134" i="12"/>
  <c r="U134" i="12"/>
  <c r="T134" i="12"/>
  <c r="S134" i="12"/>
  <c r="R134" i="12"/>
  <c r="Q134" i="12"/>
  <c r="P134" i="12"/>
  <c r="O134" i="12"/>
  <c r="N134" i="12"/>
  <c r="M134" i="12"/>
  <c r="L134" i="12"/>
  <c r="K134" i="12"/>
  <c r="J134" i="12"/>
  <c r="I134" i="12"/>
  <c r="H134" i="12"/>
  <c r="G134" i="12"/>
  <c r="F134" i="12"/>
  <c r="E134" i="12"/>
  <c r="D134" i="12"/>
  <c r="C134" i="12"/>
  <c r="B134" i="12"/>
  <c r="Y133" i="12"/>
  <c r="X133" i="12"/>
  <c r="W133" i="12"/>
  <c r="V133" i="12"/>
  <c r="U133" i="12"/>
  <c r="T133" i="12"/>
  <c r="S133" i="12"/>
  <c r="R133" i="12"/>
  <c r="Q133" i="12"/>
  <c r="P133" i="12"/>
  <c r="O133" i="12"/>
  <c r="N133" i="12"/>
  <c r="M133" i="12"/>
  <c r="L133" i="12"/>
  <c r="K133" i="12"/>
  <c r="J133" i="12"/>
  <c r="I133" i="12"/>
  <c r="H133" i="12"/>
  <c r="G133" i="12"/>
  <c r="F133" i="12"/>
  <c r="E133" i="12"/>
  <c r="D133" i="12"/>
  <c r="C133" i="12"/>
  <c r="B133" i="12"/>
  <c r="Y132" i="12"/>
  <c r="X132" i="12"/>
  <c r="W132" i="12"/>
  <c r="V132" i="12"/>
  <c r="U132" i="12"/>
  <c r="T132" i="12"/>
  <c r="S132" i="12"/>
  <c r="R132" i="12"/>
  <c r="Q132" i="12"/>
  <c r="P132" i="12"/>
  <c r="O132" i="12"/>
  <c r="N132" i="12"/>
  <c r="M132" i="12"/>
  <c r="L132" i="12"/>
  <c r="K132" i="12"/>
  <c r="J132" i="12"/>
  <c r="I132" i="12"/>
  <c r="H132" i="12"/>
  <c r="G132" i="12"/>
  <c r="F132" i="12"/>
  <c r="E132" i="12"/>
  <c r="D132" i="12"/>
  <c r="C132" i="12"/>
  <c r="B132" i="12"/>
  <c r="Y131" i="12"/>
  <c r="X131" i="12"/>
  <c r="W131" i="12"/>
  <c r="V131" i="12"/>
  <c r="U131" i="12"/>
  <c r="T131" i="12"/>
  <c r="S131" i="12"/>
  <c r="R131" i="12"/>
  <c r="Q131" i="12"/>
  <c r="P131" i="12"/>
  <c r="O131" i="12"/>
  <c r="N131" i="12"/>
  <c r="M131" i="12"/>
  <c r="L131" i="12"/>
  <c r="K131" i="12"/>
  <c r="J131" i="12"/>
  <c r="I131" i="12"/>
  <c r="H131" i="12"/>
  <c r="G131" i="12"/>
  <c r="F131" i="12"/>
  <c r="E131" i="12"/>
  <c r="D131" i="12"/>
  <c r="C131" i="12"/>
  <c r="B131" i="12"/>
  <c r="Y130" i="12"/>
  <c r="X130" i="12"/>
  <c r="W130" i="12"/>
  <c r="V130" i="12"/>
  <c r="U130" i="12"/>
  <c r="T130" i="12"/>
  <c r="S130" i="12"/>
  <c r="R130" i="12"/>
  <c r="Q130" i="12"/>
  <c r="P130" i="12"/>
  <c r="O130" i="12"/>
  <c r="N130" i="12"/>
  <c r="M130" i="12"/>
  <c r="L130" i="12"/>
  <c r="K130" i="12"/>
  <c r="J130" i="12"/>
  <c r="I130" i="12"/>
  <c r="H130" i="12"/>
  <c r="G130" i="12"/>
  <c r="F130" i="12"/>
  <c r="E130" i="12"/>
  <c r="D130" i="12"/>
  <c r="C130" i="12"/>
  <c r="B130" i="12"/>
  <c r="Y129" i="12"/>
  <c r="X129" i="12"/>
  <c r="W129" i="12"/>
  <c r="V129" i="12"/>
  <c r="U129" i="12"/>
  <c r="T129" i="12"/>
  <c r="S129" i="12"/>
  <c r="R129" i="12"/>
  <c r="Q129" i="12"/>
  <c r="P129" i="12"/>
  <c r="O129" i="12"/>
  <c r="N129" i="12"/>
  <c r="M129" i="12"/>
  <c r="L129" i="12"/>
  <c r="K129" i="12"/>
  <c r="J129" i="12"/>
  <c r="I129" i="12"/>
  <c r="H129" i="12"/>
  <c r="G129" i="12"/>
  <c r="F129" i="12"/>
  <c r="E129" i="12"/>
  <c r="D129" i="12"/>
  <c r="C129" i="12"/>
  <c r="B129" i="12"/>
  <c r="Y128" i="12"/>
  <c r="X128" i="12"/>
  <c r="W128" i="12"/>
  <c r="V128" i="12"/>
  <c r="U128" i="12"/>
  <c r="T128" i="12"/>
  <c r="S128" i="12"/>
  <c r="R128" i="12"/>
  <c r="Q128" i="12"/>
  <c r="P128" i="12"/>
  <c r="O128" i="12"/>
  <c r="N128" i="12"/>
  <c r="M128" i="12"/>
  <c r="L128" i="12"/>
  <c r="K128" i="12"/>
  <c r="J128" i="12"/>
  <c r="I128" i="12"/>
  <c r="H128" i="12"/>
  <c r="G128" i="12"/>
  <c r="F128" i="12"/>
  <c r="E128" i="12"/>
  <c r="D128" i="12"/>
  <c r="C128" i="12"/>
  <c r="B128" i="12"/>
  <c r="Y127" i="12"/>
  <c r="X127" i="12"/>
  <c r="W127" i="12"/>
  <c r="V127" i="12"/>
  <c r="U127" i="12"/>
  <c r="T127" i="12"/>
  <c r="S127" i="12"/>
  <c r="R127" i="12"/>
  <c r="Q127" i="12"/>
  <c r="P127" i="12"/>
  <c r="O127" i="12"/>
  <c r="N127" i="12"/>
  <c r="M127" i="12"/>
  <c r="L127" i="12"/>
  <c r="K127" i="12"/>
  <c r="J127" i="12"/>
  <c r="I127" i="12"/>
  <c r="H127" i="12"/>
  <c r="G127" i="12"/>
  <c r="F127" i="12"/>
  <c r="E127" i="12"/>
  <c r="D127" i="12"/>
  <c r="C127" i="12"/>
  <c r="B127" i="12"/>
  <c r="Y126" i="12"/>
  <c r="X126" i="12"/>
  <c r="W126" i="12"/>
  <c r="V126" i="12"/>
  <c r="U126" i="12"/>
  <c r="T126" i="12"/>
  <c r="S126" i="12"/>
  <c r="R126" i="12"/>
  <c r="Q126" i="12"/>
  <c r="P126" i="12"/>
  <c r="O126" i="12"/>
  <c r="N126" i="12"/>
  <c r="M126" i="12"/>
  <c r="L126" i="12"/>
  <c r="K126" i="12"/>
  <c r="J126" i="12"/>
  <c r="I126" i="12"/>
  <c r="H126" i="12"/>
  <c r="G126" i="12"/>
  <c r="F126" i="12"/>
  <c r="E126" i="12"/>
  <c r="D126" i="12"/>
  <c r="C126" i="12"/>
  <c r="B126" i="12"/>
  <c r="Y125" i="12"/>
  <c r="X125" i="12"/>
  <c r="W125" i="12"/>
  <c r="V125" i="12"/>
  <c r="U125" i="12"/>
  <c r="T125" i="12"/>
  <c r="S125" i="12"/>
  <c r="R125" i="12"/>
  <c r="Q125" i="12"/>
  <c r="P125" i="12"/>
  <c r="O125" i="12"/>
  <c r="N125" i="12"/>
  <c r="M125" i="12"/>
  <c r="L125" i="12"/>
  <c r="K125" i="12"/>
  <c r="J125" i="12"/>
  <c r="I125" i="12"/>
  <c r="H125" i="12"/>
  <c r="G125" i="12"/>
  <c r="F125" i="12"/>
  <c r="E125" i="12"/>
  <c r="D125" i="12"/>
  <c r="C125" i="12"/>
  <c r="B125" i="12"/>
  <c r="Y124" i="12"/>
  <c r="X124" i="12"/>
  <c r="W124" i="12"/>
  <c r="V124" i="12"/>
  <c r="U124" i="12"/>
  <c r="T124" i="12"/>
  <c r="S124" i="12"/>
  <c r="R124" i="12"/>
  <c r="Q124" i="12"/>
  <c r="P124" i="12"/>
  <c r="O124" i="12"/>
  <c r="N124" i="12"/>
  <c r="M124" i="12"/>
  <c r="L124" i="12"/>
  <c r="K124" i="12"/>
  <c r="J124" i="12"/>
  <c r="I124" i="12"/>
  <c r="H124" i="12"/>
  <c r="G124" i="12"/>
  <c r="F124" i="12"/>
  <c r="E124" i="12"/>
  <c r="D124" i="12"/>
  <c r="C124" i="12"/>
  <c r="B124" i="12"/>
  <c r="Y123" i="12"/>
  <c r="X123" i="12"/>
  <c r="W123" i="12"/>
  <c r="V123" i="12"/>
  <c r="U123" i="12"/>
  <c r="T123" i="12"/>
  <c r="S123" i="12"/>
  <c r="R123" i="12"/>
  <c r="Q123" i="12"/>
  <c r="P123" i="12"/>
  <c r="O123" i="12"/>
  <c r="N123" i="12"/>
  <c r="M123" i="12"/>
  <c r="L123" i="12"/>
  <c r="K123" i="12"/>
  <c r="J123" i="12"/>
  <c r="I123" i="12"/>
  <c r="H123" i="12"/>
  <c r="G123" i="12"/>
  <c r="F123" i="12"/>
  <c r="E123" i="12"/>
  <c r="D123" i="12"/>
  <c r="C123" i="12"/>
  <c r="B123" i="12"/>
  <c r="Y122" i="12"/>
  <c r="X122" i="12"/>
  <c r="W122" i="12"/>
  <c r="V122" i="12"/>
  <c r="U122" i="12"/>
  <c r="T122" i="12"/>
  <c r="S122" i="12"/>
  <c r="R122" i="12"/>
  <c r="Q122" i="12"/>
  <c r="P122" i="12"/>
  <c r="O122" i="12"/>
  <c r="N122" i="12"/>
  <c r="M122" i="12"/>
  <c r="L122" i="12"/>
  <c r="K122" i="12"/>
  <c r="J122" i="12"/>
  <c r="I122" i="12"/>
  <c r="H122" i="12"/>
  <c r="G122" i="12"/>
  <c r="F122" i="12"/>
  <c r="E122" i="12"/>
  <c r="D122" i="12"/>
  <c r="C122" i="12"/>
  <c r="B122" i="12"/>
  <c r="Y121" i="12"/>
  <c r="X121" i="12"/>
  <c r="W121" i="12"/>
  <c r="V121" i="12"/>
  <c r="U121" i="12"/>
  <c r="T121" i="12"/>
  <c r="S121" i="12"/>
  <c r="R121" i="12"/>
  <c r="Q121" i="12"/>
  <c r="P121" i="12"/>
  <c r="O121" i="12"/>
  <c r="N121" i="12"/>
  <c r="M121" i="12"/>
  <c r="L121" i="12"/>
  <c r="K121" i="12"/>
  <c r="J121" i="12"/>
  <c r="I121" i="12"/>
  <c r="H121" i="12"/>
  <c r="G121" i="12"/>
  <c r="F121" i="12"/>
  <c r="E121" i="12"/>
  <c r="D121" i="12"/>
  <c r="C121" i="12"/>
  <c r="B121" i="12"/>
  <c r="Y120" i="12"/>
  <c r="X120" i="12"/>
  <c r="W120" i="12"/>
  <c r="V120" i="12"/>
  <c r="U120" i="12"/>
  <c r="T120" i="12"/>
  <c r="S120" i="12"/>
  <c r="R120" i="12"/>
  <c r="Q120" i="12"/>
  <c r="P120" i="12"/>
  <c r="O120" i="12"/>
  <c r="N120" i="12"/>
  <c r="M120" i="12"/>
  <c r="L120" i="12"/>
  <c r="K120" i="12"/>
  <c r="J120" i="12"/>
  <c r="I120" i="12"/>
  <c r="H120" i="12"/>
  <c r="G120" i="12"/>
  <c r="F120" i="12"/>
  <c r="E120" i="12"/>
  <c r="D120" i="12"/>
  <c r="C120" i="12"/>
  <c r="B120" i="12"/>
  <c r="Y119" i="12"/>
  <c r="X119" i="12"/>
  <c r="W119" i="12"/>
  <c r="V119" i="12"/>
  <c r="U119" i="12"/>
  <c r="T119" i="12"/>
  <c r="S119" i="12"/>
  <c r="R119" i="12"/>
  <c r="Q119" i="12"/>
  <c r="P119" i="12"/>
  <c r="O119" i="12"/>
  <c r="N119" i="12"/>
  <c r="M119" i="12"/>
  <c r="L119" i="12"/>
  <c r="K119" i="12"/>
  <c r="J119" i="12"/>
  <c r="I119" i="12"/>
  <c r="H119" i="12"/>
  <c r="G119" i="12"/>
  <c r="F119" i="12"/>
  <c r="E119" i="12"/>
  <c r="D119" i="12"/>
  <c r="C119" i="12"/>
  <c r="B119" i="12"/>
  <c r="Y118" i="12"/>
  <c r="X118" i="12"/>
  <c r="W118" i="12"/>
  <c r="V118" i="12"/>
  <c r="U118" i="12"/>
  <c r="T118" i="12"/>
  <c r="S118" i="12"/>
  <c r="R118" i="12"/>
  <c r="Q118" i="12"/>
  <c r="P118" i="12"/>
  <c r="O118" i="12"/>
  <c r="N118" i="12"/>
  <c r="M118" i="12"/>
  <c r="L118" i="12"/>
  <c r="K118" i="12"/>
  <c r="J118" i="12"/>
  <c r="I118" i="12"/>
  <c r="H118" i="12"/>
  <c r="G118" i="12"/>
  <c r="F118" i="12"/>
  <c r="E118" i="12"/>
  <c r="D118" i="12"/>
  <c r="C118" i="12"/>
  <c r="B118" i="12"/>
  <c r="Y117" i="12"/>
  <c r="X117" i="12"/>
  <c r="W117" i="12"/>
  <c r="V117" i="12"/>
  <c r="U117" i="12"/>
  <c r="T117" i="12"/>
  <c r="S117" i="12"/>
  <c r="R117" i="12"/>
  <c r="Q117" i="12"/>
  <c r="P117" i="12"/>
  <c r="O117" i="12"/>
  <c r="N117" i="12"/>
  <c r="M117" i="12"/>
  <c r="L117" i="12"/>
  <c r="K117" i="12"/>
  <c r="J117" i="12"/>
  <c r="I117" i="12"/>
  <c r="H117" i="12"/>
  <c r="G117" i="12"/>
  <c r="F117" i="12"/>
  <c r="E117" i="12"/>
  <c r="D117" i="12"/>
  <c r="C117" i="12"/>
  <c r="B117" i="12"/>
  <c r="Y116" i="12"/>
  <c r="X116" i="12"/>
  <c r="W116" i="12"/>
  <c r="V116" i="12"/>
  <c r="U116" i="12"/>
  <c r="T116" i="12"/>
  <c r="S116" i="12"/>
  <c r="R116" i="12"/>
  <c r="Q116" i="12"/>
  <c r="P116" i="12"/>
  <c r="O116" i="12"/>
  <c r="N116" i="12"/>
  <c r="M116" i="12"/>
  <c r="L116" i="12"/>
  <c r="K116" i="12"/>
  <c r="J116" i="12"/>
  <c r="I116" i="12"/>
  <c r="H116" i="12"/>
  <c r="G116" i="12"/>
  <c r="F116" i="12"/>
  <c r="E116" i="12"/>
  <c r="D116" i="12"/>
  <c r="C116" i="12"/>
  <c r="B116" i="12"/>
  <c r="Y115" i="12"/>
  <c r="X115" i="12"/>
  <c r="W115" i="12"/>
  <c r="V115" i="12"/>
  <c r="U115" i="12"/>
  <c r="T115" i="12"/>
  <c r="S115" i="12"/>
  <c r="R115" i="12"/>
  <c r="Q115" i="12"/>
  <c r="P115" i="12"/>
  <c r="O115" i="12"/>
  <c r="N115" i="12"/>
  <c r="M115" i="12"/>
  <c r="L115" i="12"/>
  <c r="K115" i="12"/>
  <c r="J115" i="12"/>
  <c r="I115" i="12"/>
  <c r="H115" i="12"/>
  <c r="G115" i="12"/>
  <c r="F115" i="12"/>
  <c r="E115" i="12"/>
  <c r="D115" i="12"/>
  <c r="C115" i="12"/>
  <c r="B115" i="12"/>
  <c r="Y114" i="12"/>
  <c r="X114" i="12"/>
  <c r="W114" i="12"/>
  <c r="V114" i="12"/>
  <c r="U114" i="12"/>
  <c r="T114" i="12"/>
  <c r="S114" i="12"/>
  <c r="R114" i="12"/>
  <c r="Q114" i="12"/>
  <c r="P114" i="12"/>
  <c r="O114" i="12"/>
  <c r="N114" i="12"/>
  <c r="M114" i="12"/>
  <c r="L114" i="12"/>
  <c r="K114" i="12"/>
  <c r="J114" i="12"/>
  <c r="I114" i="12"/>
  <c r="H114" i="12"/>
  <c r="G114" i="12"/>
  <c r="F114" i="12"/>
  <c r="E114" i="12"/>
  <c r="D114" i="12"/>
  <c r="C114" i="12"/>
  <c r="B114" i="12"/>
  <c r="Y113" i="12"/>
  <c r="X113" i="12"/>
  <c r="W113" i="12"/>
  <c r="V113" i="12"/>
  <c r="U113" i="12"/>
  <c r="T113" i="12"/>
  <c r="S113" i="12"/>
  <c r="R113" i="12"/>
  <c r="Q113" i="12"/>
  <c r="P113" i="12"/>
  <c r="O113" i="12"/>
  <c r="N113" i="12"/>
  <c r="M113" i="12"/>
  <c r="L113" i="12"/>
  <c r="K113" i="12"/>
  <c r="J113" i="12"/>
  <c r="I113" i="12"/>
  <c r="H113" i="12"/>
  <c r="G113" i="12"/>
  <c r="F113" i="12"/>
  <c r="E113" i="12"/>
  <c r="D113" i="12"/>
  <c r="C113" i="12"/>
  <c r="B113" i="12"/>
  <c r="Y112" i="12"/>
  <c r="X112" i="12"/>
  <c r="W112" i="12"/>
  <c r="V112" i="12"/>
  <c r="U112" i="12"/>
  <c r="T112" i="12"/>
  <c r="S112" i="12"/>
  <c r="R112" i="12"/>
  <c r="Q112" i="12"/>
  <c r="P112" i="12"/>
  <c r="O112" i="12"/>
  <c r="N112" i="12"/>
  <c r="M112" i="12"/>
  <c r="L112" i="12"/>
  <c r="K112" i="12"/>
  <c r="J112" i="12"/>
  <c r="I112" i="12"/>
  <c r="H112" i="12"/>
  <c r="G112" i="12"/>
  <c r="F112" i="12"/>
  <c r="E112" i="12"/>
  <c r="D112" i="12"/>
  <c r="C112" i="12"/>
  <c r="B112" i="12"/>
  <c r="E36" i="12"/>
  <c r="D36" i="12"/>
  <c r="E35" i="12"/>
  <c r="D35" i="12"/>
  <c r="E34" i="12"/>
  <c r="D34" i="12"/>
  <c r="E33" i="12"/>
  <c r="D33" i="12"/>
  <c r="E32" i="12"/>
  <c r="D32" i="12"/>
  <c r="E31" i="12"/>
  <c r="D31" i="12"/>
  <c r="E30" i="12"/>
  <c r="D30" i="12"/>
  <c r="E29" i="12"/>
  <c r="D29" i="12"/>
  <c r="E28" i="12"/>
  <c r="D28" i="12"/>
  <c r="E27" i="12"/>
  <c r="D27" i="12"/>
  <c r="E26" i="12"/>
  <c r="D26" i="12"/>
  <c r="E25" i="12"/>
  <c r="D25" i="12"/>
  <c r="E24" i="12"/>
  <c r="D24" i="12"/>
  <c r="E23" i="12"/>
  <c r="D23" i="12"/>
  <c r="E22" i="12"/>
  <c r="D22" i="12"/>
  <c r="E21" i="12"/>
  <c r="D21" i="12"/>
  <c r="E20" i="12"/>
  <c r="D20" i="12"/>
  <c r="E19" i="12"/>
  <c r="D19" i="12"/>
  <c r="E18" i="12"/>
  <c r="D18" i="12"/>
  <c r="E17" i="12"/>
  <c r="D17" i="12"/>
  <c r="E16" i="12"/>
  <c r="D16" i="12"/>
  <c r="E15" i="12"/>
  <c r="D15" i="12"/>
  <c r="E14" i="12"/>
  <c r="D14" i="12"/>
  <c r="E13" i="12"/>
  <c r="D13" i="12"/>
  <c r="E12" i="12"/>
  <c r="D12" i="12"/>
  <c r="E11" i="12"/>
  <c r="D11" i="12"/>
  <c r="E10" i="12"/>
  <c r="D10" i="12"/>
  <c r="E9" i="12"/>
  <c r="D9" i="12"/>
  <c r="E8" i="12"/>
  <c r="D8" i="12"/>
  <c r="E7" i="12"/>
  <c r="D7" i="12"/>
  <c r="E6" i="12"/>
  <c r="D6" i="12"/>
  <c r="E5" i="12"/>
  <c r="D5" i="12"/>
  <c r="E4" i="12"/>
  <c r="D4" i="12"/>
  <c r="Y180" i="11"/>
  <c r="X180" i="11"/>
  <c r="W180" i="11"/>
  <c r="V180" i="11"/>
  <c r="U180" i="11"/>
  <c r="T180" i="11"/>
  <c r="S180" i="11"/>
  <c r="R180" i="11"/>
  <c r="Q180" i="11"/>
  <c r="P180" i="11"/>
  <c r="O180" i="11"/>
  <c r="N180" i="11"/>
  <c r="M180" i="11"/>
  <c r="L180" i="11"/>
  <c r="K180" i="11"/>
  <c r="J180" i="11"/>
  <c r="I180" i="11"/>
  <c r="H180" i="11"/>
  <c r="G180" i="11"/>
  <c r="F180" i="11"/>
  <c r="E180" i="11"/>
  <c r="D180" i="11"/>
  <c r="C180" i="11"/>
  <c r="B180" i="11"/>
  <c r="Y179" i="11"/>
  <c r="X179" i="11"/>
  <c r="W179" i="11"/>
  <c r="V179" i="11"/>
  <c r="U179" i="11"/>
  <c r="T179" i="11"/>
  <c r="S179" i="11"/>
  <c r="R179" i="11"/>
  <c r="Q179" i="11"/>
  <c r="P179" i="11"/>
  <c r="O179" i="11"/>
  <c r="N179" i="11"/>
  <c r="M179" i="11"/>
  <c r="L179" i="11"/>
  <c r="K179" i="11"/>
  <c r="J179" i="11"/>
  <c r="I179" i="11"/>
  <c r="H179" i="11"/>
  <c r="G179" i="11"/>
  <c r="F179" i="11"/>
  <c r="E179" i="11"/>
  <c r="D179" i="11"/>
  <c r="C179" i="11"/>
  <c r="B179" i="11"/>
  <c r="Y178" i="11"/>
  <c r="X178" i="11"/>
  <c r="W178" i="11"/>
  <c r="V178" i="11"/>
  <c r="U178" i="11"/>
  <c r="T178" i="11"/>
  <c r="S178" i="11"/>
  <c r="R178" i="11"/>
  <c r="Q178" i="11"/>
  <c r="P178" i="11"/>
  <c r="O178" i="11"/>
  <c r="N178" i="11"/>
  <c r="M178" i="11"/>
  <c r="L178" i="11"/>
  <c r="K178" i="11"/>
  <c r="J178" i="11"/>
  <c r="I178" i="11"/>
  <c r="H178" i="11"/>
  <c r="G178" i="11"/>
  <c r="F178" i="11"/>
  <c r="E178" i="11"/>
  <c r="D178" i="11"/>
  <c r="C178" i="11"/>
  <c r="B178" i="11"/>
  <c r="Y177" i="11"/>
  <c r="X177" i="11"/>
  <c r="W177" i="11"/>
  <c r="V177" i="11"/>
  <c r="U177" i="11"/>
  <c r="T177" i="11"/>
  <c r="S177" i="11"/>
  <c r="R177" i="11"/>
  <c r="Q177" i="11"/>
  <c r="P177" i="11"/>
  <c r="O177" i="11"/>
  <c r="N177" i="11"/>
  <c r="M177" i="11"/>
  <c r="L177" i="11"/>
  <c r="K177" i="11"/>
  <c r="J177" i="11"/>
  <c r="I177" i="11"/>
  <c r="H177" i="11"/>
  <c r="G177" i="11"/>
  <c r="F177" i="11"/>
  <c r="E177" i="11"/>
  <c r="D177" i="11"/>
  <c r="C177" i="11"/>
  <c r="B177" i="11"/>
  <c r="Y176" i="11"/>
  <c r="X176" i="11"/>
  <c r="W176" i="11"/>
  <c r="V176" i="11"/>
  <c r="U176" i="11"/>
  <c r="T176" i="11"/>
  <c r="S176" i="11"/>
  <c r="R176" i="11"/>
  <c r="Q176" i="11"/>
  <c r="P176" i="11"/>
  <c r="O176" i="11"/>
  <c r="N176" i="11"/>
  <c r="M176" i="11"/>
  <c r="L176" i="11"/>
  <c r="K176" i="11"/>
  <c r="J176" i="11"/>
  <c r="I176" i="11"/>
  <c r="H176" i="11"/>
  <c r="G176" i="11"/>
  <c r="F176" i="11"/>
  <c r="E176" i="11"/>
  <c r="D176" i="11"/>
  <c r="C176" i="11"/>
  <c r="B176" i="11"/>
  <c r="Y175" i="11"/>
  <c r="X175" i="11"/>
  <c r="W175" i="11"/>
  <c r="V175" i="11"/>
  <c r="U175" i="11"/>
  <c r="T175" i="11"/>
  <c r="S175" i="11"/>
  <c r="R175" i="11"/>
  <c r="Q175" i="11"/>
  <c r="P175" i="11"/>
  <c r="O175" i="11"/>
  <c r="N175" i="11"/>
  <c r="M175" i="11"/>
  <c r="L175" i="11"/>
  <c r="K175" i="11"/>
  <c r="J175" i="11"/>
  <c r="I175" i="11"/>
  <c r="H175" i="11"/>
  <c r="G175" i="11"/>
  <c r="F175" i="11"/>
  <c r="E175" i="11"/>
  <c r="D175" i="11"/>
  <c r="C175" i="11"/>
  <c r="B175" i="11"/>
  <c r="Y174" i="11"/>
  <c r="X174" i="11"/>
  <c r="W174" i="11"/>
  <c r="V174" i="11"/>
  <c r="U174" i="11"/>
  <c r="T174" i="11"/>
  <c r="S174" i="11"/>
  <c r="R174" i="11"/>
  <c r="Q174" i="11"/>
  <c r="P174" i="11"/>
  <c r="O174" i="11"/>
  <c r="N174" i="11"/>
  <c r="M174" i="11"/>
  <c r="L174" i="11"/>
  <c r="K174" i="11"/>
  <c r="J174" i="11"/>
  <c r="I174" i="11"/>
  <c r="H174" i="11"/>
  <c r="G174" i="11"/>
  <c r="F174" i="11"/>
  <c r="E174" i="11"/>
  <c r="D174" i="11"/>
  <c r="C174" i="11"/>
  <c r="B174" i="11"/>
  <c r="Y173" i="11"/>
  <c r="X173" i="11"/>
  <c r="W173" i="11"/>
  <c r="V173" i="11"/>
  <c r="U173" i="11"/>
  <c r="T173" i="11"/>
  <c r="S173" i="11"/>
  <c r="R173" i="11"/>
  <c r="Q173" i="11"/>
  <c r="P173" i="11"/>
  <c r="O173" i="11"/>
  <c r="N173" i="11"/>
  <c r="M173" i="11"/>
  <c r="L173" i="11"/>
  <c r="K173" i="11"/>
  <c r="J173" i="11"/>
  <c r="I173" i="11"/>
  <c r="H173" i="11"/>
  <c r="G173" i="11"/>
  <c r="F173" i="11"/>
  <c r="E173" i="11"/>
  <c r="D173" i="11"/>
  <c r="C173" i="11"/>
  <c r="B173" i="11"/>
  <c r="Y172" i="11"/>
  <c r="X172" i="11"/>
  <c r="W172" i="11"/>
  <c r="V172" i="11"/>
  <c r="U172" i="11"/>
  <c r="T172" i="11"/>
  <c r="S172" i="11"/>
  <c r="R172" i="11"/>
  <c r="Q172" i="11"/>
  <c r="P172" i="11"/>
  <c r="O172" i="11"/>
  <c r="N172" i="11"/>
  <c r="M172" i="11"/>
  <c r="L172" i="11"/>
  <c r="K172" i="11"/>
  <c r="J172" i="11"/>
  <c r="I172" i="11"/>
  <c r="H172" i="11"/>
  <c r="G172" i="11"/>
  <c r="F172" i="11"/>
  <c r="E172" i="11"/>
  <c r="D172" i="11"/>
  <c r="C172" i="11"/>
  <c r="B172" i="11"/>
  <c r="Y171" i="11"/>
  <c r="X171" i="11"/>
  <c r="W171" i="11"/>
  <c r="V171" i="11"/>
  <c r="U171" i="11"/>
  <c r="T171" i="11"/>
  <c r="S171" i="11"/>
  <c r="R171" i="11"/>
  <c r="Q171" i="11"/>
  <c r="P171" i="11"/>
  <c r="O171" i="11"/>
  <c r="N171" i="11"/>
  <c r="M171" i="11"/>
  <c r="L171" i="11"/>
  <c r="K171" i="11"/>
  <c r="J171" i="11"/>
  <c r="I171" i="11"/>
  <c r="H171" i="11"/>
  <c r="G171" i="11"/>
  <c r="F171" i="11"/>
  <c r="E171" i="11"/>
  <c r="D171" i="11"/>
  <c r="C171" i="11"/>
  <c r="B171" i="11"/>
  <c r="Y170" i="11"/>
  <c r="X170" i="11"/>
  <c r="W170" i="11"/>
  <c r="V170" i="11"/>
  <c r="U170" i="11"/>
  <c r="T170" i="11"/>
  <c r="S170" i="11"/>
  <c r="R170" i="11"/>
  <c r="Q170" i="11"/>
  <c r="P170" i="11"/>
  <c r="O170" i="11"/>
  <c r="N170" i="11"/>
  <c r="M170" i="11"/>
  <c r="L170" i="11"/>
  <c r="K170" i="11"/>
  <c r="J170" i="11"/>
  <c r="I170" i="11"/>
  <c r="H170" i="11"/>
  <c r="G170" i="11"/>
  <c r="F170" i="11"/>
  <c r="E170" i="11"/>
  <c r="D170" i="11"/>
  <c r="C170" i="11"/>
  <c r="B170" i="11"/>
  <c r="Y169" i="11"/>
  <c r="X169" i="11"/>
  <c r="W169" i="11"/>
  <c r="V169" i="11"/>
  <c r="U169" i="11"/>
  <c r="T169" i="11"/>
  <c r="S169" i="11"/>
  <c r="R169" i="11"/>
  <c r="Q169" i="11"/>
  <c r="P169" i="11"/>
  <c r="O169" i="11"/>
  <c r="N169" i="11"/>
  <c r="M169" i="11"/>
  <c r="L169" i="11"/>
  <c r="K169" i="11"/>
  <c r="J169" i="11"/>
  <c r="I169" i="11"/>
  <c r="H169" i="11"/>
  <c r="G169" i="11"/>
  <c r="F169" i="11"/>
  <c r="E169" i="11"/>
  <c r="D169" i="11"/>
  <c r="C169" i="11"/>
  <c r="B169" i="11"/>
  <c r="Y168" i="11"/>
  <c r="X168" i="11"/>
  <c r="W168" i="11"/>
  <c r="V168" i="11"/>
  <c r="U168" i="11"/>
  <c r="T168" i="11"/>
  <c r="S168" i="11"/>
  <c r="R168" i="11"/>
  <c r="Q168" i="11"/>
  <c r="P168" i="11"/>
  <c r="O168" i="11"/>
  <c r="N168" i="11"/>
  <c r="M168" i="11"/>
  <c r="L168" i="11"/>
  <c r="K168" i="11"/>
  <c r="J168" i="11"/>
  <c r="I168" i="11"/>
  <c r="H168" i="11"/>
  <c r="G168" i="11"/>
  <c r="F168" i="11"/>
  <c r="E168" i="11"/>
  <c r="D168" i="11"/>
  <c r="C168" i="11"/>
  <c r="B168" i="11"/>
  <c r="Y167" i="11"/>
  <c r="X167" i="11"/>
  <c r="W167" i="11"/>
  <c r="V167" i="11"/>
  <c r="U167" i="11"/>
  <c r="T167" i="11"/>
  <c r="S167" i="11"/>
  <c r="R167" i="11"/>
  <c r="Q167" i="11"/>
  <c r="P167" i="11"/>
  <c r="O167" i="11"/>
  <c r="N167" i="11"/>
  <c r="M167" i="11"/>
  <c r="L167" i="11"/>
  <c r="K167" i="11"/>
  <c r="J167" i="11"/>
  <c r="I167" i="11"/>
  <c r="H167" i="11"/>
  <c r="G167" i="11"/>
  <c r="F167" i="11"/>
  <c r="E167" i="11"/>
  <c r="D167" i="11"/>
  <c r="C167" i="11"/>
  <c r="B167" i="11"/>
  <c r="Y166" i="11"/>
  <c r="X166" i="11"/>
  <c r="W166" i="11"/>
  <c r="V166" i="11"/>
  <c r="U166" i="11"/>
  <c r="T166" i="11"/>
  <c r="S166" i="11"/>
  <c r="R166" i="11"/>
  <c r="Q166" i="11"/>
  <c r="P166" i="11"/>
  <c r="O166" i="11"/>
  <c r="N166" i="11"/>
  <c r="M166" i="11"/>
  <c r="L166" i="11"/>
  <c r="K166" i="11"/>
  <c r="J166" i="11"/>
  <c r="I166" i="11"/>
  <c r="H166" i="11"/>
  <c r="G166" i="11"/>
  <c r="F166" i="11"/>
  <c r="E166" i="11"/>
  <c r="D166" i="11"/>
  <c r="C166" i="11"/>
  <c r="B166" i="11"/>
  <c r="Y165" i="11"/>
  <c r="X165" i="11"/>
  <c r="W165" i="11"/>
  <c r="V165" i="11"/>
  <c r="U165" i="11"/>
  <c r="T165" i="11"/>
  <c r="S165" i="11"/>
  <c r="R165" i="11"/>
  <c r="Q165" i="11"/>
  <c r="P165" i="11"/>
  <c r="O165" i="11"/>
  <c r="N165" i="11"/>
  <c r="M165" i="11"/>
  <c r="L165" i="11"/>
  <c r="K165" i="11"/>
  <c r="J165" i="11"/>
  <c r="I165" i="11"/>
  <c r="H165" i="11"/>
  <c r="G165" i="11"/>
  <c r="F165" i="11"/>
  <c r="E165" i="11"/>
  <c r="D165" i="11"/>
  <c r="C165" i="11"/>
  <c r="B165" i="11"/>
  <c r="Y164" i="11"/>
  <c r="X164" i="11"/>
  <c r="W164" i="11"/>
  <c r="V164" i="11"/>
  <c r="U164" i="11"/>
  <c r="T164" i="11"/>
  <c r="S164" i="11"/>
  <c r="R164" i="11"/>
  <c r="Q164" i="11"/>
  <c r="P164" i="11"/>
  <c r="O164" i="11"/>
  <c r="N164" i="11"/>
  <c r="M164" i="11"/>
  <c r="L164" i="11"/>
  <c r="K164" i="11"/>
  <c r="J164" i="11"/>
  <c r="I164" i="11"/>
  <c r="H164" i="11"/>
  <c r="G164" i="11"/>
  <c r="F164" i="11"/>
  <c r="E164" i="11"/>
  <c r="D164" i="11"/>
  <c r="C164" i="11"/>
  <c r="B164" i="11"/>
  <c r="Y163" i="11"/>
  <c r="X163" i="11"/>
  <c r="W163" i="11"/>
  <c r="V163" i="11"/>
  <c r="U163" i="11"/>
  <c r="T163" i="11"/>
  <c r="S163" i="11"/>
  <c r="R163" i="11"/>
  <c r="Q163" i="11"/>
  <c r="P163" i="11"/>
  <c r="O163" i="11"/>
  <c r="N163" i="11"/>
  <c r="M163" i="11"/>
  <c r="L163" i="11"/>
  <c r="K163" i="11"/>
  <c r="J163" i="11"/>
  <c r="I163" i="11"/>
  <c r="H163" i="11"/>
  <c r="G163" i="11"/>
  <c r="F163" i="11"/>
  <c r="E163" i="11"/>
  <c r="D163" i="11"/>
  <c r="C163" i="11"/>
  <c r="B163" i="11"/>
  <c r="Y162" i="11"/>
  <c r="X162" i="11"/>
  <c r="W162" i="11"/>
  <c r="V162" i="11"/>
  <c r="U162" i="11"/>
  <c r="T162" i="11"/>
  <c r="S162" i="11"/>
  <c r="R162" i="11"/>
  <c r="Q162" i="11"/>
  <c r="P162" i="11"/>
  <c r="O162" i="11"/>
  <c r="N162" i="11"/>
  <c r="M162" i="11"/>
  <c r="L162" i="11"/>
  <c r="K162" i="11"/>
  <c r="J162" i="11"/>
  <c r="I162" i="11"/>
  <c r="H162" i="11"/>
  <c r="G162" i="11"/>
  <c r="F162" i="11"/>
  <c r="E162" i="11"/>
  <c r="D162" i="11"/>
  <c r="C162" i="11"/>
  <c r="B162" i="11"/>
  <c r="Y161" i="11"/>
  <c r="X161" i="11"/>
  <c r="W161" i="11"/>
  <c r="V161" i="11"/>
  <c r="U161" i="11"/>
  <c r="T161" i="11"/>
  <c r="S161" i="11"/>
  <c r="R161" i="11"/>
  <c r="Q161" i="11"/>
  <c r="P161" i="11"/>
  <c r="O161" i="11"/>
  <c r="N161" i="11"/>
  <c r="M161" i="11"/>
  <c r="L161" i="11"/>
  <c r="K161" i="11"/>
  <c r="J161" i="11"/>
  <c r="I161" i="11"/>
  <c r="H161" i="11"/>
  <c r="G161" i="11"/>
  <c r="F161" i="11"/>
  <c r="E161" i="11"/>
  <c r="D161" i="11"/>
  <c r="C161" i="11"/>
  <c r="B161" i="11"/>
  <c r="Y160" i="11"/>
  <c r="X160" i="11"/>
  <c r="W160" i="11"/>
  <c r="V160" i="11"/>
  <c r="U160" i="11"/>
  <c r="T160" i="11"/>
  <c r="S160" i="11"/>
  <c r="R160" i="11"/>
  <c r="Q160" i="11"/>
  <c r="P160" i="11"/>
  <c r="O160" i="11"/>
  <c r="N160" i="11"/>
  <c r="M160" i="11"/>
  <c r="L160" i="11"/>
  <c r="K160" i="11"/>
  <c r="J160" i="11"/>
  <c r="I160" i="11"/>
  <c r="H160" i="11"/>
  <c r="G160" i="11"/>
  <c r="F160" i="11"/>
  <c r="E160" i="11"/>
  <c r="D160" i="11"/>
  <c r="C160" i="11"/>
  <c r="B160" i="11"/>
  <c r="Y159" i="11"/>
  <c r="X159" i="11"/>
  <c r="W159" i="11"/>
  <c r="V159" i="11"/>
  <c r="U159" i="11"/>
  <c r="T159" i="11"/>
  <c r="S159" i="11"/>
  <c r="R159" i="11"/>
  <c r="Q159" i="11"/>
  <c r="P159" i="11"/>
  <c r="O159" i="11"/>
  <c r="N159" i="11"/>
  <c r="M159" i="11"/>
  <c r="L159" i="11"/>
  <c r="K159" i="11"/>
  <c r="J159" i="11"/>
  <c r="I159" i="11"/>
  <c r="H159" i="11"/>
  <c r="G159" i="11"/>
  <c r="F159" i="11"/>
  <c r="E159" i="11"/>
  <c r="D159" i="11"/>
  <c r="C159" i="11"/>
  <c r="B159" i="11"/>
  <c r="Y158" i="11"/>
  <c r="X158" i="11"/>
  <c r="W158" i="11"/>
  <c r="V158" i="11"/>
  <c r="U158" i="11"/>
  <c r="T158" i="11"/>
  <c r="S158" i="11"/>
  <c r="R158" i="11"/>
  <c r="Q158" i="11"/>
  <c r="P158" i="11"/>
  <c r="O158" i="11"/>
  <c r="N158" i="11"/>
  <c r="M158" i="11"/>
  <c r="L158" i="11"/>
  <c r="K158" i="11"/>
  <c r="J158" i="11"/>
  <c r="I158" i="11"/>
  <c r="H158" i="11"/>
  <c r="G158" i="11"/>
  <c r="F158" i="11"/>
  <c r="E158" i="11"/>
  <c r="D158" i="11"/>
  <c r="C158" i="11"/>
  <c r="B158" i="11"/>
  <c r="Y157" i="11"/>
  <c r="X157" i="11"/>
  <c r="W157" i="11"/>
  <c r="V157" i="11"/>
  <c r="U157" i="11"/>
  <c r="T157" i="11"/>
  <c r="S157" i="11"/>
  <c r="R157" i="11"/>
  <c r="Q157" i="11"/>
  <c r="P157" i="11"/>
  <c r="O157" i="11"/>
  <c r="N157" i="11"/>
  <c r="M157" i="11"/>
  <c r="L157" i="11"/>
  <c r="K157" i="11"/>
  <c r="J157" i="11"/>
  <c r="I157" i="11"/>
  <c r="H157" i="11"/>
  <c r="G157" i="11"/>
  <c r="F157" i="11"/>
  <c r="E157" i="11"/>
  <c r="D157" i="11"/>
  <c r="C157" i="11"/>
  <c r="B157" i="11"/>
  <c r="Y156" i="11"/>
  <c r="X156" i="11"/>
  <c r="W156" i="11"/>
  <c r="V156" i="11"/>
  <c r="U156" i="11"/>
  <c r="T156" i="11"/>
  <c r="S156" i="11"/>
  <c r="R156" i="11"/>
  <c r="Q156" i="11"/>
  <c r="P156" i="11"/>
  <c r="O156" i="11"/>
  <c r="N156" i="11"/>
  <c r="M156" i="11"/>
  <c r="L156" i="11"/>
  <c r="K156" i="11"/>
  <c r="J156" i="11"/>
  <c r="I156" i="11"/>
  <c r="H156" i="11"/>
  <c r="G156" i="11"/>
  <c r="F156" i="11"/>
  <c r="E156" i="11"/>
  <c r="D156" i="11"/>
  <c r="C156" i="11"/>
  <c r="B156" i="11"/>
  <c r="Y155" i="11"/>
  <c r="X155" i="11"/>
  <c r="W155" i="11"/>
  <c r="V155" i="11"/>
  <c r="U155" i="11"/>
  <c r="T155" i="11"/>
  <c r="S155" i="11"/>
  <c r="R155" i="11"/>
  <c r="Q155" i="11"/>
  <c r="P155" i="11"/>
  <c r="O155" i="11"/>
  <c r="N155" i="11"/>
  <c r="M155" i="11"/>
  <c r="L155" i="11"/>
  <c r="K155" i="11"/>
  <c r="J155" i="11"/>
  <c r="I155" i="11"/>
  <c r="H155" i="11"/>
  <c r="G155" i="11"/>
  <c r="F155" i="11"/>
  <c r="E155" i="11"/>
  <c r="D155" i="11"/>
  <c r="C155" i="11"/>
  <c r="B155" i="11"/>
  <c r="Y154" i="11"/>
  <c r="X154" i="11"/>
  <c r="W154" i="11"/>
  <c r="V154" i="11"/>
  <c r="U154" i="11"/>
  <c r="T154" i="11"/>
  <c r="S154" i="11"/>
  <c r="R154" i="11"/>
  <c r="Q154" i="11"/>
  <c r="P154" i="11"/>
  <c r="O154" i="11"/>
  <c r="N154" i="11"/>
  <c r="M154" i="11"/>
  <c r="L154" i="11"/>
  <c r="K154" i="11"/>
  <c r="J154" i="11"/>
  <c r="I154" i="11"/>
  <c r="H154" i="11"/>
  <c r="G154" i="11"/>
  <c r="F154" i="11"/>
  <c r="E154" i="11"/>
  <c r="D154" i="11"/>
  <c r="C154" i="11"/>
  <c r="B154" i="11"/>
  <c r="Y153" i="11"/>
  <c r="X153" i="11"/>
  <c r="W153" i="11"/>
  <c r="V153" i="11"/>
  <c r="U153" i="11"/>
  <c r="T153" i="11"/>
  <c r="S153" i="11"/>
  <c r="R153" i="11"/>
  <c r="Q153" i="11"/>
  <c r="P153" i="11"/>
  <c r="O153" i="11"/>
  <c r="N153" i="11"/>
  <c r="M153" i="11"/>
  <c r="L153" i="11"/>
  <c r="K153" i="11"/>
  <c r="J153" i="11"/>
  <c r="I153" i="11"/>
  <c r="H153" i="11"/>
  <c r="G153" i="11"/>
  <c r="F153" i="11"/>
  <c r="E153" i="11"/>
  <c r="D153" i="11"/>
  <c r="C153" i="11"/>
  <c r="B153" i="11"/>
  <c r="Y152" i="11"/>
  <c r="X152" i="11"/>
  <c r="W152" i="11"/>
  <c r="V152" i="11"/>
  <c r="U152" i="11"/>
  <c r="T152" i="11"/>
  <c r="S152" i="11"/>
  <c r="R152" i="11"/>
  <c r="Q152" i="11"/>
  <c r="P152" i="11"/>
  <c r="O152" i="11"/>
  <c r="N152" i="11"/>
  <c r="M152" i="11"/>
  <c r="L152" i="11"/>
  <c r="K152" i="11"/>
  <c r="J152" i="11"/>
  <c r="I152" i="11"/>
  <c r="H152" i="11"/>
  <c r="G152" i="11"/>
  <c r="F152" i="11"/>
  <c r="E152" i="11"/>
  <c r="D152" i="11"/>
  <c r="C152" i="11"/>
  <c r="B152" i="11"/>
  <c r="Y151" i="11"/>
  <c r="X151" i="11"/>
  <c r="W151" i="11"/>
  <c r="V151" i="11"/>
  <c r="U151" i="11"/>
  <c r="T151" i="11"/>
  <c r="S151" i="11"/>
  <c r="R151" i="11"/>
  <c r="Q151" i="11"/>
  <c r="P151" i="11"/>
  <c r="O151" i="11"/>
  <c r="N151" i="11"/>
  <c r="M151" i="11"/>
  <c r="L151" i="11"/>
  <c r="K151" i="11"/>
  <c r="J151" i="11"/>
  <c r="I151" i="11"/>
  <c r="H151" i="11"/>
  <c r="G151" i="11"/>
  <c r="F151" i="11"/>
  <c r="E151" i="11"/>
  <c r="D151" i="11"/>
  <c r="C151" i="11"/>
  <c r="B151" i="11"/>
  <c r="Y150" i="11"/>
  <c r="X150" i="11"/>
  <c r="W150" i="11"/>
  <c r="V150" i="11"/>
  <c r="U150" i="11"/>
  <c r="T150" i="11"/>
  <c r="S150" i="11"/>
  <c r="R150" i="11"/>
  <c r="Q150" i="11"/>
  <c r="P150" i="11"/>
  <c r="O150" i="11"/>
  <c r="N150" i="11"/>
  <c r="M150" i="11"/>
  <c r="L150" i="11"/>
  <c r="K150" i="11"/>
  <c r="J150" i="11"/>
  <c r="I150" i="11"/>
  <c r="H150" i="11"/>
  <c r="G150" i="11"/>
  <c r="F150" i="11"/>
  <c r="E150" i="11"/>
  <c r="D150" i="11"/>
  <c r="C150" i="11"/>
  <c r="B150" i="11"/>
  <c r="Y149" i="11"/>
  <c r="X149" i="11"/>
  <c r="W149" i="11"/>
  <c r="V149" i="11"/>
  <c r="U149" i="11"/>
  <c r="T149" i="11"/>
  <c r="S149" i="11"/>
  <c r="R149" i="11"/>
  <c r="Q149" i="11"/>
  <c r="P149" i="11"/>
  <c r="O149" i="11"/>
  <c r="N149" i="11"/>
  <c r="M149" i="11"/>
  <c r="L149" i="11"/>
  <c r="K149" i="11"/>
  <c r="J149" i="11"/>
  <c r="I149" i="11"/>
  <c r="H149" i="11"/>
  <c r="G149" i="11"/>
  <c r="F149" i="11"/>
  <c r="E149" i="11"/>
  <c r="D149" i="11"/>
  <c r="C149" i="11"/>
  <c r="B149" i="11"/>
  <c r="Y148" i="11"/>
  <c r="X148" i="11"/>
  <c r="W148" i="11"/>
  <c r="V148" i="11"/>
  <c r="U148" i="11"/>
  <c r="T148" i="11"/>
  <c r="S148" i="11"/>
  <c r="R148" i="11"/>
  <c r="Q148" i="11"/>
  <c r="P148" i="11"/>
  <c r="O148" i="11"/>
  <c r="N148" i="11"/>
  <c r="M148" i="11"/>
  <c r="L148" i="11"/>
  <c r="K148" i="11"/>
  <c r="J148" i="11"/>
  <c r="I148" i="11"/>
  <c r="H148" i="11"/>
  <c r="G148" i="11"/>
  <c r="F148" i="11"/>
  <c r="E148" i="11"/>
  <c r="D148" i="11"/>
  <c r="C148" i="11"/>
  <c r="B148" i="11"/>
  <c r="Y144" i="11"/>
  <c r="X144" i="11"/>
  <c r="W144" i="11"/>
  <c r="V144" i="11"/>
  <c r="U144" i="11"/>
  <c r="T144" i="11"/>
  <c r="S144" i="11"/>
  <c r="R144" i="11"/>
  <c r="Q144" i="11"/>
  <c r="P144" i="11"/>
  <c r="O144" i="11"/>
  <c r="N144" i="11"/>
  <c r="M144" i="11"/>
  <c r="L144" i="11"/>
  <c r="K144" i="11"/>
  <c r="J144" i="11"/>
  <c r="I144" i="11"/>
  <c r="H144" i="11"/>
  <c r="G144" i="11"/>
  <c r="F144" i="11"/>
  <c r="E144" i="11"/>
  <c r="D144" i="11"/>
  <c r="C144" i="11"/>
  <c r="B144" i="11"/>
  <c r="Y143" i="11"/>
  <c r="X143" i="11"/>
  <c r="W143" i="11"/>
  <c r="V143" i="11"/>
  <c r="U143" i="11"/>
  <c r="T143" i="11"/>
  <c r="S143" i="11"/>
  <c r="R143" i="11"/>
  <c r="Q143" i="11"/>
  <c r="P143" i="11"/>
  <c r="O143" i="11"/>
  <c r="N143" i="11"/>
  <c r="M143" i="11"/>
  <c r="L143" i="11"/>
  <c r="K143" i="11"/>
  <c r="J143" i="11"/>
  <c r="I143" i="11"/>
  <c r="H143" i="11"/>
  <c r="G143" i="11"/>
  <c r="F143" i="11"/>
  <c r="E143" i="11"/>
  <c r="D143" i="11"/>
  <c r="C143" i="11"/>
  <c r="B143" i="11"/>
  <c r="Y142" i="11"/>
  <c r="X142" i="11"/>
  <c r="W142" i="11"/>
  <c r="V142" i="11"/>
  <c r="U142" i="11"/>
  <c r="T142" i="11"/>
  <c r="S142" i="11"/>
  <c r="R142" i="11"/>
  <c r="Q142" i="11"/>
  <c r="P142" i="11"/>
  <c r="O142" i="11"/>
  <c r="N142" i="11"/>
  <c r="M142" i="11"/>
  <c r="L142" i="11"/>
  <c r="K142" i="11"/>
  <c r="J142" i="11"/>
  <c r="I142" i="11"/>
  <c r="H142" i="11"/>
  <c r="G142" i="11"/>
  <c r="F142" i="11"/>
  <c r="E142" i="11"/>
  <c r="D142" i="11"/>
  <c r="C142" i="11"/>
  <c r="B142" i="11"/>
  <c r="Y141" i="11"/>
  <c r="X141" i="11"/>
  <c r="W141" i="11"/>
  <c r="V141" i="11"/>
  <c r="U141" i="11"/>
  <c r="T141" i="11"/>
  <c r="S141" i="11"/>
  <c r="R141" i="11"/>
  <c r="Q141" i="11"/>
  <c r="P141" i="11"/>
  <c r="O141" i="11"/>
  <c r="N141" i="11"/>
  <c r="M141" i="11"/>
  <c r="L141" i="11"/>
  <c r="K141" i="11"/>
  <c r="J141" i="11"/>
  <c r="I141" i="11"/>
  <c r="H141" i="11"/>
  <c r="G141" i="11"/>
  <c r="F141" i="11"/>
  <c r="E141" i="11"/>
  <c r="D141" i="11"/>
  <c r="C141" i="11"/>
  <c r="B141" i="11"/>
  <c r="Y140" i="11"/>
  <c r="X140" i="11"/>
  <c r="W140" i="11"/>
  <c r="V140" i="11"/>
  <c r="U140" i="11"/>
  <c r="T140" i="11"/>
  <c r="S140" i="11"/>
  <c r="R140" i="11"/>
  <c r="Q140" i="11"/>
  <c r="P140" i="11"/>
  <c r="O140" i="11"/>
  <c r="N140" i="11"/>
  <c r="M140" i="11"/>
  <c r="L140" i="11"/>
  <c r="K140" i="11"/>
  <c r="J140" i="11"/>
  <c r="I140" i="11"/>
  <c r="H140" i="11"/>
  <c r="G140" i="11"/>
  <c r="F140" i="11"/>
  <c r="E140" i="11"/>
  <c r="D140" i="11"/>
  <c r="C140" i="11"/>
  <c r="B140" i="11"/>
  <c r="Y139" i="11"/>
  <c r="X139" i="11"/>
  <c r="W139" i="11"/>
  <c r="V139" i="11"/>
  <c r="U139" i="11"/>
  <c r="T139" i="11"/>
  <c r="S139" i="11"/>
  <c r="R139" i="11"/>
  <c r="Q139" i="11"/>
  <c r="P139" i="11"/>
  <c r="O139" i="11"/>
  <c r="N139" i="11"/>
  <c r="M139" i="11"/>
  <c r="L139" i="11"/>
  <c r="K139" i="11"/>
  <c r="J139" i="11"/>
  <c r="I139" i="11"/>
  <c r="H139" i="11"/>
  <c r="G139" i="11"/>
  <c r="F139" i="11"/>
  <c r="E139" i="11"/>
  <c r="D139" i="11"/>
  <c r="C139" i="11"/>
  <c r="B139" i="11"/>
  <c r="Y138" i="11"/>
  <c r="X138" i="11"/>
  <c r="W138" i="11"/>
  <c r="V138" i="11"/>
  <c r="U138" i="11"/>
  <c r="T138" i="11"/>
  <c r="S138" i="11"/>
  <c r="R138" i="11"/>
  <c r="Q138" i="11"/>
  <c r="P138" i="11"/>
  <c r="O138" i="11"/>
  <c r="N138" i="11"/>
  <c r="M138" i="11"/>
  <c r="L138" i="11"/>
  <c r="K138" i="11"/>
  <c r="J138" i="11"/>
  <c r="I138" i="11"/>
  <c r="H138" i="11"/>
  <c r="G138" i="11"/>
  <c r="F138" i="11"/>
  <c r="E138" i="11"/>
  <c r="D138" i="11"/>
  <c r="C138" i="11"/>
  <c r="B138" i="11"/>
  <c r="Y137" i="11"/>
  <c r="X137" i="11"/>
  <c r="W137" i="11"/>
  <c r="V137" i="11"/>
  <c r="U137" i="11"/>
  <c r="T137" i="11"/>
  <c r="S137" i="11"/>
  <c r="R137" i="11"/>
  <c r="Q137" i="11"/>
  <c r="P137" i="11"/>
  <c r="O137" i="11"/>
  <c r="N137" i="11"/>
  <c r="M137" i="11"/>
  <c r="L137" i="11"/>
  <c r="K137" i="11"/>
  <c r="J137" i="11"/>
  <c r="I137" i="11"/>
  <c r="H137" i="11"/>
  <c r="G137" i="11"/>
  <c r="F137" i="11"/>
  <c r="E137" i="11"/>
  <c r="D137" i="11"/>
  <c r="C137" i="11"/>
  <c r="B137" i="11"/>
  <c r="Y136" i="11"/>
  <c r="X136" i="11"/>
  <c r="W136" i="11"/>
  <c r="V136" i="11"/>
  <c r="U136" i="11"/>
  <c r="T136" i="11"/>
  <c r="S136" i="11"/>
  <c r="R136" i="11"/>
  <c r="Q136" i="11"/>
  <c r="P136" i="11"/>
  <c r="O136" i="11"/>
  <c r="N136" i="11"/>
  <c r="M136" i="11"/>
  <c r="L136" i="11"/>
  <c r="K136" i="11"/>
  <c r="J136" i="11"/>
  <c r="I136" i="11"/>
  <c r="H136" i="11"/>
  <c r="G136" i="11"/>
  <c r="F136" i="11"/>
  <c r="E136" i="11"/>
  <c r="D136" i="11"/>
  <c r="C136" i="11"/>
  <c r="B136" i="11"/>
  <c r="Y135" i="11"/>
  <c r="X135" i="11"/>
  <c r="W135" i="11"/>
  <c r="V135" i="11"/>
  <c r="U135" i="11"/>
  <c r="T135" i="11"/>
  <c r="S135" i="11"/>
  <c r="R135" i="11"/>
  <c r="Q135" i="11"/>
  <c r="P135" i="11"/>
  <c r="O135" i="11"/>
  <c r="N135" i="11"/>
  <c r="M135" i="11"/>
  <c r="L135" i="11"/>
  <c r="K135" i="11"/>
  <c r="J135" i="11"/>
  <c r="I135" i="11"/>
  <c r="H135" i="11"/>
  <c r="G135" i="11"/>
  <c r="F135" i="11"/>
  <c r="E135" i="11"/>
  <c r="D135" i="11"/>
  <c r="C135" i="11"/>
  <c r="B135" i="11"/>
  <c r="Y134" i="11"/>
  <c r="X134" i="11"/>
  <c r="W134" i="11"/>
  <c r="V134" i="11"/>
  <c r="U134" i="11"/>
  <c r="T134" i="11"/>
  <c r="S134" i="11"/>
  <c r="R134" i="11"/>
  <c r="Q134" i="11"/>
  <c r="P134" i="11"/>
  <c r="O134" i="11"/>
  <c r="N134" i="11"/>
  <c r="M134" i="11"/>
  <c r="L134" i="11"/>
  <c r="K134" i="11"/>
  <c r="J134" i="11"/>
  <c r="I134" i="11"/>
  <c r="H134" i="11"/>
  <c r="G134" i="11"/>
  <c r="F134" i="11"/>
  <c r="E134" i="11"/>
  <c r="D134" i="11"/>
  <c r="C134" i="11"/>
  <c r="B134" i="11"/>
  <c r="Y133" i="11"/>
  <c r="X133" i="11"/>
  <c r="W133" i="11"/>
  <c r="V133" i="11"/>
  <c r="U133" i="11"/>
  <c r="T133" i="11"/>
  <c r="S133" i="11"/>
  <c r="R133" i="11"/>
  <c r="Q133" i="11"/>
  <c r="P133" i="11"/>
  <c r="O133" i="11"/>
  <c r="N133" i="11"/>
  <c r="M133" i="11"/>
  <c r="L133" i="11"/>
  <c r="K133" i="11"/>
  <c r="J133" i="11"/>
  <c r="I133" i="11"/>
  <c r="H133" i="11"/>
  <c r="G133" i="11"/>
  <c r="F133" i="11"/>
  <c r="E133" i="11"/>
  <c r="D133" i="11"/>
  <c r="C133" i="11"/>
  <c r="B133" i="11"/>
  <c r="Y132" i="11"/>
  <c r="X132" i="11"/>
  <c r="W132" i="11"/>
  <c r="V132" i="11"/>
  <c r="U132" i="11"/>
  <c r="T132" i="11"/>
  <c r="S132" i="11"/>
  <c r="R132" i="11"/>
  <c r="Q132" i="11"/>
  <c r="P132" i="11"/>
  <c r="O132" i="11"/>
  <c r="N132" i="11"/>
  <c r="M132" i="11"/>
  <c r="L132" i="11"/>
  <c r="K132" i="11"/>
  <c r="J132" i="11"/>
  <c r="I132" i="11"/>
  <c r="H132" i="11"/>
  <c r="G132" i="11"/>
  <c r="F132" i="11"/>
  <c r="E132" i="11"/>
  <c r="D132" i="11"/>
  <c r="C132" i="11"/>
  <c r="B132" i="11"/>
  <c r="Y131" i="11"/>
  <c r="X131" i="11"/>
  <c r="W131" i="11"/>
  <c r="V131" i="11"/>
  <c r="U131" i="11"/>
  <c r="T131" i="11"/>
  <c r="S131" i="11"/>
  <c r="R131" i="11"/>
  <c r="Q131" i="11"/>
  <c r="P131" i="11"/>
  <c r="O131" i="11"/>
  <c r="N131" i="11"/>
  <c r="M131" i="11"/>
  <c r="L131" i="11"/>
  <c r="K131" i="11"/>
  <c r="J131" i="11"/>
  <c r="I131" i="11"/>
  <c r="H131" i="11"/>
  <c r="G131" i="11"/>
  <c r="F131" i="11"/>
  <c r="E131" i="11"/>
  <c r="D131" i="11"/>
  <c r="C131" i="11"/>
  <c r="B131" i="11"/>
  <c r="Y130" i="11"/>
  <c r="X130" i="11"/>
  <c r="W130" i="11"/>
  <c r="V130" i="11"/>
  <c r="U130" i="11"/>
  <c r="T130" i="11"/>
  <c r="S130" i="11"/>
  <c r="R130" i="11"/>
  <c r="Q130" i="11"/>
  <c r="P130" i="11"/>
  <c r="O130" i="11"/>
  <c r="N130" i="11"/>
  <c r="M130" i="11"/>
  <c r="L130" i="11"/>
  <c r="K130" i="11"/>
  <c r="J130" i="11"/>
  <c r="I130" i="11"/>
  <c r="H130" i="11"/>
  <c r="G130" i="11"/>
  <c r="F130" i="11"/>
  <c r="E130" i="11"/>
  <c r="D130" i="11"/>
  <c r="C130" i="11"/>
  <c r="B130" i="11"/>
  <c r="Y129" i="11"/>
  <c r="X129" i="11"/>
  <c r="W129" i="11"/>
  <c r="V129" i="11"/>
  <c r="U129" i="11"/>
  <c r="T129" i="11"/>
  <c r="S129" i="11"/>
  <c r="R129" i="11"/>
  <c r="Q129" i="11"/>
  <c r="P129" i="11"/>
  <c r="O129" i="11"/>
  <c r="N129" i="11"/>
  <c r="M129" i="11"/>
  <c r="L129" i="11"/>
  <c r="K129" i="11"/>
  <c r="J129" i="11"/>
  <c r="I129" i="11"/>
  <c r="H129" i="11"/>
  <c r="G129" i="11"/>
  <c r="F129" i="11"/>
  <c r="E129" i="11"/>
  <c r="D129" i="11"/>
  <c r="C129" i="11"/>
  <c r="B129" i="11"/>
  <c r="Y128" i="11"/>
  <c r="X128" i="11"/>
  <c r="W128" i="11"/>
  <c r="V128" i="11"/>
  <c r="U128" i="11"/>
  <c r="T128" i="11"/>
  <c r="S128" i="11"/>
  <c r="R128" i="11"/>
  <c r="Q128" i="11"/>
  <c r="P128" i="11"/>
  <c r="O128" i="11"/>
  <c r="N128" i="11"/>
  <c r="M128" i="11"/>
  <c r="L128" i="11"/>
  <c r="K128" i="11"/>
  <c r="J128" i="11"/>
  <c r="I128" i="11"/>
  <c r="H128" i="11"/>
  <c r="G128" i="11"/>
  <c r="F128" i="11"/>
  <c r="E128" i="11"/>
  <c r="D128" i="11"/>
  <c r="C128" i="11"/>
  <c r="B128" i="11"/>
  <c r="Y127" i="11"/>
  <c r="X127" i="11"/>
  <c r="W127" i="11"/>
  <c r="V127" i="11"/>
  <c r="U127" i="11"/>
  <c r="T127" i="11"/>
  <c r="S127" i="11"/>
  <c r="R127" i="11"/>
  <c r="Q127" i="11"/>
  <c r="P127" i="11"/>
  <c r="O127" i="11"/>
  <c r="N127" i="11"/>
  <c r="M127" i="11"/>
  <c r="L127" i="11"/>
  <c r="K127" i="11"/>
  <c r="J127" i="11"/>
  <c r="I127" i="11"/>
  <c r="H127" i="11"/>
  <c r="G127" i="11"/>
  <c r="F127" i="11"/>
  <c r="E127" i="11"/>
  <c r="D127" i="11"/>
  <c r="C127" i="11"/>
  <c r="B127" i="11"/>
  <c r="Y126" i="11"/>
  <c r="X126" i="11"/>
  <c r="W126" i="11"/>
  <c r="V126" i="11"/>
  <c r="U126" i="11"/>
  <c r="T126" i="11"/>
  <c r="S126" i="11"/>
  <c r="R126" i="11"/>
  <c r="Q126" i="11"/>
  <c r="P126" i="11"/>
  <c r="O126" i="11"/>
  <c r="N126" i="11"/>
  <c r="M126" i="11"/>
  <c r="L126" i="11"/>
  <c r="K126" i="11"/>
  <c r="J126" i="11"/>
  <c r="I126" i="11"/>
  <c r="H126" i="11"/>
  <c r="G126" i="11"/>
  <c r="F126" i="11"/>
  <c r="E126" i="11"/>
  <c r="D126" i="11"/>
  <c r="C126" i="11"/>
  <c r="B126" i="11"/>
  <c r="Y125" i="11"/>
  <c r="X125" i="11"/>
  <c r="W125" i="11"/>
  <c r="V125" i="11"/>
  <c r="U125" i="11"/>
  <c r="T125" i="11"/>
  <c r="S125" i="11"/>
  <c r="R125" i="11"/>
  <c r="Q125" i="11"/>
  <c r="P125" i="11"/>
  <c r="O125" i="11"/>
  <c r="N125" i="11"/>
  <c r="M125" i="11"/>
  <c r="L125" i="11"/>
  <c r="K125" i="11"/>
  <c r="J125" i="11"/>
  <c r="I125" i="11"/>
  <c r="H125" i="11"/>
  <c r="G125" i="11"/>
  <c r="F125" i="11"/>
  <c r="E125" i="11"/>
  <c r="D125" i="11"/>
  <c r="C125" i="11"/>
  <c r="B125" i="11"/>
  <c r="Y124" i="11"/>
  <c r="X124" i="11"/>
  <c r="W124" i="11"/>
  <c r="V124" i="11"/>
  <c r="U124" i="11"/>
  <c r="T124" i="11"/>
  <c r="S124" i="11"/>
  <c r="R124" i="11"/>
  <c r="Q124" i="11"/>
  <c r="P124" i="11"/>
  <c r="O124" i="11"/>
  <c r="N124" i="11"/>
  <c r="M124" i="11"/>
  <c r="L124" i="11"/>
  <c r="K124" i="11"/>
  <c r="J124" i="11"/>
  <c r="I124" i="11"/>
  <c r="H124" i="11"/>
  <c r="G124" i="11"/>
  <c r="F124" i="11"/>
  <c r="E124" i="11"/>
  <c r="D124" i="11"/>
  <c r="C124" i="11"/>
  <c r="B124" i="11"/>
  <c r="Y123" i="11"/>
  <c r="X123" i="11"/>
  <c r="W123" i="11"/>
  <c r="V123" i="11"/>
  <c r="U123" i="11"/>
  <c r="T123" i="11"/>
  <c r="S123" i="11"/>
  <c r="R123" i="11"/>
  <c r="Q123" i="11"/>
  <c r="P123" i="11"/>
  <c r="O123" i="11"/>
  <c r="N123" i="11"/>
  <c r="M123" i="11"/>
  <c r="L123" i="11"/>
  <c r="K123" i="11"/>
  <c r="J123" i="11"/>
  <c r="I123" i="11"/>
  <c r="H123" i="11"/>
  <c r="G123" i="11"/>
  <c r="F123" i="11"/>
  <c r="E123" i="11"/>
  <c r="D123" i="11"/>
  <c r="C123" i="11"/>
  <c r="B123" i="11"/>
  <c r="Y122" i="11"/>
  <c r="X122" i="11"/>
  <c r="W122" i="11"/>
  <c r="V122" i="11"/>
  <c r="U122" i="11"/>
  <c r="T122" i="11"/>
  <c r="S122" i="11"/>
  <c r="R122" i="11"/>
  <c r="Q122" i="11"/>
  <c r="P122" i="11"/>
  <c r="O122" i="11"/>
  <c r="N122" i="11"/>
  <c r="M122" i="11"/>
  <c r="L122" i="11"/>
  <c r="K122" i="11"/>
  <c r="J122" i="11"/>
  <c r="I122" i="11"/>
  <c r="H122" i="11"/>
  <c r="G122" i="11"/>
  <c r="F122" i="11"/>
  <c r="E122" i="11"/>
  <c r="D122" i="11"/>
  <c r="C122" i="11"/>
  <c r="B122" i="11"/>
  <c r="Y121" i="11"/>
  <c r="X121" i="11"/>
  <c r="W121" i="11"/>
  <c r="V121" i="11"/>
  <c r="U121" i="11"/>
  <c r="T121" i="11"/>
  <c r="S121" i="11"/>
  <c r="R121" i="11"/>
  <c r="Q121" i="11"/>
  <c r="P121" i="11"/>
  <c r="O121" i="11"/>
  <c r="N121" i="11"/>
  <c r="M121" i="11"/>
  <c r="L121" i="11"/>
  <c r="K121" i="11"/>
  <c r="J121" i="11"/>
  <c r="I121" i="11"/>
  <c r="H121" i="11"/>
  <c r="G121" i="11"/>
  <c r="F121" i="11"/>
  <c r="E121" i="11"/>
  <c r="D121" i="11"/>
  <c r="C121" i="11"/>
  <c r="B121" i="11"/>
  <c r="Y120" i="11"/>
  <c r="X120" i="11"/>
  <c r="W120" i="11"/>
  <c r="V120" i="11"/>
  <c r="U120" i="11"/>
  <c r="T120" i="11"/>
  <c r="S120" i="11"/>
  <c r="R120" i="11"/>
  <c r="Q120" i="11"/>
  <c r="P120" i="11"/>
  <c r="O120" i="11"/>
  <c r="N120" i="11"/>
  <c r="M120" i="11"/>
  <c r="L120" i="11"/>
  <c r="K120" i="11"/>
  <c r="J120" i="11"/>
  <c r="I120" i="11"/>
  <c r="H120" i="11"/>
  <c r="G120" i="11"/>
  <c r="F120" i="11"/>
  <c r="E120" i="11"/>
  <c r="D120" i="11"/>
  <c r="C120" i="11"/>
  <c r="B120" i="11"/>
  <c r="Y119" i="11"/>
  <c r="X119" i="11"/>
  <c r="W119" i="11"/>
  <c r="V119" i="11"/>
  <c r="U119" i="11"/>
  <c r="T119" i="11"/>
  <c r="S119" i="11"/>
  <c r="R119" i="11"/>
  <c r="Q119" i="11"/>
  <c r="P119" i="11"/>
  <c r="O119" i="11"/>
  <c r="N119" i="11"/>
  <c r="M119" i="11"/>
  <c r="L119" i="11"/>
  <c r="K119" i="11"/>
  <c r="J119" i="11"/>
  <c r="I119" i="11"/>
  <c r="H119" i="11"/>
  <c r="G119" i="11"/>
  <c r="F119" i="11"/>
  <c r="E119" i="11"/>
  <c r="D119" i="11"/>
  <c r="C119" i="11"/>
  <c r="B119" i="11"/>
  <c r="Y118" i="11"/>
  <c r="X118" i="11"/>
  <c r="W118" i="11"/>
  <c r="V118" i="11"/>
  <c r="U118" i="11"/>
  <c r="T118" i="11"/>
  <c r="S118" i="11"/>
  <c r="R118" i="11"/>
  <c r="Q118" i="11"/>
  <c r="P118" i="11"/>
  <c r="O118" i="11"/>
  <c r="N118" i="11"/>
  <c r="M118" i="11"/>
  <c r="L118" i="11"/>
  <c r="K118" i="11"/>
  <c r="J118" i="11"/>
  <c r="I118" i="11"/>
  <c r="H118" i="11"/>
  <c r="G118" i="11"/>
  <c r="F118" i="11"/>
  <c r="E118" i="11"/>
  <c r="D118" i="11"/>
  <c r="C118" i="11"/>
  <c r="B118" i="11"/>
  <c r="Y117" i="11"/>
  <c r="X117" i="11"/>
  <c r="W117" i="11"/>
  <c r="V117" i="11"/>
  <c r="U117" i="11"/>
  <c r="T117" i="11"/>
  <c r="S117" i="11"/>
  <c r="R117" i="11"/>
  <c r="Q117" i="11"/>
  <c r="P117" i="11"/>
  <c r="O117" i="11"/>
  <c r="N117" i="11"/>
  <c r="M117" i="11"/>
  <c r="L117" i="11"/>
  <c r="K117" i="11"/>
  <c r="J117" i="11"/>
  <c r="I117" i="11"/>
  <c r="H117" i="11"/>
  <c r="G117" i="11"/>
  <c r="F117" i="11"/>
  <c r="E117" i="11"/>
  <c r="D117" i="11"/>
  <c r="C117" i="11"/>
  <c r="B117" i="11"/>
  <c r="Y116" i="11"/>
  <c r="X116" i="11"/>
  <c r="W116" i="11"/>
  <c r="V116" i="11"/>
  <c r="U116" i="11"/>
  <c r="T116" i="11"/>
  <c r="S116" i="11"/>
  <c r="R116" i="11"/>
  <c r="Q116" i="11"/>
  <c r="P116" i="11"/>
  <c r="O116" i="11"/>
  <c r="N116" i="11"/>
  <c r="M116" i="11"/>
  <c r="L116" i="11"/>
  <c r="K116" i="11"/>
  <c r="J116" i="11"/>
  <c r="I116" i="11"/>
  <c r="H116" i="11"/>
  <c r="G116" i="11"/>
  <c r="F116" i="11"/>
  <c r="E116" i="11"/>
  <c r="D116" i="11"/>
  <c r="C116" i="11"/>
  <c r="B116" i="11"/>
  <c r="Y115" i="11"/>
  <c r="X115" i="11"/>
  <c r="W115" i="11"/>
  <c r="V115" i="11"/>
  <c r="U115" i="11"/>
  <c r="T115" i="11"/>
  <c r="S115" i="11"/>
  <c r="R115" i="11"/>
  <c r="Q115" i="11"/>
  <c r="P115" i="11"/>
  <c r="O115" i="11"/>
  <c r="N115" i="11"/>
  <c r="M115" i="11"/>
  <c r="L115" i="11"/>
  <c r="K115" i="11"/>
  <c r="J115" i="11"/>
  <c r="I115" i="11"/>
  <c r="H115" i="11"/>
  <c r="G115" i="11"/>
  <c r="F115" i="11"/>
  <c r="E115" i="11"/>
  <c r="D115" i="11"/>
  <c r="C115" i="11"/>
  <c r="B115" i="11"/>
  <c r="Y114" i="11"/>
  <c r="X114" i="11"/>
  <c r="W114" i="11"/>
  <c r="V114" i="11"/>
  <c r="U114" i="11"/>
  <c r="T114" i="11"/>
  <c r="S114" i="11"/>
  <c r="R114" i="11"/>
  <c r="Q114" i="11"/>
  <c r="P114" i="11"/>
  <c r="O114" i="11"/>
  <c r="N114" i="11"/>
  <c r="M114" i="11"/>
  <c r="L114" i="11"/>
  <c r="K114" i="11"/>
  <c r="J114" i="11"/>
  <c r="I114" i="11"/>
  <c r="H114" i="11"/>
  <c r="G114" i="11"/>
  <c r="F114" i="11"/>
  <c r="E114" i="11"/>
  <c r="D114" i="11"/>
  <c r="C114" i="11"/>
  <c r="B114" i="11"/>
  <c r="Y113" i="11"/>
  <c r="X113" i="11"/>
  <c r="W113" i="11"/>
  <c r="V113" i="11"/>
  <c r="U113" i="11"/>
  <c r="T113" i="11"/>
  <c r="S113" i="11"/>
  <c r="R113" i="11"/>
  <c r="Q113" i="11"/>
  <c r="P113" i="11"/>
  <c r="O113" i="11"/>
  <c r="N113" i="11"/>
  <c r="M113" i="11"/>
  <c r="L113" i="11"/>
  <c r="K113" i="11"/>
  <c r="J113" i="11"/>
  <c r="I113" i="11"/>
  <c r="H113" i="11"/>
  <c r="G113" i="11"/>
  <c r="F113" i="11"/>
  <c r="E113" i="11"/>
  <c r="D113" i="11"/>
  <c r="C113" i="11"/>
  <c r="B113" i="11"/>
  <c r="Y112" i="11"/>
  <c r="X112" i="11"/>
  <c r="W112" i="11"/>
  <c r="V112" i="11"/>
  <c r="U112" i="11"/>
  <c r="T112" i="11"/>
  <c r="S112" i="11"/>
  <c r="R112" i="11"/>
  <c r="Q112" i="11"/>
  <c r="P112" i="11"/>
  <c r="O112" i="11"/>
  <c r="N112" i="11"/>
  <c r="M112" i="11"/>
  <c r="L112" i="11"/>
  <c r="K112" i="11"/>
  <c r="J112" i="11"/>
  <c r="I112" i="11"/>
  <c r="H112" i="11"/>
  <c r="G112" i="11"/>
  <c r="F112" i="11"/>
  <c r="E112" i="11"/>
  <c r="D112" i="11"/>
  <c r="C112" i="11"/>
  <c r="B112" i="11"/>
  <c r="E36" i="11"/>
  <c r="D36" i="11"/>
  <c r="E35" i="11"/>
  <c r="D35" i="11"/>
  <c r="E34" i="11"/>
  <c r="D34" i="11"/>
  <c r="E33" i="11"/>
  <c r="D33" i="11"/>
  <c r="E32" i="11"/>
  <c r="D32" i="11"/>
  <c r="E31" i="11"/>
  <c r="D31" i="11"/>
  <c r="E30" i="11"/>
  <c r="D30" i="11"/>
  <c r="E29" i="11"/>
  <c r="D29" i="11"/>
  <c r="E28" i="11"/>
  <c r="D28" i="11"/>
  <c r="E27" i="11"/>
  <c r="D27" i="11"/>
  <c r="E26" i="11"/>
  <c r="D26" i="11"/>
  <c r="E25" i="11"/>
  <c r="D25" i="11"/>
  <c r="E24" i="11"/>
  <c r="D24" i="11"/>
  <c r="E23" i="11"/>
  <c r="D23" i="11"/>
  <c r="E22" i="11"/>
  <c r="D22" i="11"/>
  <c r="E21" i="11"/>
  <c r="D21" i="11"/>
  <c r="E20" i="11"/>
  <c r="D20" i="11"/>
  <c r="E19" i="11"/>
  <c r="D19" i="11"/>
  <c r="E18" i="11"/>
  <c r="D18" i="11"/>
  <c r="E17" i="11"/>
  <c r="D17" i="11"/>
  <c r="E16" i="11"/>
  <c r="D16" i="11"/>
  <c r="E15" i="11"/>
  <c r="D15" i="11"/>
  <c r="E14" i="11"/>
  <c r="D14" i="11"/>
  <c r="E13" i="11"/>
  <c r="D13" i="11"/>
  <c r="E12" i="11"/>
  <c r="D12" i="11"/>
  <c r="E11" i="11"/>
  <c r="D11" i="11"/>
  <c r="E10" i="11"/>
  <c r="D10" i="11"/>
  <c r="E9" i="11"/>
  <c r="D9" i="11"/>
  <c r="E8" i="11"/>
  <c r="D8" i="11"/>
  <c r="E7" i="11"/>
  <c r="D7" i="11"/>
  <c r="E6" i="11"/>
  <c r="D6" i="11"/>
  <c r="E5" i="11"/>
  <c r="D5" i="11"/>
  <c r="E4" i="11"/>
  <c r="D4" i="11"/>
  <c r="Y180" i="10"/>
  <c r="X180" i="10"/>
  <c r="W180" i="10"/>
  <c r="V180" i="10"/>
  <c r="U180" i="10"/>
  <c r="T180" i="10"/>
  <c r="S180" i="10"/>
  <c r="R180" i="10"/>
  <c r="Q180" i="10"/>
  <c r="P180" i="10"/>
  <c r="O180" i="10"/>
  <c r="N180" i="10"/>
  <c r="M180" i="10"/>
  <c r="L180" i="10"/>
  <c r="K180" i="10"/>
  <c r="J180" i="10"/>
  <c r="I180" i="10"/>
  <c r="H180" i="10"/>
  <c r="G180" i="10"/>
  <c r="F180" i="10"/>
  <c r="E180" i="10"/>
  <c r="D180" i="10"/>
  <c r="C180" i="10"/>
  <c r="B180" i="10"/>
  <c r="Y179" i="10"/>
  <c r="X179" i="10"/>
  <c r="W179" i="10"/>
  <c r="V179" i="10"/>
  <c r="U179" i="10"/>
  <c r="T179" i="10"/>
  <c r="S179" i="10"/>
  <c r="R179" i="10"/>
  <c r="Q179" i="10"/>
  <c r="P179" i="10"/>
  <c r="O179" i="10"/>
  <c r="N179" i="10"/>
  <c r="M179" i="10"/>
  <c r="L179" i="10"/>
  <c r="K179" i="10"/>
  <c r="J179" i="10"/>
  <c r="I179" i="10"/>
  <c r="H179" i="10"/>
  <c r="G179" i="10"/>
  <c r="F179" i="10"/>
  <c r="E179" i="10"/>
  <c r="D179" i="10"/>
  <c r="C179" i="10"/>
  <c r="B179" i="10"/>
  <c r="Y178" i="10"/>
  <c r="X178" i="10"/>
  <c r="W178" i="10"/>
  <c r="V178" i="10"/>
  <c r="U178" i="10"/>
  <c r="T178" i="10"/>
  <c r="S178" i="10"/>
  <c r="R178" i="10"/>
  <c r="Q178" i="10"/>
  <c r="P178" i="10"/>
  <c r="O178" i="10"/>
  <c r="N178" i="10"/>
  <c r="M178" i="10"/>
  <c r="L178" i="10"/>
  <c r="K178" i="10"/>
  <c r="J178" i="10"/>
  <c r="I178" i="10"/>
  <c r="H178" i="10"/>
  <c r="G178" i="10"/>
  <c r="F178" i="10"/>
  <c r="E178" i="10"/>
  <c r="D178" i="10"/>
  <c r="C178" i="10"/>
  <c r="B178" i="10"/>
  <c r="Y177" i="10"/>
  <c r="X177" i="10"/>
  <c r="W177" i="10"/>
  <c r="V177" i="10"/>
  <c r="U177" i="10"/>
  <c r="T177" i="10"/>
  <c r="S177" i="10"/>
  <c r="R177" i="10"/>
  <c r="Q177" i="10"/>
  <c r="P177" i="10"/>
  <c r="O177" i="10"/>
  <c r="N177" i="10"/>
  <c r="M177" i="10"/>
  <c r="L177" i="10"/>
  <c r="K177" i="10"/>
  <c r="J177" i="10"/>
  <c r="I177" i="10"/>
  <c r="H177" i="10"/>
  <c r="G177" i="10"/>
  <c r="F177" i="10"/>
  <c r="E177" i="10"/>
  <c r="D177" i="10"/>
  <c r="C177" i="10"/>
  <c r="B177" i="10"/>
  <c r="Y176" i="10"/>
  <c r="X176" i="10"/>
  <c r="W176" i="10"/>
  <c r="V176" i="10"/>
  <c r="U176" i="10"/>
  <c r="T176" i="10"/>
  <c r="S176" i="10"/>
  <c r="R176" i="10"/>
  <c r="Q176" i="10"/>
  <c r="P176" i="10"/>
  <c r="O176" i="10"/>
  <c r="N176" i="10"/>
  <c r="M176" i="10"/>
  <c r="L176" i="10"/>
  <c r="K176" i="10"/>
  <c r="J176" i="10"/>
  <c r="I176" i="10"/>
  <c r="H176" i="10"/>
  <c r="G176" i="10"/>
  <c r="F176" i="10"/>
  <c r="E176" i="10"/>
  <c r="D176" i="10"/>
  <c r="C176" i="10"/>
  <c r="B176" i="10"/>
  <c r="Y175" i="10"/>
  <c r="X175" i="10"/>
  <c r="W175" i="10"/>
  <c r="V175" i="10"/>
  <c r="U175" i="10"/>
  <c r="T175" i="10"/>
  <c r="S175" i="10"/>
  <c r="R175" i="10"/>
  <c r="Q175" i="10"/>
  <c r="P175" i="10"/>
  <c r="O175" i="10"/>
  <c r="N175" i="10"/>
  <c r="M175" i="10"/>
  <c r="L175" i="10"/>
  <c r="K175" i="10"/>
  <c r="J175" i="10"/>
  <c r="I175" i="10"/>
  <c r="H175" i="10"/>
  <c r="G175" i="10"/>
  <c r="F175" i="10"/>
  <c r="E175" i="10"/>
  <c r="D175" i="10"/>
  <c r="C175" i="10"/>
  <c r="B175" i="10"/>
  <c r="Y174" i="10"/>
  <c r="X174" i="10"/>
  <c r="W174" i="10"/>
  <c r="V174" i="10"/>
  <c r="U174" i="10"/>
  <c r="T174" i="10"/>
  <c r="S174" i="10"/>
  <c r="R174" i="10"/>
  <c r="Q174" i="10"/>
  <c r="P174" i="10"/>
  <c r="O174" i="10"/>
  <c r="N174" i="10"/>
  <c r="M174" i="10"/>
  <c r="L174" i="10"/>
  <c r="K174" i="10"/>
  <c r="J174" i="10"/>
  <c r="I174" i="10"/>
  <c r="H174" i="10"/>
  <c r="G174" i="10"/>
  <c r="F174" i="10"/>
  <c r="E174" i="10"/>
  <c r="D174" i="10"/>
  <c r="C174" i="10"/>
  <c r="B174" i="10"/>
  <c r="Y173" i="10"/>
  <c r="X173" i="10"/>
  <c r="W173" i="10"/>
  <c r="V173" i="10"/>
  <c r="U173" i="10"/>
  <c r="T173" i="10"/>
  <c r="S173" i="10"/>
  <c r="R173" i="10"/>
  <c r="Q173" i="10"/>
  <c r="P173" i="10"/>
  <c r="O173" i="10"/>
  <c r="N173" i="10"/>
  <c r="M173" i="10"/>
  <c r="L173" i="10"/>
  <c r="K173" i="10"/>
  <c r="J173" i="10"/>
  <c r="I173" i="10"/>
  <c r="H173" i="10"/>
  <c r="G173" i="10"/>
  <c r="F173" i="10"/>
  <c r="E173" i="10"/>
  <c r="D173" i="10"/>
  <c r="C173" i="10"/>
  <c r="B173" i="10"/>
  <c r="Y172" i="10"/>
  <c r="X172" i="10"/>
  <c r="W172" i="10"/>
  <c r="V172" i="10"/>
  <c r="U172" i="10"/>
  <c r="T172" i="10"/>
  <c r="S172" i="10"/>
  <c r="R172" i="10"/>
  <c r="Q172" i="10"/>
  <c r="P172" i="10"/>
  <c r="O172" i="10"/>
  <c r="N172" i="10"/>
  <c r="M172" i="10"/>
  <c r="L172" i="10"/>
  <c r="K172" i="10"/>
  <c r="J172" i="10"/>
  <c r="I172" i="10"/>
  <c r="H172" i="10"/>
  <c r="G172" i="10"/>
  <c r="F172" i="10"/>
  <c r="E172" i="10"/>
  <c r="D172" i="10"/>
  <c r="C172" i="10"/>
  <c r="B172" i="10"/>
  <c r="Y171" i="10"/>
  <c r="X171" i="10"/>
  <c r="W171" i="10"/>
  <c r="V171" i="10"/>
  <c r="U171" i="10"/>
  <c r="T171" i="10"/>
  <c r="S171" i="10"/>
  <c r="R171" i="10"/>
  <c r="Q171" i="10"/>
  <c r="P171" i="10"/>
  <c r="O171" i="10"/>
  <c r="N171" i="10"/>
  <c r="M171" i="10"/>
  <c r="L171" i="10"/>
  <c r="K171" i="10"/>
  <c r="J171" i="10"/>
  <c r="I171" i="10"/>
  <c r="H171" i="10"/>
  <c r="G171" i="10"/>
  <c r="F171" i="10"/>
  <c r="E171" i="10"/>
  <c r="D171" i="10"/>
  <c r="C171" i="10"/>
  <c r="B171" i="10"/>
  <c r="Y170" i="10"/>
  <c r="X170" i="10"/>
  <c r="W170" i="10"/>
  <c r="V170" i="10"/>
  <c r="U170" i="10"/>
  <c r="T170" i="10"/>
  <c r="S170" i="10"/>
  <c r="R170" i="10"/>
  <c r="Q170" i="10"/>
  <c r="P170" i="10"/>
  <c r="O170" i="10"/>
  <c r="N170" i="10"/>
  <c r="M170" i="10"/>
  <c r="L170" i="10"/>
  <c r="K170" i="10"/>
  <c r="J170" i="10"/>
  <c r="I170" i="10"/>
  <c r="H170" i="10"/>
  <c r="G170" i="10"/>
  <c r="F170" i="10"/>
  <c r="E170" i="10"/>
  <c r="D170" i="10"/>
  <c r="C170" i="10"/>
  <c r="B170" i="10"/>
  <c r="Y169" i="10"/>
  <c r="X169" i="10"/>
  <c r="W169" i="10"/>
  <c r="V169" i="10"/>
  <c r="U169" i="10"/>
  <c r="T169" i="10"/>
  <c r="S169" i="10"/>
  <c r="R169" i="10"/>
  <c r="Q169" i="10"/>
  <c r="P169" i="10"/>
  <c r="O169" i="10"/>
  <c r="N169" i="10"/>
  <c r="M169" i="10"/>
  <c r="L169" i="10"/>
  <c r="K169" i="10"/>
  <c r="J169" i="10"/>
  <c r="I169" i="10"/>
  <c r="H169" i="10"/>
  <c r="G169" i="10"/>
  <c r="F169" i="10"/>
  <c r="E169" i="10"/>
  <c r="D169" i="10"/>
  <c r="C169" i="10"/>
  <c r="B169" i="10"/>
  <c r="Y168" i="10"/>
  <c r="X168" i="10"/>
  <c r="W168" i="10"/>
  <c r="V168" i="10"/>
  <c r="U168" i="10"/>
  <c r="T168" i="10"/>
  <c r="S168" i="10"/>
  <c r="R168" i="10"/>
  <c r="Q168" i="10"/>
  <c r="P168" i="10"/>
  <c r="O168" i="10"/>
  <c r="N168" i="10"/>
  <c r="M168" i="10"/>
  <c r="L168" i="10"/>
  <c r="K168" i="10"/>
  <c r="J168" i="10"/>
  <c r="I168" i="10"/>
  <c r="H168" i="10"/>
  <c r="G168" i="10"/>
  <c r="F168" i="10"/>
  <c r="E168" i="10"/>
  <c r="D168" i="10"/>
  <c r="C168" i="10"/>
  <c r="B168" i="10"/>
  <c r="Y167" i="10"/>
  <c r="X167" i="10"/>
  <c r="W167" i="10"/>
  <c r="V167" i="10"/>
  <c r="U167" i="10"/>
  <c r="T167" i="10"/>
  <c r="S167" i="10"/>
  <c r="R167" i="10"/>
  <c r="Q167" i="10"/>
  <c r="P167" i="10"/>
  <c r="O167" i="10"/>
  <c r="N167" i="10"/>
  <c r="M167" i="10"/>
  <c r="L167" i="10"/>
  <c r="K167" i="10"/>
  <c r="J167" i="10"/>
  <c r="I167" i="10"/>
  <c r="H167" i="10"/>
  <c r="G167" i="10"/>
  <c r="F167" i="10"/>
  <c r="E167" i="10"/>
  <c r="D167" i="10"/>
  <c r="C167" i="10"/>
  <c r="B167" i="10"/>
  <c r="Y166" i="10"/>
  <c r="X166" i="10"/>
  <c r="W166" i="10"/>
  <c r="V166" i="10"/>
  <c r="U166" i="10"/>
  <c r="T166" i="10"/>
  <c r="S166" i="10"/>
  <c r="R166" i="10"/>
  <c r="Q166" i="10"/>
  <c r="P166" i="10"/>
  <c r="O166" i="10"/>
  <c r="N166" i="10"/>
  <c r="M166" i="10"/>
  <c r="L166" i="10"/>
  <c r="K166" i="10"/>
  <c r="J166" i="10"/>
  <c r="I166" i="10"/>
  <c r="H166" i="10"/>
  <c r="G166" i="10"/>
  <c r="F166" i="10"/>
  <c r="E166" i="10"/>
  <c r="D166" i="10"/>
  <c r="C166" i="10"/>
  <c r="B166" i="10"/>
  <c r="Y165" i="10"/>
  <c r="X165" i="10"/>
  <c r="W165" i="10"/>
  <c r="V165" i="10"/>
  <c r="U165" i="10"/>
  <c r="T165" i="10"/>
  <c r="S165" i="10"/>
  <c r="R165" i="10"/>
  <c r="Q165" i="10"/>
  <c r="P165" i="10"/>
  <c r="O165" i="10"/>
  <c r="N165" i="10"/>
  <c r="M165" i="10"/>
  <c r="L165" i="10"/>
  <c r="K165" i="10"/>
  <c r="J165" i="10"/>
  <c r="I165" i="10"/>
  <c r="H165" i="10"/>
  <c r="G165" i="10"/>
  <c r="F165" i="10"/>
  <c r="E165" i="10"/>
  <c r="D165" i="10"/>
  <c r="C165" i="10"/>
  <c r="B165" i="10"/>
  <c r="Y164" i="10"/>
  <c r="X164" i="10"/>
  <c r="W164" i="10"/>
  <c r="V164" i="10"/>
  <c r="U164" i="10"/>
  <c r="T164" i="10"/>
  <c r="S164" i="10"/>
  <c r="R164" i="10"/>
  <c r="Q164" i="10"/>
  <c r="P164" i="10"/>
  <c r="O164" i="10"/>
  <c r="N164" i="10"/>
  <c r="M164" i="10"/>
  <c r="L164" i="10"/>
  <c r="K164" i="10"/>
  <c r="J164" i="10"/>
  <c r="I164" i="10"/>
  <c r="H164" i="10"/>
  <c r="G164" i="10"/>
  <c r="F164" i="10"/>
  <c r="E164" i="10"/>
  <c r="D164" i="10"/>
  <c r="C164" i="10"/>
  <c r="B164" i="10"/>
  <c r="Y163" i="10"/>
  <c r="X163" i="10"/>
  <c r="W163" i="10"/>
  <c r="V163" i="10"/>
  <c r="U163" i="10"/>
  <c r="T163" i="10"/>
  <c r="S163" i="10"/>
  <c r="R163" i="10"/>
  <c r="Q163" i="10"/>
  <c r="P163" i="10"/>
  <c r="O163" i="10"/>
  <c r="N163" i="10"/>
  <c r="M163" i="10"/>
  <c r="L163" i="10"/>
  <c r="K163" i="10"/>
  <c r="J163" i="10"/>
  <c r="I163" i="10"/>
  <c r="H163" i="10"/>
  <c r="G163" i="10"/>
  <c r="F163" i="10"/>
  <c r="E163" i="10"/>
  <c r="D163" i="10"/>
  <c r="C163" i="10"/>
  <c r="B163" i="10"/>
  <c r="Y162" i="10"/>
  <c r="X162" i="10"/>
  <c r="W162" i="10"/>
  <c r="V162" i="10"/>
  <c r="U162" i="10"/>
  <c r="T162" i="10"/>
  <c r="S162" i="10"/>
  <c r="R162" i="10"/>
  <c r="Q162" i="10"/>
  <c r="P162" i="10"/>
  <c r="O162" i="10"/>
  <c r="N162" i="10"/>
  <c r="M162" i="10"/>
  <c r="L162" i="10"/>
  <c r="K162" i="10"/>
  <c r="J162" i="10"/>
  <c r="I162" i="10"/>
  <c r="H162" i="10"/>
  <c r="G162" i="10"/>
  <c r="F162" i="10"/>
  <c r="E162" i="10"/>
  <c r="D162" i="10"/>
  <c r="C162" i="10"/>
  <c r="B162" i="10"/>
  <c r="Y161" i="10"/>
  <c r="X161" i="10"/>
  <c r="W161" i="10"/>
  <c r="V161" i="10"/>
  <c r="U161" i="10"/>
  <c r="T161" i="10"/>
  <c r="S161" i="10"/>
  <c r="R161" i="10"/>
  <c r="Q161" i="10"/>
  <c r="P161" i="10"/>
  <c r="O161" i="10"/>
  <c r="N161" i="10"/>
  <c r="M161" i="10"/>
  <c r="L161" i="10"/>
  <c r="K161" i="10"/>
  <c r="J161" i="10"/>
  <c r="I161" i="10"/>
  <c r="H161" i="10"/>
  <c r="G161" i="10"/>
  <c r="F161" i="10"/>
  <c r="E161" i="10"/>
  <c r="D161" i="10"/>
  <c r="C161" i="10"/>
  <c r="B161" i="10"/>
  <c r="Y160" i="10"/>
  <c r="X160" i="10"/>
  <c r="W160" i="10"/>
  <c r="V160" i="10"/>
  <c r="U160" i="10"/>
  <c r="T160" i="10"/>
  <c r="S160" i="10"/>
  <c r="R160" i="10"/>
  <c r="Q160" i="10"/>
  <c r="P160" i="10"/>
  <c r="O160" i="10"/>
  <c r="N160" i="10"/>
  <c r="M160" i="10"/>
  <c r="L160" i="10"/>
  <c r="K160" i="10"/>
  <c r="J160" i="10"/>
  <c r="I160" i="10"/>
  <c r="H160" i="10"/>
  <c r="G160" i="10"/>
  <c r="F160" i="10"/>
  <c r="E160" i="10"/>
  <c r="D160" i="10"/>
  <c r="C160" i="10"/>
  <c r="B160" i="10"/>
  <c r="Y159" i="10"/>
  <c r="X159" i="10"/>
  <c r="W159" i="10"/>
  <c r="V159" i="10"/>
  <c r="U159" i="10"/>
  <c r="T159" i="10"/>
  <c r="S159" i="10"/>
  <c r="R159" i="10"/>
  <c r="Q159" i="10"/>
  <c r="P159" i="10"/>
  <c r="O159" i="10"/>
  <c r="N159" i="10"/>
  <c r="M159" i="10"/>
  <c r="L159" i="10"/>
  <c r="K159" i="10"/>
  <c r="J159" i="10"/>
  <c r="I159" i="10"/>
  <c r="H159" i="10"/>
  <c r="G159" i="10"/>
  <c r="F159" i="10"/>
  <c r="E159" i="10"/>
  <c r="D159" i="10"/>
  <c r="C159" i="10"/>
  <c r="B159" i="10"/>
  <c r="Y158" i="10"/>
  <c r="X158" i="10"/>
  <c r="W158" i="10"/>
  <c r="V158" i="10"/>
  <c r="U158" i="10"/>
  <c r="T158" i="10"/>
  <c r="S158" i="10"/>
  <c r="R158" i="10"/>
  <c r="Q158" i="10"/>
  <c r="P158" i="10"/>
  <c r="O158" i="10"/>
  <c r="N158" i="10"/>
  <c r="M158" i="10"/>
  <c r="L158" i="10"/>
  <c r="K158" i="10"/>
  <c r="J158" i="10"/>
  <c r="I158" i="10"/>
  <c r="H158" i="10"/>
  <c r="G158" i="10"/>
  <c r="F158" i="10"/>
  <c r="E158" i="10"/>
  <c r="D158" i="10"/>
  <c r="C158" i="10"/>
  <c r="B158" i="10"/>
  <c r="Y157" i="10"/>
  <c r="X157" i="10"/>
  <c r="W157" i="10"/>
  <c r="V157" i="10"/>
  <c r="U157" i="10"/>
  <c r="T157" i="10"/>
  <c r="S157" i="10"/>
  <c r="R157" i="10"/>
  <c r="Q157" i="10"/>
  <c r="P157" i="10"/>
  <c r="O157" i="10"/>
  <c r="N157" i="10"/>
  <c r="M157" i="10"/>
  <c r="L157" i="10"/>
  <c r="K157" i="10"/>
  <c r="J157" i="10"/>
  <c r="I157" i="10"/>
  <c r="H157" i="10"/>
  <c r="G157" i="10"/>
  <c r="F157" i="10"/>
  <c r="E157" i="10"/>
  <c r="D157" i="10"/>
  <c r="C157" i="10"/>
  <c r="B157" i="10"/>
  <c r="Y156" i="10"/>
  <c r="X156" i="10"/>
  <c r="W156" i="10"/>
  <c r="V156" i="10"/>
  <c r="U156" i="10"/>
  <c r="T156" i="10"/>
  <c r="S156" i="10"/>
  <c r="R156" i="10"/>
  <c r="Q156" i="10"/>
  <c r="P156" i="10"/>
  <c r="O156" i="10"/>
  <c r="N156" i="10"/>
  <c r="M156" i="10"/>
  <c r="L156" i="10"/>
  <c r="K156" i="10"/>
  <c r="J156" i="10"/>
  <c r="I156" i="10"/>
  <c r="H156" i="10"/>
  <c r="G156" i="10"/>
  <c r="F156" i="10"/>
  <c r="E156" i="10"/>
  <c r="D156" i="10"/>
  <c r="C156" i="10"/>
  <c r="B156" i="10"/>
  <c r="Y155" i="10"/>
  <c r="X155" i="10"/>
  <c r="W155" i="10"/>
  <c r="V155" i="10"/>
  <c r="U155" i="10"/>
  <c r="T155" i="10"/>
  <c r="S155" i="10"/>
  <c r="R155" i="10"/>
  <c r="Q155" i="10"/>
  <c r="P155" i="10"/>
  <c r="O155" i="10"/>
  <c r="N155" i="10"/>
  <c r="M155" i="10"/>
  <c r="L155" i="10"/>
  <c r="K155" i="10"/>
  <c r="J155" i="10"/>
  <c r="I155" i="10"/>
  <c r="H155" i="10"/>
  <c r="G155" i="10"/>
  <c r="F155" i="10"/>
  <c r="E155" i="10"/>
  <c r="D155" i="10"/>
  <c r="C155" i="10"/>
  <c r="B155" i="10"/>
  <c r="Y154" i="10"/>
  <c r="X154" i="10"/>
  <c r="W154" i="10"/>
  <c r="V154" i="10"/>
  <c r="U154" i="10"/>
  <c r="T154" i="10"/>
  <c r="S154" i="10"/>
  <c r="R154" i="10"/>
  <c r="Q154" i="10"/>
  <c r="P154" i="10"/>
  <c r="O154" i="10"/>
  <c r="N154" i="10"/>
  <c r="M154" i="10"/>
  <c r="L154" i="10"/>
  <c r="K154" i="10"/>
  <c r="J154" i="10"/>
  <c r="I154" i="10"/>
  <c r="H154" i="10"/>
  <c r="G154" i="10"/>
  <c r="F154" i="10"/>
  <c r="E154" i="10"/>
  <c r="D154" i="10"/>
  <c r="C154" i="10"/>
  <c r="B154" i="10"/>
  <c r="Y153" i="10"/>
  <c r="X153" i="10"/>
  <c r="W153" i="10"/>
  <c r="V153" i="10"/>
  <c r="U153" i="10"/>
  <c r="T153" i="10"/>
  <c r="S153" i="10"/>
  <c r="R153" i="10"/>
  <c r="Q153" i="10"/>
  <c r="P153" i="10"/>
  <c r="O153" i="10"/>
  <c r="N153" i="10"/>
  <c r="M153" i="10"/>
  <c r="L153" i="10"/>
  <c r="K153" i="10"/>
  <c r="J153" i="10"/>
  <c r="I153" i="10"/>
  <c r="H153" i="10"/>
  <c r="G153" i="10"/>
  <c r="F153" i="10"/>
  <c r="E153" i="10"/>
  <c r="D153" i="10"/>
  <c r="C153" i="10"/>
  <c r="B153" i="10"/>
  <c r="Y152" i="10"/>
  <c r="X152" i="10"/>
  <c r="W152" i="10"/>
  <c r="V152" i="10"/>
  <c r="U152" i="10"/>
  <c r="T152" i="10"/>
  <c r="S152" i="10"/>
  <c r="R152" i="10"/>
  <c r="Q152" i="10"/>
  <c r="P152" i="10"/>
  <c r="O152" i="10"/>
  <c r="N152" i="10"/>
  <c r="M152" i="10"/>
  <c r="L152" i="10"/>
  <c r="K152" i="10"/>
  <c r="J152" i="10"/>
  <c r="I152" i="10"/>
  <c r="H152" i="10"/>
  <c r="G152" i="10"/>
  <c r="F152" i="10"/>
  <c r="E152" i="10"/>
  <c r="D152" i="10"/>
  <c r="C152" i="10"/>
  <c r="B152" i="10"/>
  <c r="Y151" i="10"/>
  <c r="X151" i="10"/>
  <c r="W151" i="10"/>
  <c r="V151" i="10"/>
  <c r="U151" i="10"/>
  <c r="T151" i="10"/>
  <c r="S151" i="10"/>
  <c r="R151" i="10"/>
  <c r="Q151" i="10"/>
  <c r="P151" i="10"/>
  <c r="O151" i="10"/>
  <c r="N151" i="10"/>
  <c r="M151" i="10"/>
  <c r="L151" i="10"/>
  <c r="K151" i="10"/>
  <c r="J151" i="10"/>
  <c r="I151" i="10"/>
  <c r="H151" i="10"/>
  <c r="G151" i="10"/>
  <c r="F151" i="10"/>
  <c r="E151" i="10"/>
  <c r="D151" i="10"/>
  <c r="C151" i="10"/>
  <c r="B151" i="10"/>
  <c r="Y150" i="10"/>
  <c r="X150" i="10"/>
  <c r="W150" i="10"/>
  <c r="V150" i="10"/>
  <c r="U150" i="10"/>
  <c r="T150" i="10"/>
  <c r="S150" i="10"/>
  <c r="R150" i="10"/>
  <c r="Q150" i="10"/>
  <c r="P150" i="10"/>
  <c r="O150" i="10"/>
  <c r="N150" i="10"/>
  <c r="M150" i="10"/>
  <c r="L150" i="10"/>
  <c r="K150" i="10"/>
  <c r="J150" i="10"/>
  <c r="I150" i="10"/>
  <c r="H150" i="10"/>
  <c r="G150" i="10"/>
  <c r="F150" i="10"/>
  <c r="E150" i="10"/>
  <c r="D150" i="10"/>
  <c r="C150" i="10"/>
  <c r="B150" i="10"/>
  <c r="Y149" i="10"/>
  <c r="X149" i="10"/>
  <c r="W149" i="10"/>
  <c r="V149" i="10"/>
  <c r="U149" i="10"/>
  <c r="T149" i="10"/>
  <c r="S149" i="10"/>
  <c r="R149" i="10"/>
  <c r="Q149" i="10"/>
  <c r="P149" i="10"/>
  <c r="O149" i="10"/>
  <c r="N149" i="10"/>
  <c r="M149" i="10"/>
  <c r="L149" i="10"/>
  <c r="K149" i="10"/>
  <c r="J149" i="10"/>
  <c r="I149" i="10"/>
  <c r="H149" i="10"/>
  <c r="G149" i="10"/>
  <c r="F149" i="10"/>
  <c r="E149" i="10"/>
  <c r="D149" i="10"/>
  <c r="C149" i="10"/>
  <c r="B149" i="10"/>
  <c r="Y148" i="10"/>
  <c r="X148" i="10"/>
  <c r="W148" i="10"/>
  <c r="V148" i="10"/>
  <c r="U148" i="10"/>
  <c r="T148" i="10"/>
  <c r="S148" i="10"/>
  <c r="R148" i="10"/>
  <c r="Q148" i="10"/>
  <c r="P148" i="10"/>
  <c r="O148" i="10"/>
  <c r="N148" i="10"/>
  <c r="M148" i="10"/>
  <c r="L148" i="10"/>
  <c r="K148" i="10"/>
  <c r="J148" i="10"/>
  <c r="I148" i="10"/>
  <c r="H148" i="10"/>
  <c r="G148" i="10"/>
  <c r="F148" i="10"/>
  <c r="E148" i="10"/>
  <c r="D148" i="10"/>
  <c r="C148" i="10"/>
  <c r="B148" i="10"/>
  <c r="Y144" i="10"/>
  <c r="X144" i="10"/>
  <c r="W144" i="10"/>
  <c r="V144" i="10"/>
  <c r="U144" i="10"/>
  <c r="T144" i="10"/>
  <c r="S144" i="10"/>
  <c r="R144" i="10"/>
  <c r="Q144" i="10"/>
  <c r="P144" i="10"/>
  <c r="O144" i="10"/>
  <c r="N144" i="10"/>
  <c r="M144" i="10"/>
  <c r="L144" i="10"/>
  <c r="K144" i="10"/>
  <c r="J144" i="10"/>
  <c r="I144" i="10"/>
  <c r="H144" i="10"/>
  <c r="G144" i="10"/>
  <c r="F144" i="10"/>
  <c r="E144" i="10"/>
  <c r="D144" i="10"/>
  <c r="C144" i="10"/>
  <c r="B144" i="10"/>
  <c r="Y143" i="10"/>
  <c r="X143" i="10"/>
  <c r="W143" i="10"/>
  <c r="V143" i="10"/>
  <c r="U143" i="10"/>
  <c r="T143" i="10"/>
  <c r="S143" i="10"/>
  <c r="R143" i="10"/>
  <c r="Q143" i="10"/>
  <c r="P143" i="10"/>
  <c r="O143" i="10"/>
  <c r="N143" i="10"/>
  <c r="M143" i="10"/>
  <c r="L143" i="10"/>
  <c r="K143" i="10"/>
  <c r="J143" i="10"/>
  <c r="I143" i="10"/>
  <c r="H143" i="10"/>
  <c r="G143" i="10"/>
  <c r="F143" i="10"/>
  <c r="E143" i="10"/>
  <c r="D143" i="10"/>
  <c r="C143" i="10"/>
  <c r="B143" i="10"/>
  <c r="Y142" i="10"/>
  <c r="X142" i="10"/>
  <c r="W142" i="10"/>
  <c r="V142" i="10"/>
  <c r="U142" i="10"/>
  <c r="T142" i="10"/>
  <c r="S142" i="10"/>
  <c r="R142" i="10"/>
  <c r="Q142" i="10"/>
  <c r="P142" i="10"/>
  <c r="O142" i="10"/>
  <c r="N142" i="10"/>
  <c r="M142" i="10"/>
  <c r="L142" i="10"/>
  <c r="K142" i="10"/>
  <c r="J142" i="10"/>
  <c r="I142" i="10"/>
  <c r="H142" i="10"/>
  <c r="G142" i="10"/>
  <c r="F142" i="10"/>
  <c r="E142" i="10"/>
  <c r="D142" i="10"/>
  <c r="C142" i="10"/>
  <c r="B142" i="10"/>
  <c r="Y141" i="10"/>
  <c r="X141" i="10"/>
  <c r="W141" i="10"/>
  <c r="V141" i="10"/>
  <c r="U141" i="10"/>
  <c r="T141" i="10"/>
  <c r="S141" i="10"/>
  <c r="R141" i="10"/>
  <c r="Q141" i="10"/>
  <c r="P141" i="10"/>
  <c r="O141" i="10"/>
  <c r="N141" i="10"/>
  <c r="M141" i="10"/>
  <c r="L141" i="10"/>
  <c r="K141" i="10"/>
  <c r="J141" i="10"/>
  <c r="I141" i="10"/>
  <c r="H141" i="10"/>
  <c r="G141" i="10"/>
  <c r="F141" i="10"/>
  <c r="E141" i="10"/>
  <c r="D141" i="10"/>
  <c r="C141" i="10"/>
  <c r="B141" i="10"/>
  <c r="Y140" i="10"/>
  <c r="X140" i="10"/>
  <c r="W140" i="10"/>
  <c r="V140" i="10"/>
  <c r="U140" i="10"/>
  <c r="T140" i="10"/>
  <c r="S140" i="10"/>
  <c r="R140" i="10"/>
  <c r="Q140" i="10"/>
  <c r="P140" i="10"/>
  <c r="O140" i="10"/>
  <c r="N140" i="10"/>
  <c r="M140" i="10"/>
  <c r="L140" i="10"/>
  <c r="K140" i="10"/>
  <c r="J140" i="10"/>
  <c r="I140" i="10"/>
  <c r="H140" i="10"/>
  <c r="G140" i="10"/>
  <c r="F140" i="10"/>
  <c r="E140" i="10"/>
  <c r="D140" i="10"/>
  <c r="C140" i="10"/>
  <c r="B140" i="10"/>
  <c r="Y139" i="10"/>
  <c r="X139" i="10"/>
  <c r="W139" i="10"/>
  <c r="V139" i="10"/>
  <c r="U139" i="10"/>
  <c r="T139" i="10"/>
  <c r="S139" i="10"/>
  <c r="R139" i="10"/>
  <c r="Q139" i="10"/>
  <c r="P139" i="10"/>
  <c r="O139" i="10"/>
  <c r="N139" i="10"/>
  <c r="M139" i="10"/>
  <c r="L139" i="10"/>
  <c r="K139" i="10"/>
  <c r="J139" i="10"/>
  <c r="I139" i="10"/>
  <c r="H139" i="10"/>
  <c r="G139" i="10"/>
  <c r="F139" i="10"/>
  <c r="E139" i="10"/>
  <c r="D139" i="10"/>
  <c r="C139" i="10"/>
  <c r="B139" i="10"/>
  <c r="Y138" i="10"/>
  <c r="X138" i="10"/>
  <c r="W138" i="10"/>
  <c r="V138" i="10"/>
  <c r="U138" i="10"/>
  <c r="T138" i="10"/>
  <c r="S138" i="10"/>
  <c r="R138" i="10"/>
  <c r="Q138" i="10"/>
  <c r="P138" i="10"/>
  <c r="O138" i="10"/>
  <c r="N138" i="10"/>
  <c r="M138" i="10"/>
  <c r="L138" i="10"/>
  <c r="K138" i="10"/>
  <c r="J138" i="10"/>
  <c r="I138" i="10"/>
  <c r="H138" i="10"/>
  <c r="G138" i="10"/>
  <c r="F138" i="10"/>
  <c r="E138" i="10"/>
  <c r="D138" i="10"/>
  <c r="C138" i="10"/>
  <c r="B138" i="10"/>
  <c r="Y137" i="10"/>
  <c r="X137" i="10"/>
  <c r="W137" i="10"/>
  <c r="V137" i="10"/>
  <c r="U137" i="10"/>
  <c r="T137" i="10"/>
  <c r="S137" i="10"/>
  <c r="R137" i="10"/>
  <c r="Q137" i="10"/>
  <c r="P137" i="10"/>
  <c r="O137" i="10"/>
  <c r="N137" i="10"/>
  <c r="M137" i="10"/>
  <c r="L137" i="10"/>
  <c r="K137" i="10"/>
  <c r="J137" i="10"/>
  <c r="I137" i="10"/>
  <c r="H137" i="10"/>
  <c r="G137" i="10"/>
  <c r="F137" i="10"/>
  <c r="E137" i="10"/>
  <c r="D137" i="10"/>
  <c r="C137" i="10"/>
  <c r="B137" i="10"/>
  <c r="Y136" i="10"/>
  <c r="X136" i="10"/>
  <c r="W136" i="10"/>
  <c r="V136" i="10"/>
  <c r="U136" i="10"/>
  <c r="T136" i="10"/>
  <c r="S136" i="10"/>
  <c r="R136" i="10"/>
  <c r="Q136" i="10"/>
  <c r="P136" i="10"/>
  <c r="O136" i="10"/>
  <c r="N136" i="10"/>
  <c r="M136" i="10"/>
  <c r="L136" i="10"/>
  <c r="K136" i="10"/>
  <c r="J136" i="10"/>
  <c r="I136" i="10"/>
  <c r="H136" i="10"/>
  <c r="G136" i="10"/>
  <c r="F136" i="10"/>
  <c r="E136" i="10"/>
  <c r="D136" i="10"/>
  <c r="C136" i="10"/>
  <c r="B136" i="10"/>
  <c r="Y135" i="10"/>
  <c r="X135" i="10"/>
  <c r="W135" i="10"/>
  <c r="V135" i="10"/>
  <c r="U135" i="10"/>
  <c r="T135" i="10"/>
  <c r="S135" i="10"/>
  <c r="R135" i="10"/>
  <c r="Q135" i="10"/>
  <c r="P135" i="10"/>
  <c r="O135" i="10"/>
  <c r="N135" i="10"/>
  <c r="M135" i="10"/>
  <c r="L135" i="10"/>
  <c r="K135" i="10"/>
  <c r="J135" i="10"/>
  <c r="I135" i="10"/>
  <c r="H135" i="10"/>
  <c r="G135" i="10"/>
  <c r="F135" i="10"/>
  <c r="E135" i="10"/>
  <c r="D135" i="10"/>
  <c r="C135" i="10"/>
  <c r="B135" i="10"/>
  <c r="Y134" i="10"/>
  <c r="X134" i="10"/>
  <c r="W134" i="10"/>
  <c r="V134" i="10"/>
  <c r="U134" i="10"/>
  <c r="T134" i="10"/>
  <c r="S134" i="10"/>
  <c r="R134" i="10"/>
  <c r="Q134" i="10"/>
  <c r="P134" i="10"/>
  <c r="O134" i="10"/>
  <c r="N134" i="10"/>
  <c r="M134" i="10"/>
  <c r="L134" i="10"/>
  <c r="K134" i="10"/>
  <c r="J134" i="10"/>
  <c r="I134" i="10"/>
  <c r="H134" i="10"/>
  <c r="G134" i="10"/>
  <c r="F134" i="10"/>
  <c r="E134" i="10"/>
  <c r="D134" i="10"/>
  <c r="C134" i="10"/>
  <c r="B134" i="10"/>
  <c r="Y133" i="10"/>
  <c r="X133" i="10"/>
  <c r="W133" i="10"/>
  <c r="V133" i="10"/>
  <c r="U133" i="10"/>
  <c r="T133" i="10"/>
  <c r="S133" i="10"/>
  <c r="R133" i="10"/>
  <c r="Q133" i="10"/>
  <c r="P133" i="10"/>
  <c r="O133" i="10"/>
  <c r="N133" i="10"/>
  <c r="M133" i="10"/>
  <c r="L133" i="10"/>
  <c r="K133" i="10"/>
  <c r="J133" i="10"/>
  <c r="I133" i="10"/>
  <c r="H133" i="10"/>
  <c r="G133" i="10"/>
  <c r="F133" i="10"/>
  <c r="E133" i="10"/>
  <c r="D133" i="10"/>
  <c r="C133" i="10"/>
  <c r="B133" i="10"/>
  <c r="Y132" i="10"/>
  <c r="X132" i="10"/>
  <c r="W132" i="10"/>
  <c r="V132" i="10"/>
  <c r="U132" i="10"/>
  <c r="T132" i="10"/>
  <c r="S132" i="10"/>
  <c r="R132" i="10"/>
  <c r="Q132" i="10"/>
  <c r="P132" i="10"/>
  <c r="O132" i="10"/>
  <c r="N132" i="10"/>
  <c r="M132" i="10"/>
  <c r="L132" i="10"/>
  <c r="K132" i="10"/>
  <c r="J132" i="10"/>
  <c r="I132" i="10"/>
  <c r="H132" i="10"/>
  <c r="G132" i="10"/>
  <c r="F132" i="10"/>
  <c r="E132" i="10"/>
  <c r="D132" i="10"/>
  <c r="C132" i="10"/>
  <c r="B132" i="10"/>
  <c r="Y131" i="10"/>
  <c r="X131" i="10"/>
  <c r="W131" i="10"/>
  <c r="V131" i="10"/>
  <c r="U131" i="10"/>
  <c r="T131" i="10"/>
  <c r="S131" i="10"/>
  <c r="R131" i="10"/>
  <c r="Q131" i="10"/>
  <c r="P131" i="10"/>
  <c r="O131" i="10"/>
  <c r="N131" i="10"/>
  <c r="M131" i="10"/>
  <c r="L131" i="10"/>
  <c r="K131" i="10"/>
  <c r="J131" i="10"/>
  <c r="I131" i="10"/>
  <c r="H131" i="10"/>
  <c r="G131" i="10"/>
  <c r="F131" i="10"/>
  <c r="E131" i="10"/>
  <c r="D131" i="10"/>
  <c r="C131" i="10"/>
  <c r="B131" i="10"/>
  <c r="Y130" i="10"/>
  <c r="X130" i="10"/>
  <c r="W130" i="10"/>
  <c r="V130" i="10"/>
  <c r="U130" i="10"/>
  <c r="T130" i="10"/>
  <c r="S130" i="10"/>
  <c r="R130" i="10"/>
  <c r="Q130" i="10"/>
  <c r="P130" i="10"/>
  <c r="O130" i="10"/>
  <c r="N130" i="10"/>
  <c r="M130" i="10"/>
  <c r="L130" i="10"/>
  <c r="K130" i="10"/>
  <c r="J130" i="10"/>
  <c r="I130" i="10"/>
  <c r="H130" i="10"/>
  <c r="G130" i="10"/>
  <c r="F130" i="10"/>
  <c r="E130" i="10"/>
  <c r="D130" i="10"/>
  <c r="C130" i="10"/>
  <c r="B130" i="10"/>
  <c r="Y129" i="10"/>
  <c r="X129" i="10"/>
  <c r="W129" i="10"/>
  <c r="V129" i="10"/>
  <c r="U129" i="10"/>
  <c r="T129" i="10"/>
  <c r="S129" i="10"/>
  <c r="R129" i="10"/>
  <c r="Q129" i="10"/>
  <c r="P129" i="10"/>
  <c r="O129" i="10"/>
  <c r="N129" i="10"/>
  <c r="M129" i="10"/>
  <c r="L129" i="10"/>
  <c r="K129" i="10"/>
  <c r="J129" i="10"/>
  <c r="I129" i="10"/>
  <c r="H129" i="10"/>
  <c r="G129" i="10"/>
  <c r="F129" i="10"/>
  <c r="E129" i="10"/>
  <c r="D129" i="10"/>
  <c r="C129" i="10"/>
  <c r="B129" i="10"/>
  <c r="Y128" i="10"/>
  <c r="X128" i="10"/>
  <c r="W128" i="10"/>
  <c r="V128" i="10"/>
  <c r="U128" i="10"/>
  <c r="T128" i="10"/>
  <c r="S128" i="10"/>
  <c r="R128" i="10"/>
  <c r="Q128" i="10"/>
  <c r="P128" i="10"/>
  <c r="O128" i="10"/>
  <c r="N128" i="10"/>
  <c r="M128" i="10"/>
  <c r="L128" i="10"/>
  <c r="K128" i="10"/>
  <c r="J128" i="10"/>
  <c r="I128" i="10"/>
  <c r="H128" i="10"/>
  <c r="G128" i="10"/>
  <c r="F128" i="10"/>
  <c r="E128" i="10"/>
  <c r="D128" i="10"/>
  <c r="C128" i="10"/>
  <c r="B128" i="10"/>
  <c r="Y127" i="10"/>
  <c r="X127" i="10"/>
  <c r="W127" i="10"/>
  <c r="V127" i="10"/>
  <c r="U127" i="10"/>
  <c r="T127" i="10"/>
  <c r="S127" i="10"/>
  <c r="R127" i="10"/>
  <c r="Q127" i="10"/>
  <c r="P127" i="10"/>
  <c r="O127" i="10"/>
  <c r="N127" i="10"/>
  <c r="M127" i="10"/>
  <c r="L127" i="10"/>
  <c r="K127" i="10"/>
  <c r="J127" i="10"/>
  <c r="I127" i="10"/>
  <c r="H127" i="10"/>
  <c r="G127" i="10"/>
  <c r="F127" i="10"/>
  <c r="E127" i="10"/>
  <c r="D127" i="10"/>
  <c r="C127" i="10"/>
  <c r="B127" i="10"/>
  <c r="Y126" i="10"/>
  <c r="X126" i="10"/>
  <c r="W126" i="10"/>
  <c r="V126" i="10"/>
  <c r="U126" i="10"/>
  <c r="T126" i="10"/>
  <c r="S126" i="10"/>
  <c r="R126" i="10"/>
  <c r="Q126" i="10"/>
  <c r="P126" i="10"/>
  <c r="O126" i="10"/>
  <c r="N126" i="10"/>
  <c r="M126" i="10"/>
  <c r="L126" i="10"/>
  <c r="K126" i="10"/>
  <c r="J126" i="10"/>
  <c r="I126" i="10"/>
  <c r="H126" i="10"/>
  <c r="G126" i="10"/>
  <c r="F126" i="10"/>
  <c r="E126" i="10"/>
  <c r="D126" i="10"/>
  <c r="C126" i="10"/>
  <c r="B126" i="10"/>
  <c r="Y125" i="10"/>
  <c r="X125" i="10"/>
  <c r="W125" i="10"/>
  <c r="V125" i="10"/>
  <c r="U125" i="10"/>
  <c r="T125" i="10"/>
  <c r="S125" i="10"/>
  <c r="R125" i="10"/>
  <c r="Q125" i="10"/>
  <c r="P125" i="10"/>
  <c r="O125" i="10"/>
  <c r="N125" i="10"/>
  <c r="M125" i="10"/>
  <c r="L125" i="10"/>
  <c r="K125" i="10"/>
  <c r="J125" i="10"/>
  <c r="I125" i="10"/>
  <c r="H125" i="10"/>
  <c r="G125" i="10"/>
  <c r="F125" i="10"/>
  <c r="E125" i="10"/>
  <c r="D125" i="10"/>
  <c r="C125" i="10"/>
  <c r="B125" i="10"/>
  <c r="Y124" i="10"/>
  <c r="X124" i="10"/>
  <c r="W124" i="10"/>
  <c r="V124" i="10"/>
  <c r="U124" i="10"/>
  <c r="T124" i="10"/>
  <c r="S124" i="10"/>
  <c r="R124" i="10"/>
  <c r="Q124" i="10"/>
  <c r="P124" i="10"/>
  <c r="O124" i="10"/>
  <c r="N124" i="10"/>
  <c r="M124" i="10"/>
  <c r="L124" i="10"/>
  <c r="K124" i="10"/>
  <c r="J124" i="10"/>
  <c r="I124" i="10"/>
  <c r="H124" i="10"/>
  <c r="G124" i="10"/>
  <c r="F124" i="10"/>
  <c r="E124" i="10"/>
  <c r="D124" i="10"/>
  <c r="C124" i="10"/>
  <c r="B124" i="10"/>
  <c r="Y123" i="10"/>
  <c r="X123" i="10"/>
  <c r="W123" i="10"/>
  <c r="V123" i="10"/>
  <c r="U123" i="10"/>
  <c r="T123" i="10"/>
  <c r="S123" i="10"/>
  <c r="R123" i="10"/>
  <c r="Q123" i="10"/>
  <c r="P123" i="10"/>
  <c r="O123" i="10"/>
  <c r="N123" i="10"/>
  <c r="M123" i="10"/>
  <c r="L123" i="10"/>
  <c r="K123" i="10"/>
  <c r="J123" i="10"/>
  <c r="I123" i="10"/>
  <c r="H123" i="10"/>
  <c r="G123" i="10"/>
  <c r="F123" i="10"/>
  <c r="E123" i="10"/>
  <c r="D123" i="10"/>
  <c r="C123" i="10"/>
  <c r="B123" i="10"/>
  <c r="Y122" i="10"/>
  <c r="X122" i="10"/>
  <c r="W122" i="10"/>
  <c r="V122" i="10"/>
  <c r="U122" i="10"/>
  <c r="T122" i="10"/>
  <c r="S122" i="10"/>
  <c r="R122" i="10"/>
  <c r="Q122" i="10"/>
  <c r="P122" i="10"/>
  <c r="O122" i="10"/>
  <c r="N122" i="10"/>
  <c r="M122" i="10"/>
  <c r="L122" i="10"/>
  <c r="K122" i="10"/>
  <c r="J122" i="10"/>
  <c r="I122" i="10"/>
  <c r="H122" i="10"/>
  <c r="G122" i="10"/>
  <c r="F122" i="10"/>
  <c r="E122" i="10"/>
  <c r="D122" i="10"/>
  <c r="C122" i="10"/>
  <c r="B122" i="10"/>
  <c r="Y121" i="10"/>
  <c r="X121" i="10"/>
  <c r="W121" i="10"/>
  <c r="V121" i="10"/>
  <c r="U121" i="10"/>
  <c r="T121" i="10"/>
  <c r="S121" i="10"/>
  <c r="R121" i="10"/>
  <c r="Q121" i="10"/>
  <c r="P121" i="10"/>
  <c r="O121" i="10"/>
  <c r="N121" i="10"/>
  <c r="M121" i="10"/>
  <c r="L121" i="10"/>
  <c r="K121" i="10"/>
  <c r="J121" i="10"/>
  <c r="I121" i="10"/>
  <c r="H121" i="10"/>
  <c r="G121" i="10"/>
  <c r="F121" i="10"/>
  <c r="E121" i="10"/>
  <c r="D121" i="10"/>
  <c r="C121" i="10"/>
  <c r="B121" i="10"/>
  <c r="Y120" i="10"/>
  <c r="X120" i="10"/>
  <c r="W120" i="10"/>
  <c r="V120" i="10"/>
  <c r="U120" i="10"/>
  <c r="T120" i="10"/>
  <c r="S120" i="10"/>
  <c r="R120" i="10"/>
  <c r="Q120" i="10"/>
  <c r="P120" i="10"/>
  <c r="O120" i="10"/>
  <c r="N120" i="10"/>
  <c r="M120" i="10"/>
  <c r="L120" i="10"/>
  <c r="K120" i="10"/>
  <c r="J120" i="10"/>
  <c r="I120" i="10"/>
  <c r="H120" i="10"/>
  <c r="G120" i="10"/>
  <c r="F120" i="10"/>
  <c r="E120" i="10"/>
  <c r="D120" i="10"/>
  <c r="C120" i="10"/>
  <c r="B120" i="10"/>
  <c r="Y119" i="10"/>
  <c r="X119" i="10"/>
  <c r="W119" i="10"/>
  <c r="V119" i="10"/>
  <c r="U119" i="10"/>
  <c r="T119" i="10"/>
  <c r="S119" i="10"/>
  <c r="R119" i="10"/>
  <c r="Q119" i="10"/>
  <c r="P119" i="10"/>
  <c r="O119" i="10"/>
  <c r="N119" i="10"/>
  <c r="M119" i="10"/>
  <c r="L119" i="10"/>
  <c r="K119" i="10"/>
  <c r="J119" i="10"/>
  <c r="I119" i="10"/>
  <c r="H119" i="10"/>
  <c r="G119" i="10"/>
  <c r="F119" i="10"/>
  <c r="E119" i="10"/>
  <c r="D119" i="10"/>
  <c r="C119" i="10"/>
  <c r="B119" i="10"/>
  <c r="Y118" i="10"/>
  <c r="X118" i="10"/>
  <c r="W118" i="10"/>
  <c r="V118" i="10"/>
  <c r="U118" i="10"/>
  <c r="T118" i="10"/>
  <c r="S118" i="10"/>
  <c r="R118" i="10"/>
  <c r="Q118" i="10"/>
  <c r="P118" i="10"/>
  <c r="O118" i="10"/>
  <c r="N118" i="10"/>
  <c r="M118" i="10"/>
  <c r="L118" i="10"/>
  <c r="K118" i="10"/>
  <c r="J118" i="10"/>
  <c r="I118" i="10"/>
  <c r="H118" i="10"/>
  <c r="G118" i="10"/>
  <c r="F118" i="10"/>
  <c r="E118" i="10"/>
  <c r="D118" i="10"/>
  <c r="C118" i="10"/>
  <c r="B118" i="10"/>
  <c r="Y117" i="10"/>
  <c r="X117" i="10"/>
  <c r="W117" i="10"/>
  <c r="V117" i="10"/>
  <c r="U117" i="10"/>
  <c r="T117" i="10"/>
  <c r="S117" i="10"/>
  <c r="R117" i="10"/>
  <c r="Q117" i="10"/>
  <c r="P117" i="10"/>
  <c r="O117" i="10"/>
  <c r="N117" i="10"/>
  <c r="M117" i="10"/>
  <c r="L117" i="10"/>
  <c r="K117" i="10"/>
  <c r="J117" i="10"/>
  <c r="I117" i="10"/>
  <c r="H117" i="10"/>
  <c r="G117" i="10"/>
  <c r="F117" i="10"/>
  <c r="E117" i="10"/>
  <c r="D117" i="10"/>
  <c r="C117" i="10"/>
  <c r="B117" i="10"/>
  <c r="Y116" i="10"/>
  <c r="X116" i="10"/>
  <c r="W116" i="10"/>
  <c r="V116" i="10"/>
  <c r="U116" i="10"/>
  <c r="T116" i="10"/>
  <c r="S116" i="10"/>
  <c r="R116" i="10"/>
  <c r="Q116" i="10"/>
  <c r="P116" i="10"/>
  <c r="O116" i="10"/>
  <c r="N116" i="10"/>
  <c r="M116" i="10"/>
  <c r="L116" i="10"/>
  <c r="K116" i="10"/>
  <c r="J116" i="10"/>
  <c r="I116" i="10"/>
  <c r="H116" i="10"/>
  <c r="G116" i="10"/>
  <c r="F116" i="10"/>
  <c r="E116" i="10"/>
  <c r="D116" i="10"/>
  <c r="C116" i="10"/>
  <c r="B116" i="10"/>
  <c r="Y115" i="10"/>
  <c r="X115" i="10"/>
  <c r="W115" i="10"/>
  <c r="V115" i="10"/>
  <c r="U115" i="10"/>
  <c r="T115" i="10"/>
  <c r="S115" i="10"/>
  <c r="R115" i="10"/>
  <c r="Q115" i="10"/>
  <c r="P115" i="10"/>
  <c r="O115" i="10"/>
  <c r="N115" i="10"/>
  <c r="M115" i="10"/>
  <c r="L115" i="10"/>
  <c r="K115" i="10"/>
  <c r="J115" i="10"/>
  <c r="I115" i="10"/>
  <c r="H115" i="10"/>
  <c r="G115" i="10"/>
  <c r="F115" i="10"/>
  <c r="E115" i="10"/>
  <c r="D115" i="10"/>
  <c r="C115" i="10"/>
  <c r="B115" i="10"/>
  <c r="Y114" i="10"/>
  <c r="X114" i="10"/>
  <c r="W114" i="10"/>
  <c r="V114" i="10"/>
  <c r="U114" i="10"/>
  <c r="T114" i="10"/>
  <c r="S114" i="10"/>
  <c r="R114" i="10"/>
  <c r="Q114" i="10"/>
  <c r="P114" i="10"/>
  <c r="O114" i="10"/>
  <c r="N114" i="10"/>
  <c r="M114" i="10"/>
  <c r="L114" i="10"/>
  <c r="K114" i="10"/>
  <c r="J114" i="10"/>
  <c r="I114" i="10"/>
  <c r="H114" i="10"/>
  <c r="G114" i="10"/>
  <c r="F114" i="10"/>
  <c r="E114" i="10"/>
  <c r="D114" i="10"/>
  <c r="C114" i="10"/>
  <c r="B114" i="10"/>
  <c r="Y113" i="10"/>
  <c r="X113" i="10"/>
  <c r="W113" i="10"/>
  <c r="V113" i="10"/>
  <c r="U113" i="10"/>
  <c r="T113" i="10"/>
  <c r="S113" i="10"/>
  <c r="R113" i="10"/>
  <c r="Q113" i="10"/>
  <c r="P113" i="10"/>
  <c r="O113" i="10"/>
  <c r="N113" i="10"/>
  <c r="M113" i="10"/>
  <c r="L113" i="10"/>
  <c r="K113" i="10"/>
  <c r="J113" i="10"/>
  <c r="I113" i="10"/>
  <c r="H113" i="10"/>
  <c r="G113" i="10"/>
  <c r="F113" i="10"/>
  <c r="E113" i="10"/>
  <c r="D113" i="10"/>
  <c r="C113" i="10"/>
  <c r="B113" i="10"/>
  <c r="Y112" i="10"/>
  <c r="X112" i="10"/>
  <c r="W112" i="10"/>
  <c r="V112" i="10"/>
  <c r="U112" i="10"/>
  <c r="T112" i="10"/>
  <c r="S112" i="10"/>
  <c r="R112" i="10"/>
  <c r="Q112" i="10"/>
  <c r="P112" i="10"/>
  <c r="O112" i="10"/>
  <c r="N112" i="10"/>
  <c r="M112" i="10"/>
  <c r="L112" i="10"/>
  <c r="K112" i="10"/>
  <c r="J112" i="10"/>
  <c r="I112" i="10"/>
  <c r="H112" i="10"/>
  <c r="G112" i="10"/>
  <c r="F112" i="10"/>
  <c r="E112" i="10"/>
  <c r="D112" i="10"/>
  <c r="C112" i="10"/>
  <c r="B112" i="10"/>
  <c r="E36" i="10"/>
  <c r="D36" i="10"/>
  <c r="E35" i="10"/>
  <c r="D35" i="10"/>
  <c r="E34" i="10"/>
  <c r="D34" i="10"/>
  <c r="E33" i="10"/>
  <c r="D33" i="10"/>
  <c r="E32" i="10"/>
  <c r="D32" i="10"/>
  <c r="E31" i="10"/>
  <c r="D31" i="10"/>
  <c r="E30" i="10"/>
  <c r="D30" i="10"/>
  <c r="E29" i="10"/>
  <c r="D29" i="10"/>
  <c r="E28" i="10"/>
  <c r="D28" i="10"/>
  <c r="E27" i="10"/>
  <c r="D27" i="10"/>
  <c r="E26" i="10"/>
  <c r="D26" i="10"/>
  <c r="E25" i="10"/>
  <c r="D25" i="10"/>
  <c r="E24" i="10"/>
  <c r="D24" i="10"/>
  <c r="E23" i="10"/>
  <c r="D23" i="10"/>
  <c r="E22" i="10"/>
  <c r="D22" i="10"/>
  <c r="E21" i="10"/>
  <c r="D21" i="10"/>
  <c r="E20" i="10"/>
  <c r="D20" i="10"/>
  <c r="E19" i="10"/>
  <c r="D19" i="10"/>
  <c r="E18" i="10"/>
  <c r="D18" i="10"/>
  <c r="E17" i="10"/>
  <c r="D17" i="10"/>
  <c r="E16" i="10"/>
  <c r="D16" i="10"/>
  <c r="E15" i="10"/>
  <c r="D15" i="10"/>
  <c r="E14" i="10"/>
  <c r="D14" i="10"/>
  <c r="E13" i="10"/>
  <c r="D13" i="10"/>
  <c r="E12" i="10"/>
  <c r="D12" i="10"/>
  <c r="E11" i="10"/>
  <c r="D11" i="10"/>
  <c r="E10" i="10"/>
  <c r="D10" i="10"/>
  <c r="E9" i="10"/>
  <c r="D9" i="10"/>
  <c r="E8" i="10"/>
  <c r="D8" i="10"/>
  <c r="E7" i="10"/>
  <c r="D7" i="10"/>
  <c r="E6" i="10"/>
  <c r="D6" i="10"/>
  <c r="E5" i="10"/>
  <c r="D5" i="10"/>
  <c r="E4" i="10"/>
  <c r="D4" i="10"/>
  <c r="Y180" i="9"/>
  <c r="X180" i="9"/>
  <c r="W180" i="9"/>
  <c r="V180" i="9"/>
  <c r="U180" i="9"/>
  <c r="T180" i="9"/>
  <c r="S180" i="9"/>
  <c r="R180" i="9"/>
  <c r="Q180" i="9"/>
  <c r="P180" i="9"/>
  <c r="O180" i="9"/>
  <c r="N180" i="9"/>
  <c r="M180" i="9"/>
  <c r="L180" i="9"/>
  <c r="K180" i="9"/>
  <c r="J180" i="9"/>
  <c r="I180" i="9"/>
  <c r="H180" i="9"/>
  <c r="G180" i="9"/>
  <c r="F180" i="9"/>
  <c r="E180" i="9"/>
  <c r="D180" i="9"/>
  <c r="C180" i="9"/>
  <c r="B180" i="9"/>
  <c r="Y179" i="9"/>
  <c r="X179" i="9"/>
  <c r="W179" i="9"/>
  <c r="V179" i="9"/>
  <c r="U179" i="9"/>
  <c r="T179" i="9"/>
  <c r="S179" i="9"/>
  <c r="R179" i="9"/>
  <c r="Q179" i="9"/>
  <c r="P179" i="9"/>
  <c r="O179" i="9"/>
  <c r="N179" i="9"/>
  <c r="M179" i="9"/>
  <c r="L179" i="9"/>
  <c r="K179" i="9"/>
  <c r="J179" i="9"/>
  <c r="I179" i="9"/>
  <c r="H179" i="9"/>
  <c r="G179" i="9"/>
  <c r="F179" i="9"/>
  <c r="E179" i="9"/>
  <c r="D179" i="9"/>
  <c r="C179" i="9"/>
  <c r="B179" i="9"/>
  <c r="Y178" i="9"/>
  <c r="X178" i="9"/>
  <c r="W178" i="9"/>
  <c r="V178" i="9"/>
  <c r="U178" i="9"/>
  <c r="T178" i="9"/>
  <c r="S178" i="9"/>
  <c r="R178" i="9"/>
  <c r="Q178" i="9"/>
  <c r="P178" i="9"/>
  <c r="O178" i="9"/>
  <c r="N178" i="9"/>
  <c r="M178" i="9"/>
  <c r="L178" i="9"/>
  <c r="K178" i="9"/>
  <c r="J178" i="9"/>
  <c r="I178" i="9"/>
  <c r="H178" i="9"/>
  <c r="G178" i="9"/>
  <c r="F178" i="9"/>
  <c r="E178" i="9"/>
  <c r="D178" i="9"/>
  <c r="C178" i="9"/>
  <c r="B178" i="9"/>
  <c r="Y177" i="9"/>
  <c r="X177" i="9"/>
  <c r="W177" i="9"/>
  <c r="V177" i="9"/>
  <c r="U177" i="9"/>
  <c r="T177" i="9"/>
  <c r="S177" i="9"/>
  <c r="R177" i="9"/>
  <c r="Q177" i="9"/>
  <c r="P177" i="9"/>
  <c r="O177" i="9"/>
  <c r="N177" i="9"/>
  <c r="M177" i="9"/>
  <c r="L177" i="9"/>
  <c r="K177" i="9"/>
  <c r="J177" i="9"/>
  <c r="I177" i="9"/>
  <c r="H177" i="9"/>
  <c r="G177" i="9"/>
  <c r="F177" i="9"/>
  <c r="E177" i="9"/>
  <c r="D177" i="9"/>
  <c r="C177" i="9"/>
  <c r="B177" i="9"/>
  <c r="Y176" i="9"/>
  <c r="X176" i="9"/>
  <c r="W176" i="9"/>
  <c r="V176" i="9"/>
  <c r="U176" i="9"/>
  <c r="T176" i="9"/>
  <c r="S176" i="9"/>
  <c r="R176" i="9"/>
  <c r="Q176" i="9"/>
  <c r="P176" i="9"/>
  <c r="O176" i="9"/>
  <c r="N176" i="9"/>
  <c r="M176" i="9"/>
  <c r="L176" i="9"/>
  <c r="K176" i="9"/>
  <c r="J176" i="9"/>
  <c r="I176" i="9"/>
  <c r="H176" i="9"/>
  <c r="G176" i="9"/>
  <c r="F176" i="9"/>
  <c r="E176" i="9"/>
  <c r="D176" i="9"/>
  <c r="C176" i="9"/>
  <c r="B176" i="9"/>
  <c r="Y175" i="9"/>
  <c r="X175" i="9"/>
  <c r="W175" i="9"/>
  <c r="V175" i="9"/>
  <c r="U175" i="9"/>
  <c r="T175" i="9"/>
  <c r="S175" i="9"/>
  <c r="R175" i="9"/>
  <c r="Q175" i="9"/>
  <c r="P175" i="9"/>
  <c r="O175" i="9"/>
  <c r="N175" i="9"/>
  <c r="M175" i="9"/>
  <c r="L175" i="9"/>
  <c r="K175" i="9"/>
  <c r="J175" i="9"/>
  <c r="I175" i="9"/>
  <c r="H175" i="9"/>
  <c r="G175" i="9"/>
  <c r="F175" i="9"/>
  <c r="E175" i="9"/>
  <c r="D175" i="9"/>
  <c r="C175" i="9"/>
  <c r="B175" i="9"/>
  <c r="Y174" i="9"/>
  <c r="X174" i="9"/>
  <c r="W174" i="9"/>
  <c r="V174" i="9"/>
  <c r="U174" i="9"/>
  <c r="T174" i="9"/>
  <c r="S174" i="9"/>
  <c r="R174" i="9"/>
  <c r="Q174" i="9"/>
  <c r="P174" i="9"/>
  <c r="O174" i="9"/>
  <c r="N174" i="9"/>
  <c r="M174" i="9"/>
  <c r="L174" i="9"/>
  <c r="K174" i="9"/>
  <c r="J174" i="9"/>
  <c r="I174" i="9"/>
  <c r="H174" i="9"/>
  <c r="G174" i="9"/>
  <c r="F174" i="9"/>
  <c r="E174" i="9"/>
  <c r="D174" i="9"/>
  <c r="C174" i="9"/>
  <c r="B174" i="9"/>
  <c r="Y173" i="9"/>
  <c r="X173" i="9"/>
  <c r="W173" i="9"/>
  <c r="V173" i="9"/>
  <c r="U173" i="9"/>
  <c r="T173" i="9"/>
  <c r="S173" i="9"/>
  <c r="R173" i="9"/>
  <c r="Q173" i="9"/>
  <c r="P173" i="9"/>
  <c r="O173" i="9"/>
  <c r="N173" i="9"/>
  <c r="M173" i="9"/>
  <c r="L173" i="9"/>
  <c r="K173" i="9"/>
  <c r="J173" i="9"/>
  <c r="I173" i="9"/>
  <c r="H173" i="9"/>
  <c r="G173" i="9"/>
  <c r="F173" i="9"/>
  <c r="E173" i="9"/>
  <c r="D173" i="9"/>
  <c r="C173" i="9"/>
  <c r="B173" i="9"/>
  <c r="Y172" i="9"/>
  <c r="X172" i="9"/>
  <c r="W172" i="9"/>
  <c r="V172" i="9"/>
  <c r="U172" i="9"/>
  <c r="T172" i="9"/>
  <c r="S172" i="9"/>
  <c r="R172" i="9"/>
  <c r="Q172" i="9"/>
  <c r="P172" i="9"/>
  <c r="O172" i="9"/>
  <c r="N172" i="9"/>
  <c r="M172" i="9"/>
  <c r="L172" i="9"/>
  <c r="K172" i="9"/>
  <c r="J172" i="9"/>
  <c r="I172" i="9"/>
  <c r="H172" i="9"/>
  <c r="G172" i="9"/>
  <c r="F172" i="9"/>
  <c r="E172" i="9"/>
  <c r="D172" i="9"/>
  <c r="C172" i="9"/>
  <c r="B172" i="9"/>
  <c r="Y171" i="9"/>
  <c r="X171" i="9"/>
  <c r="W171" i="9"/>
  <c r="V171" i="9"/>
  <c r="U171" i="9"/>
  <c r="T171" i="9"/>
  <c r="S171" i="9"/>
  <c r="R171" i="9"/>
  <c r="Q171" i="9"/>
  <c r="P171" i="9"/>
  <c r="O171" i="9"/>
  <c r="N171" i="9"/>
  <c r="M171" i="9"/>
  <c r="L171" i="9"/>
  <c r="K171" i="9"/>
  <c r="J171" i="9"/>
  <c r="I171" i="9"/>
  <c r="H171" i="9"/>
  <c r="G171" i="9"/>
  <c r="F171" i="9"/>
  <c r="E171" i="9"/>
  <c r="D171" i="9"/>
  <c r="C171" i="9"/>
  <c r="B171" i="9"/>
  <c r="Y170" i="9"/>
  <c r="X170" i="9"/>
  <c r="W170" i="9"/>
  <c r="V170" i="9"/>
  <c r="U170" i="9"/>
  <c r="T170" i="9"/>
  <c r="S170" i="9"/>
  <c r="R170" i="9"/>
  <c r="Q170" i="9"/>
  <c r="P170" i="9"/>
  <c r="O170" i="9"/>
  <c r="N170" i="9"/>
  <c r="M170" i="9"/>
  <c r="L170" i="9"/>
  <c r="K170" i="9"/>
  <c r="J170" i="9"/>
  <c r="I170" i="9"/>
  <c r="H170" i="9"/>
  <c r="G170" i="9"/>
  <c r="F170" i="9"/>
  <c r="E170" i="9"/>
  <c r="D170" i="9"/>
  <c r="C170" i="9"/>
  <c r="B170" i="9"/>
  <c r="Y169" i="9"/>
  <c r="X169" i="9"/>
  <c r="W169" i="9"/>
  <c r="V169" i="9"/>
  <c r="U169" i="9"/>
  <c r="T169" i="9"/>
  <c r="S169" i="9"/>
  <c r="R169" i="9"/>
  <c r="Q169" i="9"/>
  <c r="P169" i="9"/>
  <c r="O169" i="9"/>
  <c r="N169" i="9"/>
  <c r="M169" i="9"/>
  <c r="L169" i="9"/>
  <c r="K169" i="9"/>
  <c r="J169" i="9"/>
  <c r="I169" i="9"/>
  <c r="H169" i="9"/>
  <c r="G169" i="9"/>
  <c r="F169" i="9"/>
  <c r="E169" i="9"/>
  <c r="D169" i="9"/>
  <c r="C169" i="9"/>
  <c r="B169" i="9"/>
  <c r="Y168" i="9"/>
  <c r="X168" i="9"/>
  <c r="W168" i="9"/>
  <c r="V168" i="9"/>
  <c r="U168" i="9"/>
  <c r="T168" i="9"/>
  <c r="S168" i="9"/>
  <c r="R168" i="9"/>
  <c r="Q168" i="9"/>
  <c r="P168" i="9"/>
  <c r="O168" i="9"/>
  <c r="N168" i="9"/>
  <c r="M168" i="9"/>
  <c r="L168" i="9"/>
  <c r="K168" i="9"/>
  <c r="J168" i="9"/>
  <c r="I168" i="9"/>
  <c r="H168" i="9"/>
  <c r="G168" i="9"/>
  <c r="F168" i="9"/>
  <c r="E168" i="9"/>
  <c r="D168" i="9"/>
  <c r="C168" i="9"/>
  <c r="B168" i="9"/>
  <c r="Y167" i="9"/>
  <c r="X167" i="9"/>
  <c r="W167" i="9"/>
  <c r="V167" i="9"/>
  <c r="U167" i="9"/>
  <c r="T167" i="9"/>
  <c r="S167" i="9"/>
  <c r="R167" i="9"/>
  <c r="Q167" i="9"/>
  <c r="P167" i="9"/>
  <c r="O167" i="9"/>
  <c r="N167" i="9"/>
  <c r="M167" i="9"/>
  <c r="L167" i="9"/>
  <c r="K167" i="9"/>
  <c r="J167" i="9"/>
  <c r="I167" i="9"/>
  <c r="H167" i="9"/>
  <c r="G167" i="9"/>
  <c r="F167" i="9"/>
  <c r="E167" i="9"/>
  <c r="D167" i="9"/>
  <c r="C167" i="9"/>
  <c r="B167" i="9"/>
  <c r="Y166" i="9"/>
  <c r="X166" i="9"/>
  <c r="W166" i="9"/>
  <c r="V166" i="9"/>
  <c r="U166" i="9"/>
  <c r="T166" i="9"/>
  <c r="S166" i="9"/>
  <c r="R166" i="9"/>
  <c r="Q166" i="9"/>
  <c r="P166" i="9"/>
  <c r="O166" i="9"/>
  <c r="N166" i="9"/>
  <c r="M166" i="9"/>
  <c r="L166" i="9"/>
  <c r="K166" i="9"/>
  <c r="J166" i="9"/>
  <c r="I166" i="9"/>
  <c r="H166" i="9"/>
  <c r="G166" i="9"/>
  <c r="F166" i="9"/>
  <c r="E166" i="9"/>
  <c r="D166" i="9"/>
  <c r="C166" i="9"/>
  <c r="B166" i="9"/>
  <c r="Y165" i="9"/>
  <c r="X165" i="9"/>
  <c r="W165" i="9"/>
  <c r="V165" i="9"/>
  <c r="U165" i="9"/>
  <c r="T165" i="9"/>
  <c r="S165" i="9"/>
  <c r="R165" i="9"/>
  <c r="Q165" i="9"/>
  <c r="P165" i="9"/>
  <c r="O165" i="9"/>
  <c r="N165" i="9"/>
  <c r="M165" i="9"/>
  <c r="L165" i="9"/>
  <c r="K165" i="9"/>
  <c r="J165" i="9"/>
  <c r="I165" i="9"/>
  <c r="H165" i="9"/>
  <c r="G165" i="9"/>
  <c r="F165" i="9"/>
  <c r="E165" i="9"/>
  <c r="D165" i="9"/>
  <c r="C165" i="9"/>
  <c r="B165" i="9"/>
  <c r="Y164" i="9"/>
  <c r="X164" i="9"/>
  <c r="W164" i="9"/>
  <c r="V164" i="9"/>
  <c r="U164" i="9"/>
  <c r="T164" i="9"/>
  <c r="S164" i="9"/>
  <c r="R164" i="9"/>
  <c r="Q164" i="9"/>
  <c r="P164" i="9"/>
  <c r="O164" i="9"/>
  <c r="N164" i="9"/>
  <c r="M164" i="9"/>
  <c r="L164" i="9"/>
  <c r="K164" i="9"/>
  <c r="J164" i="9"/>
  <c r="I164" i="9"/>
  <c r="H164" i="9"/>
  <c r="G164" i="9"/>
  <c r="F164" i="9"/>
  <c r="E164" i="9"/>
  <c r="D164" i="9"/>
  <c r="C164" i="9"/>
  <c r="B164" i="9"/>
  <c r="Y163" i="9"/>
  <c r="X163" i="9"/>
  <c r="W163" i="9"/>
  <c r="V163" i="9"/>
  <c r="U163" i="9"/>
  <c r="T163" i="9"/>
  <c r="S163" i="9"/>
  <c r="R163" i="9"/>
  <c r="Q163" i="9"/>
  <c r="P163" i="9"/>
  <c r="O163" i="9"/>
  <c r="N163" i="9"/>
  <c r="M163" i="9"/>
  <c r="L163" i="9"/>
  <c r="K163" i="9"/>
  <c r="J163" i="9"/>
  <c r="I163" i="9"/>
  <c r="H163" i="9"/>
  <c r="G163" i="9"/>
  <c r="F163" i="9"/>
  <c r="E163" i="9"/>
  <c r="D163" i="9"/>
  <c r="C163" i="9"/>
  <c r="B163" i="9"/>
  <c r="Y162" i="9"/>
  <c r="X162" i="9"/>
  <c r="W162" i="9"/>
  <c r="V162" i="9"/>
  <c r="U162" i="9"/>
  <c r="T162" i="9"/>
  <c r="S162" i="9"/>
  <c r="R162" i="9"/>
  <c r="Q162" i="9"/>
  <c r="P162" i="9"/>
  <c r="O162" i="9"/>
  <c r="N162" i="9"/>
  <c r="M162" i="9"/>
  <c r="L162" i="9"/>
  <c r="K162" i="9"/>
  <c r="J162" i="9"/>
  <c r="I162" i="9"/>
  <c r="H162" i="9"/>
  <c r="G162" i="9"/>
  <c r="F162" i="9"/>
  <c r="E162" i="9"/>
  <c r="D162" i="9"/>
  <c r="C162" i="9"/>
  <c r="B162" i="9"/>
  <c r="Y161" i="9"/>
  <c r="X161" i="9"/>
  <c r="W161" i="9"/>
  <c r="V161" i="9"/>
  <c r="U161" i="9"/>
  <c r="T161" i="9"/>
  <c r="S161" i="9"/>
  <c r="R161" i="9"/>
  <c r="Q161" i="9"/>
  <c r="P161" i="9"/>
  <c r="O161" i="9"/>
  <c r="N161" i="9"/>
  <c r="M161" i="9"/>
  <c r="L161" i="9"/>
  <c r="K161" i="9"/>
  <c r="J161" i="9"/>
  <c r="I161" i="9"/>
  <c r="H161" i="9"/>
  <c r="G161" i="9"/>
  <c r="F161" i="9"/>
  <c r="E161" i="9"/>
  <c r="D161" i="9"/>
  <c r="C161" i="9"/>
  <c r="B161" i="9"/>
  <c r="Y160" i="9"/>
  <c r="X160" i="9"/>
  <c r="W160" i="9"/>
  <c r="V160" i="9"/>
  <c r="U160" i="9"/>
  <c r="T160" i="9"/>
  <c r="S160" i="9"/>
  <c r="R160" i="9"/>
  <c r="Q160" i="9"/>
  <c r="P160" i="9"/>
  <c r="O160" i="9"/>
  <c r="N160" i="9"/>
  <c r="M160" i="9"/>
  <c r="L160" i="9"/>
  <c r="K160" i="9"/>
  <c r="J160" i="9"/>
  <c r="I160" i="9"/>
  <c r="H160" i="9"/>
  <c r="G160" i="9"/>
  <c r="F160" i="9"/>
  <c r="E160" i="9"/>
  <c r="D160" i="9"/>
  <c r="C160" i="9"/>
  <c r="B160" i="9"/>
  <c r="Y159" i="9"/>
  <c r="X159" i="9"/>
  <c r="W159" i="9"/>
  <c r="V159" i="9"/>
  <c r="U159" i="9"/>
  <c r="T159" i="9"/>
  <c r="S159" i="9"/>
  <c r="R159" i="9"/>
  <c r="Q159" i="9"/>
  <c r="P159" i="9"/>
  <c r="O159" i="9"/>
  <c r="N159" i="9"/>
  <c r="M159" i="9"/>
  <c r="L159" i="9"/>
  <c r="K159" i="9"/>
  <c r="J159" i="9"/>
  <c r="I159" i="9"/>
  <c r="H159" i="9"/>
  <c r="G159" i="9"/>
  <c r="F159" i="9"/>
  <c r="E159" i="9"/>
  <c r="D159" i="9"/>
  <c r="C159" i="9"/>
  <c r="B159" i="9"/>
  <c r="Y158" i="9"/>
  <c r="X158" i="9"/>
  <c r="W158" i="9"/>
  <c r="V158" i="9"/>
  <c r="U158" i="9"/>
  <c r="T158" i="9"/>
  <c r="S158" i="9"/>
  <c r="R158" i="9"/>
  <c r="Q158" i="9"/>
  <c r="P158" i="9"/>
  <c r="O158" i="9"/>
  <c r="N158" i="9"/>
  <c r="M158" i="9"/>
  <c r="L158" i="9"/>
  <c r="K158" i="9"/>
  <c r="J158" i="9"/>
  <c r="I158" i="9"/>
  <c r="H158" i="9"/>
  <c r="G158" i="9"/>
  <c r="F158" i="9"/>
  <c r="E158" i="9"/>
  <c r="D158" i="9"/>
  <c r="C158" i="9"/>
  <c r="B158" i="9"/>
  <c r="Y157" i="9"/>
  <c r="X157" i="9"/>
  <c r="W157" i="9"/>
  <c r="V157" i="9"/>
  <c r="U157" i="9"/>
  <c r="T157" i="9"/>
  <c r="S157" i="9"/>
  <c r="R157" i="9"/>
  <c r="Q157" i="9"/>
  <c r="P157" i="9"/>
  <c r="O157" i="9"/>
  <c r="N157" i="9"/>
  <c r="M157" i="9"/>
  <c r="L157" i="9"/>
  <c r="K157" i="9"/>
  <c r="J157" i="9"/>
  <c r="I157" i="9"/>
  <c r="H157" i="9"/>
  <c r="G157" i="9"/>
  <c r="F157" i="9"/>
  <c r="E157" i="9"/>
  <c r="D157" i="9"/>
  <c r="C157" i="9"/>
  <c r="B157" i="9"/>
  <c r="Y156" i="9"/>
  <c r="X156" i="9"/>
  <c r="W156" i="9"/>
  <c r="V156" i="9"/>
  <c r="U156" i="9"/>
  <c r="T156" i="9"/>
  <c r="S156" i="9"/>
  <c r="R156" i="9"/>
  <c r="Q156" i="9"/>
  <c r="P156" i="9"/>
  <c r="O156" i="9"/>
  <c r="N156" i="9"/>
  <c r="M156" i="9"/>
  <c r="L156" i="9"/>
  <c r="K156" i="9"/>
  <c r="J156" i="9"/>
  <c r="I156" i="9"/>
  <c r="H156" i="9"/>
  <c r="G156" i="9"/>
  <c r="F156" i="9"/>
  <c r="E156" i="9"/>
  <c r="D156" i="9"/>
  <c r="C156" i="9"/>
  <c r="B156" i="9"/>
  <c r="Y155" i="9"/>
  <c r="X155" i="9"/>
  <c r="W155" i="9"/>
  <c r="V155" i="9"/>
  <c r="U155" i="9"/>
  <c r="T155" i="9"/>
  <c r="S155" i="9"/>
  <c r="R155" i="9"/>
  <c r="Q155" i="9"/>
  <c r="P155" i="9"/>
  <c r="O155" i="9"/>
  <c r="N155" i="9"/>
  <c r="M155" i="9"/>
  <c r="L155" i="9"/>
  <c r="K155" i="9"/>
  <c r="J155" i="9"/>
  <c r="I155" i="9"/>
  <c r="H155" i="9"/>
  <c r="G155" i="9"/>
  <c r="F155" i="9"/>
  <c r="E155" i="9"/>
  <c r="D155" i="9"/>
  <c r="C155" i="9"/>
  <c r="B155" i="9"/>
  <c r="Y154" i="9"/>
  <c r="X154" i="9"/>
  <c r="W154" i="9"/>
  <c r="V154" i="9"/>
  <c r="U154" i="9"/>
  <c r="T154" i="9"/>
  <c r="S154" i="9"/>
  <c r="R154" i="9"/>
  <c r="Q154" i="9"/>
  <c r="P154" i="9"/>
  <c r="O154" i="9"/>
  <c r="N154" i="9"/>
  <c r="M154" i="9"/>
  <c r="L154" i="9"/>
  <c r="K154" i="9"/>
  <c r="J154" i="9"/>
  <c r="I154" i="9"/>
  <c r="H154" i="9"/>
  <c r="G154" i="9"/>
  <c r="F154" i="9"/>
  <c r="E154" i="9"/>
  <c r="D154" i="9"/>
  <c r="C154" i="9"/>
  <c r="B154" i="9"/>
  <c r="Y153" i="9"/>
  <c r="X153" i="9"/>
  <c r="W153" i="9"/>
  <c r="V153" i="9"/>
  <c r="U153" i="9"/>
  <c r="T153" i="9"/>
  <c r="S153" i="9"/>
  <c r="R153" i="9"/>
  <c r="Q153" i="9"/>
  <c r="P153" i="9"/>
  <c r="O153" i="9"/>
  <c r="N153" i="9"/>
  <c r="M153" i="9"/>
  <c r="L153" i="9"/>
  <c r="K153" i="9"/>
  <c r="J153" i="9"/>
  <c r="I153" i="9"/>
  <c r="H153" i="9"/>
  <c r="G153" i="9"/>
  <c r="F153" i="9"/>
  <c r="E153" i="9"/>
  <c r="D153" i="9"/>
  <c r="C153" i="9"/>
  <c r="B153" i="9"/>
  <c r="Y152" i="9"/>
  <c r="X152" i="9"/>
  <c r="W152" i="9"/>
  <c r="V152" i="9"/>
  <c r="U152" i="9"/>
  <c r="T152" i="9"/>
  <c r="S152" i="9"/>
  <c r="R152" i="9"/>
  <c r="Q152" i="9"/>
  <c r="P152" i="9"/>
  <c r="O152" i="9"/>
  <c r="N152" i="9"/>
  <c r="M152" i="9"/>
  <c r="L152" i="9"/>
  <c r="K152" i="9"/>
  <c r="J152" i="9"/>
  <c r="I152" i="9"/>
  <c r="H152" i="9"/>
  <c r="G152" i="9"/>
  <c r="F152" i="9"/>
  <c r="E152" i="9"/>
  <c r="D152" i="9"/>
  <c r="C152" i="9"/>
  <c r="B152" i="9"/>
  <c r="Y151" i="9"/>
  <c r="X151" i="9"/>
  <c r="W151" i="9"/>
  <c r="V151" i="9"/>
  <c r="U151" i="9"/>
  <c r="T151" i="9"/>
  <c r="S151" i="9"/>
  <c r="R151" i="9"/>
  <c r="Q151" i="9"/>
  <c r="P151" i="9"/>
  <c r="O151" i="9"/>
  <c r="N151" i="9"/>
  <c r="M151" i="9"/>
  <c r="L151" i="9"/>
  <c r="K151" i="9"/>
  <c r="J151" i="9"/>
  <c r="I151" i="9"/>
  <c r="H151" i="9"/>
  <c r="G151" i="9"/>
  <c r="F151" i="9"/>
  <c r="E151" i="9"/>
  <c r="D151" i="9"/>
  <c r="C151" i="9"/>
  <c r="B151" i="9"/>
  <c r="Y150" i="9"/>
  <c r="X150" i="9"/>
  <c r="W150" i="9"/>
  <c r="V150" i="9"/>
  <c r="U150" i="9"/>
  <c r="T150" i="9"/>
  <c r="S150" i="9"/>
  <c r="R150" i="9"/>
  <c r="Q150" i="9"/>
  <c r="P150" i="9"/>
  <c r="O150" i="9"/>
  <c r="N150" i="9"/>
  <c r="M150" i="9"/>
  <c r="L150" i="9"/>
  <c r="K150" i="9"/>
  <c r="J150" i="9"/>
  <c r="I150" i="9"/>
  <c r="H150" i="9"/>
  <c r="G150" i="9"/>
  <c r="F150" i="9"/>
  <c r="E150" i="9"/>
  <c r="D150" i="9"/>
  <c r="C150" i="9"/>
  <c r="B150" i="9"/>
  <c r="Y149" i="9"/>
  <c r="X149" i="9"/>
  <c r="W149" i="9"/>
  <c r="V149" i="9"/>
  <c r="U149" i="9"/>
  <c r="T149" i="9"/>
  <c r="S149" i="9"/>
  <c r="R149" i="9"/>
  <c r="Q149" i="9"/>
  <c r="P149" i="9"/>
  <c r="O149" i="9"/>
  <c r="N149" i="9"/>
  <c r="M149" i="9"/>
  <c r="L149" i="9"/>
  <c r="K149" i="9"/>
  <c r="J149" i="9"/>
  <c r="I149" i="9"/>
  <c r="H149" i="9"/>
  <c r="G149" i="9"/>
  <c r="F149" i="9"/>
  <c r="E149" i="9"/>
  <c r="D149" i="9"/>
  <c r="C149" i="9"/>
  <c r="B149" i="9"/>
  <c r="Y148" i="9"/>
  <c r="X148" i="9"/>
  <c r="W148" i="9"/>
  <c r="V148" i="9"/>
  <c r="U148" i="9"/>
  <c r="T148" i="9"/>
  <c r="S148" i="9"/>
  <c r="R148" i="9"/>
  <c r="Q148" i="9"/>
  <c r="P148" i="9"/>
  <c r="O148" i="9"/>
  <c r="N148" i="9"/>
  <c r="M148" i="9"/>
  <c r="L148" i="9"/>
  <c r="K148" i="9"/>
  <c r="J148" i="9"/>
  <c r="I148" i="9"/>
  <c r="H148" i="9"/>
  <c r="G148" i="9"/>
  <c r="F148" i="9"/>
  <c r="E148" i="9"/>
  <c r="D148" i="9"/>
  <c r="C148" i="9"/>
  <c r="B148" i="9"/>
  <c r="Y144" i="9"/>
  <c r="X144" i="9"/>
  <c r="W144" i="9"/>
  <c r="V144" i="9"/>
  <c r="U144" i="9"/>
  <c r="T144" i="9"/>
  <c r="S144" i="9"/>
  <c r="R144" i="9"/>
  <c r="Q144" i="9"/>
  <c r="P144" i="9"/>
  <c r="O144" i="9"/>
  <c r="N144" i="9"/>
  <c r="M144" i="9"/>
  <c r="L144" i="9"/>
  <c r="K144" i="9"/>
  <c r="J144" i="9"/>
  <c r="I144" i="9"/>
  <c r="H144" i="9"/>
  <c r="G144" i="9"/>
  <c r="F144" i="9"/>
  <c r="E144" i="9"/>
  <c r="D144" i="9"/>
  <c r="C144" i="9"/>
  <c r="B144" i="9"/>
  <c r="Y143" i="9"/>
  <c r="X143" i="9"/>
  <c r="W143" i="9"/>
  <c r="V143" i="9"/>
  <c r="U143" i="9"/>
  <c r="T143" i="9"/>
  <c r="S143" i="9"/>
  <c r="R143" i="9"/>
  <c r="Q143" i="9"/>
  <c r="P143" i="9"/>
  <c r="O143" i="9"/>
  <c r="N143" i="9"/>
  <c r="M143" i="9"/>
  <c r="L143" i="9"/>
  <c r="K143" i="9"/>
  <c r="J143" i="9"/>
  <c r="I143" i="9"/>
  <c r="H143" i="9"/>
  <c r="G143" i="9"/>
  <c r="F143" i="9"/>
  <c r="E143" i="9"/>
  <c r="D143" i="9"/>
  <c r="C143" i="9"/>
  <c r="B143" i="9"/>
  <c r="Y142" i="9"/>
  <c r="X142" i="9"/>
  <c r="W142" i="9"/>
  <c r="V142" i="9"/>
  <c r="U142" i="9"/>
  <c r="T142" i="9"/>
  <c r="S142" i="9"/>
  <c r="R142" i="9"/>
  <c r="Q142" i="9"/>
  <c r="P142" i="9"/>
  <c r="O142" i="9"/>
  <c r="N142" i="9"/>
  <c r="M142" i="9"/>
  <c r="L142" i="9"/>
  <c r="K142" i="9"/>
  <c r="J142" i="9"/>
  <c r="I142" i="9"/>
  <c r="H142" i="9"/>
  <c r="G142" i="9"/>
  <c r="F142" i="9"/>
  <c r="E142" i="9"/>
  <c r="D142" i="9"/>
  <c r="C142" i="9"/>
  <c r="B142" i="9"/>
  <c r="Y141" i="9"/>
  <c r="X141" i="9"/>
  <c r="W141" i="9"/>
  <c r="V141" i="9"/>
  <c r="U141" i="9"/>
  <c r="T141" i="9"/>
  <c r="S141" i="9"/>
  <c r="R141" i="9"/>
  <c r="Q141" i="9"/>
  <c r="P141" i="9"/>
  <c r="O141" i="9"/>
  <c r="N141" i="9"/>
  <c r="M141" i="9"/>
  <c r="L141" i="9"/>
  <c r="K141" i="9"/>
  <c r="J141" i="9"/>
  <c r="I141" i="9"/>
  <c r="H141" i="9"/>
  <c r="G141" i="9"/>
  <c r="F141" i="9"/>
  <c r="E141" i="9"/>
  <c r="D141" i="9"/>
  <c r="C141" i="9"/>
  <c r="B141" i="9"/>
  <c r="Y140" i="9"/>
  <c r="X140" i="9"/>
  <c r="W140" i="9"/>
  <c r="V140" i="9"/>
  <c r="U140" i="9"/>
  <c r="T140" i="9"/>
  <c r="S140" i="9"/>
  <c r="R140" i="9"/>
  <c r="Q140" i="9"/>
  <c r="P140" i="9"/>
  <c r="O140" i="9"/>
  <c r="N140" i="9"/>
  <c r="M140" i="9"/>
  <c r="L140" i="9"/>
  <c r="K140" i="9"/>
  <c r="J140" i="9"/>
  <c r="I140" i="9"/>
  <c r="H140" i="9"/>
  <c r="G140" i="9"/>
  <c r="F140" i="9"/>
  <c r="E140" i="9"/>
  <c r="D140" i="9"/>
  <c r="C140" i="9"/>
  <c r="B140" i="9"/>
  <c r="Y139" i="9"/>
  <c r="X139" i="9"/>
  <c r="W139" i="9"/>
  <c r="V139" i="9"/>
  <c r="U139" i="9"/>
  <c r="T139" i="9"/>
  <c r="S139" i="9"/>
  <c r="R139" i="9"/>
  <c r="Q139" i="9"/>
  <c r="P139" i="9"/>
  <c r="O139" i="9"/>
  <c r="N139" i="9"/>
  <c r="M139" i="9"/>
  <c r="L139" i="9"/>
  <c r="K139" i="9"/>
  <c r="J139" i="9"/>
  <c r="I139" i="9"/>
  <c r="H139" i="9"/>
  <c r="G139" i="9"/>
  <c r="F139" i="9"/>
  <c r="E139" i="9"/>
  <c r="D139" i="9"/>
  <c r="C139" i="9"/>
  <c r="B139" i="9"/>
  <c r="Y138" i="9"/>
  <c r="X138" i="9"/>
  <c r="W138" i="9"/>
  <c r="V138" i="9"/>
  <c r="U138" i="9"/>
  <c r="T138" i="9"/>
  <c r="S138" i="9"/>
  <c r="R138" i="9"/>
  <c r="Q138" i="9"/>
  <c r="P138" i="9"/>
  <c r="O138" i="9"/>
  <c r="N138" i="9"/>
  <c r="M138" i="9"/>
  <c r="L138" i="9"/>
  <c r="K138" i="9"/>
  <c r="J138" i="9"/>
  <c r="I138" i="9"/>
  <c r="H138" i="9"/>
  <c r="G138" i="9"/>
  <c r="F138" i="9"/>
  <c r="E138" i="9"/>
  <c r="D138" i="9"/>
  <c r="C138" i="9"/>
  <c r="B138" i="9"/>
  <c r="Y137" i="9"/>
  <c r="X137" i="9"/>
  <c r="W137" i="9"/>
  <c r="V137" i="9"/>
  <c r="U137" i="9"/>
  <c r="T137" i="9"/>
  <c r="S137" i="9"/>
  <c r="R137" i="9"/>
  <c r="Q137" i="9"/>
  <c r="P137" i="9"/>
  <c r="O137" i="9"/>
  <c r="N137" i="9"/>
  <c r="M137" i="9"/>
  <c r="L137" i="9"/>
  <c r="K137" i="9"/>
  <c r="J137" i="9"/>
  <c r="I137" i="9"/>
  <c r="H137" i="9"/>
  <c r="G137" i="9"/>
  <c r="F137" i="9"/>
  <c r="E137" i="9"/>
  <c r="D137" i="9"/>
  <c r="C137" i="9"/>
  <c r="B137" i="9"/>
  <c r="Y136" i="9"/>
  <c r="X136" i="9"/>
  <c r="W136" i="9"/>
  <c r="V136" i="9"/>
  <c r="U136" i="9"/>
  <c r="T136" i="9"/>
  <c r="S136" i="9"/>
  <c r="R136" i="9"/>
  <c r="Q136" i="9"/>
  <c r="P136" i="9"/>
  <c r="O136" i="9"/>
  <c r="N136" i="9"/>
  <c r="M136" i="9"/>
  <c r="L136" i="9"/>
  <c r="K136" i="9"/>
  <c r="J136" i="9"/>
  <c r="I136" i="9"/>
  <c r="H136" i="9"/>
  <c r="G136" i="9"/>
  <c r="F136" i="9"/>
  <c r="E136" i="9"/>
  <c r="D136" i="9"/>
  <c r="C136" i="9"/>
  <c r="B136" i="9"/>
  <c r="Y135" i="9"/>
  <c r="X135" i="9"/>
  <c r="W135" i="9"/>
  <c r="V135" i="9"/>
  <c r="U135" i="9"/>
  <c r="T135" i="9"/>
  <c r="S135" i="9"/>
  <c r="R135" i="9"/>
  <c r="Q135" i="9"/>
  <c r="P135" i="9"/>
  <c r="O135" i="9"/>
  <c r="N135" i="9"/>
  <c r="M135" i="9"/>
  <c r="L135" i="9"/>
  <c r="K135" i="9"/>
  <c r="J135" i="9"/>
  <c r="I135" i="9"/>
  <c r="H135" i="9"/>
  <c r="G135" i="9"/>
  <c r="F135" i="9"/>
  <c r="E135" i="9"/>
  <c r="D135" i="9"/>
  <c r="C135" i="9"/>
  <c r="B135" i="9"/>
  <c r="Y134" i="9"/>
  <c r="X134" i="9"/>
  <c r="W134" i="9"/>
  <c r="V134" i="9"/>
  <c r="U134" i="9"/>
  <c r="T134" i="9"/>
  <c r="S134" i="9"/>
  <c r="R134" i="9"/>
  <c r="Q134" i="9"/>
  <c r="P134" i="9"/>
  <c r="O134" i="9"/>
  <c r="N134" i="9"/>
  <c r="M134" i="9"/>
  <c r="L134" i="9"/>
  <c r="K134" i="9"/>
  <c r="J134" i="9"/>
  <c r="I134" i="9"/>
  <c r="H134" i="9"/>
  <c r="G134" i="9"/>
  <c r="F134" i="9"/>
  <c r="E134" i="9"/>
  <c r="D134" i="9"/>
  <c r="C134" i="9"/>
  <c r="B134" i="9"/>
  <c r="Y133" i="9"/>
  <c r="X133" i="9"/>
  <c r="W133" i="9"/>
  <c r="V133" i="9"/>
  <c r="U133" i="9"/>
  <c r="T133" i="9"/>
  <c r="S133" i="9"/>
  <c r="R133" i="9"/>
  <c r="Q133" i="9"/>
  <c r="P133" i="9"/>
  <c r="O133" i="9"/>
  <c r="N133" i="9"/>
  <c r="M133" i="9"/>
  <c r="L133" i="9"/>
  <c r="K133" i="9"/>
  <c r="J133" i="9"/>
  <c r="I133" i="9"/>
  <c r="H133" i="9"/>
  <c r="G133" i="9"/>
  <c r="F133" i="9"/>
  <c r="E133" i="9"/>
  <c r="D133" i="9"/>
  <c r="C133" i="9"/>
  <c r="B133" i="9"/>
  <c r="Y132" i="9"/>
  <c r="X132" i="9"/>
  <c r="W132" i="9"/>
  <c r="V132" i="9"/>
  <c r="U132" i="9"/>
  <c r="T132" i="9"/>
  <c r="S132" i="9"/>
  <c r="R132" i="9"/>
  <c r="Q132" i="9"/>
  <c r="P132" i="9"/>
  <c r="O132" i="9"/>
  <c r="N132" i="9"/>
  <c r="M132" i="9"/>
  <c r="L132" i="9"/>
  <c r="K132" i="9"/>
  <c r="J132" i="9"/>
  <c r="I132" i="9"/>
  <c r="H132" i="9"/>
  <c r="G132" i="9"/>
  <c r="F132" i="9"/>
  <c r="E132" i="9"/>
  <c r="D132" i="9"/>
  <c r="C132" i="9"/>
  <c r="B132" i="9"/>
  <c r="Y131" i="9"/>
  <c r="X131" i="9"/>
  <c r="W131" i="9"/>
  <c r="V131" i="9"/>
  <c r="U131" i="9"/>
  <c r="T131" i="9"/>
  <c r="S131" i="9"/>
  <c r="R131" i="9"/>
  <c r="Q131" i="9"/>
  <c r="P131" i="9"/>
  <c r="O131" i="9"/>
  <c r="N131" i="9"/>
  <c r="M131" i="9"/>
  <c r="L131" i="9"/>
  <c r="K131" i="9"/>
  <c r="J131" i="9"/>
  <c r="I131" i="9"/>
  <c r="H131" i="9"/>
  <c r="G131" i="9"/>
  <c r="F131" i="9"/>
  <c r="E131" i="9"/>
  <c r="D131" i="9"/>
  <c r="C131" i="9"/>
  <c r="B131" i="9"/>
  <c r="Y130" i="9"/>
  <c r="X130" i="9"/>
  <c r="W130" i="9"/>
  <c r="V130" i="9"/>
  <c r="U130" i="9"/>
  <c r="T130" i="9"/>
  <c r="S130" i="9"/>
  <c r="R130" i="9"/>
  <c r="Q130" i="9"/>
  <c r="P130" i="9"/>
  <c r="O130" i="9"/>
  <c r="N130" i="9"/>
  <c r="M130" i="9"/>
  <c r="L130" i="9"/>
  <c r="K130" i="9"/>
  <c r="J130" i="9"/>
  <c r="I130" i="9"/>
  <c r="H130" i="9"/>
  <c r="G130" i="9"/>
  <c r="F130" i="9"/>
  <c r="E130" i="9"/>
  <c r="D130" i="9"/>
  <c r="C130" i="9"/>
  <c r="B130" i="9"/>
  <c r="Y129" i="9"/>
  <c r="X129" i="9"/>
  <c r="W129" i="9"/>
  <c r="V129" i="9"/>
  <c r="U129" i="9"/>
  <c r="T129" i="9"/>
  <c r="S129" i="9"/>
  <c r="R129" i="9"/>
  <c r="Q129" i="9"/>
  <c r="P129" i="9"/>
  <c r="O129" i="9"/>
  <c r="N129" i="9"/>
  <c r="M129" i="9"/>
  <c r="L129" i="9"/>
  <c r="K129" i="9"/>
  <c r="J129" i="9"/>
  <c r="I129" i="9"/>
  <c r="H129" i="9"/>
  <c r="G129" i="9"/>
  <c r="F129" i="9"/>
  <c r="E129" i="9"/>
  <c r="D129" i="9"/>
  <c r="C129" i="9"/>
  <c r="B129" i="9"/>
  <c r="Y128" i="9"/>
  <c r="X128" i="9"/>
  <c r="W128" i="9"/>
  <c r="V128" i="9"/>
  <c r="U128" i="9"/>
  <c r="T128" i="9"/>
  <c r="S128" i="9"/>
  <c r="R128" i="9"/>
  <c r="Q128" i="9"/>
  <c r="P128" i="9"/>
  <c r="O128" i="9"/>
  <c r="N128" i="9"/>
  <c r="M128" i="9"/>
  <c r="L128" i="9"/>
  <c r="K128" i="9"/>
  <c r="J128" i="9"/>
  <c r="I128" i="9"/>
  <c r="H128" i="9"/>
  <c r="G128" i="9"/>
  <c r="F128" i="9"/>
  <c r="E128" i="9"/>
  <c r="D128" i="9"/>
  <c r="C128" i="9"/>
  <c r="B128" i="9"/>
  <c r="Y127" i="9"/>
  <c r="X127" i="9"/>
  <c r="W127" i="9"/>
  <c r="V127" i="9"/>
  <c r="U127" i="9"/>
  <c r="T127" i="9"/>
  <c r="S127" i="9"/>
  <c r="R127" i="9"/>
  <c r="Q127" i="9"/>
  <c r="P127" i="9"/>
  <c r="O127" i="9"/>
  <c r="N127" i="9"/>
  <c r="M127" i="9"/>
  <c r="L127" i="9"/>
  <c r="K127" i="9"/>
  <c r="J127" i="9"/>
  <c r="I127" i="9"/>
  <c r="H127" i="9"/>
  <c r="G127" i="9"/>
  <c r="F127" i="9"/>
  <c r="E127" i="9"/>
  <c r="D127" i="9"/>
  <c r="C127" i="9"/>
  <c r="B127" i="9"/>
  <c r="Y126" i="9"/>
  <c r="X126" i="9"/>
  <c r="W126" i="9"/>
  <c r="V126" i="9"/>
  <c r="U126" i="9"/>
  <c r="T126" i="9"/>
  <c r="S126" i="9"/>
  <c r="R126" i="9"/>
  <c r="Q126" i="9"/>
  <c r="P126" i="9"/>
  <c r="O126" i="9"/>
  <c r="N126" i="9"/>
  <c r="M126" i="9"/>
  <c r="L126" i="9"/>
  <c r="K126" i="9"/>
  <c r="J126" i="9"/>
  <c r="I126" i="9"/>
  <c r="H126" i="9"/>
  <c r="G126" i="9"/>
  <c r="F126" i="9"/>
  <c r="E126" i="9"/>
  <c r="D126" i="9"/>
  <c r="C126" i="9"/>
  <c r="B126" i="9"/>
  <c r="Y125" i="9"/>
  <c r="X125" i="9"/>
  <c r="W125" i="9"/>
  <c r="V125" i="9"/>
  <c r="U125" i="9"/>
  <c r="T125" i="9"/>
  <c r="S125" i="9"/>
  <c r="R125" i="9"/>
  <c r="Q125" i="9"/>
  <c r="P125" i="9"/>
  <c r="O125" i="9"/>
  <c r="N125" i="9"/>
  <c r="M125" i="9"/>
  <c r="L125" i="9"/>
  <c r="K125" i="9"/>
  <c r="J125" i="9"/>
  <c r="I125" i="9"/>
  <c r="H125" i="9"/>
  <c r="G125" i="9"/>
  <c r="F125" i="9"/>
  <c r="E125" i="9"/>
  <c r="D125" i="9"/>
  <c r="C125" i="9"/>
  <c r="B125" i="9"/>
  <c r="Y124" i="9"/>
  <c r="X124" i="9"/>
  <c r="W124" i="9"/>
  <c r="V124" i="9"/>
  <c r="U124" i="9"/>
  <c r="T124" i="9"/>
  <c r="S124" i="9"/>
  <c r="R124" i="9"/>
  <c r="Q124" i="9"/>
  <c r="P124" i="9"/>
  <c r="O124" i="9"/>
  <c r="N124" i="9"/>
  <c r="M124" i="9"/>
  <c r="L124" i="9"/>
  <c r="K124" i="9"/>
  <c r="J124" i="9"/>
  <c r="I124" i="9"/>
  <c r="H124" i="9"/>
  <c r="G124" i="9"/>
  <c r="F124" i="9"/>
  <c r="E124" i="9"/>
  <c r="D124" i="9"/>
  <c r="C124" i="9"/>
  <c r="B124" i="9"/>
  <c r="Y123" i="9"/>
  <c r="X123" i="9"/>
  <c r="W123" i="9"/>
  <c r="V123" i="9"/>
  <c r="U123" i="9"/>
  <c r="T123" i="9"/>
  <c r="S123" i="9"/>
  <c r="R123" i="9"/>
  <c r="Q123" i="9"/>
  <c r="P123" i="9"/>
  <c r="O123" i="9"/>
  <c r="N123" i="9"/>
  <c r="M123" i="9"/>
  <c r="L123" i="9"/>
  <c r="K123" i="9"/>
  <c r="J123" i="9"/>
  <c r="I123" i="9"/>
  <c r="H123" i="9"/>
  <c r="G123" i="9"/>
  <c r="F123" i="9"/>
  <c r="E123" i="9"/>
  <c r="D123" i="9"/>
  <c r="C123" i="9"/>
  <c r="B123" i="9"/>
  <c r="Y122" i="9"/>
  <c r="X122" i="9"/>
  <c r="W122" i="9"/>
  <c r="V122" i="9"/>
  <c r="U122" i="9"/>
  <c r="T122" i="9"/>
  <c r="S122" i="9"/>
  <c r="R122" i="9"/>
  <c r="Q122" i="9"/>
  <c r="P122" i="9"/>
  <c r="O122" i="9"/>
  <c r="N122" i="9"/>
  <c r="M122" i="9"/>
  <c r="L122" i="9"/>
  <c r="K122" i="9"/>
  <c r="J122" i="9"/>
  <c r="I122" i="9"/>
  <c r="H122" i="9"/>
  <c r="G122" i="9"/>
  <c r="F122" i="9"/>
  <c r="E122" i="9"/>
  <c r="D122" i="9"/>
  <c r="C122" i="9"/>
  <c r="B122" i="9"/>
  <c r="Y121" i="9"/>
  <c r="X121" i="9"/>
  <c r="W121" i="9"/>
  <c r="V121" i="9"/>
  <c r="U121" i="9"/>
  <c r="T121" i="9"/>
  <c r="S121" i="9"/>
  <c r="R121" i="9"/>
  <c r="Q121" i="9"/>
  <c r="P121" i="9"/>
  <c r="O121" i="9"/>
  <c r="N121" i="9"/>
  <c r="M121" i="9"/>
  <c r="L121" i="9"/>
  <c r="K121" i="9"/>
  <c r="J121" i="9"/>
  <c r="I121" i="9"/>
  <c r="H121" i="9"/>
  <c r="G121" i="9"/>
  <c r="F121" i="9"/>
  <c r="E121" i="9"/>
  <c r="D121" i="9"/>
  <c r="C121" i="9"/>
  <c r="B121" i="9"/>
  <c r="Y120" i="9"/>
  <c r="X120" i="9"/>
  <c r="W120" i="9"/>
  <c r="V120" i="9"/>
  <c r="U120" i="9"/>
  <c r="T120" i="9"/>
  <c r="S120" i="9"/>
  <c r="R120" i="9"/>
  <c r="Q120" i="9"/>
  <c r="P120" i="9"/>
  <c r="O120" i="9"/>
  <c r="N120" i="9"/>
  <c r="M120" i="9"/>
  <c r="L120" i="9"/>
  <c r="K120" i="9"/>
  <c r="J120" i="9"/>
  <c r="I120" i="9"/>
  <c r="H120" i="9"/>
  <c r="G120" i="9"/>
  <c r="F120" i="9"/>
  <c r="E120" i="9"/>
  <c r="D120" i="9"/>
  <c r="C120" i="9"/>
  <c r="B120" i="9"/>
  <c r="Y119" i="9"/>
  <c r="X119" i="9"/>
  <c r="W119" i="9"/>
  <c r="V119" i="9"/>
  <c r="U119" i="9"/>
  <c r="T119" i="9"/>
  <c r="S119" i="9"/>
  <c r="R119" i="9"/>
  <c r="Q119" i="9"/>
  <c r="P119" i="9"/>
  <c r="O119" i="9"/>
  <c r="N119" i="9"/>
  <c r="M119" i="9"/>
  <c r="L119" i="9"/>
  <c r="K119" i="9"/>
  <c r="J119" i="9"/>
  <c r="I119" i="9"/>
  <c r="H119" i="9"/>
  <c r="G119" i="9"/>
  <c r="F119" i="9"/>
  <c r="E119" i="9"/>
  <c r="D119" i="9"/>
  <c r="C119" i="9"/>
  <c r="B119" i="9"/>
  <c r="Y118" i="9"/>
  <c r="X118" i="9"/>
  <c r="W118" i="9"/>
  <c r="V118" i="9"/>
  <c r="U118" i="9"/>
  <c r="T118" i="9"/>
  <c r="S118" i="9"/>
  <c r="R118" i="9"/>
  <c r="Q118" i="9"/>
  <c r="P118" i="9"/>
  <c r="O118" i="9"/>
  <c r="N118" i="9"/>
  <c r="M118" i="9"/>
  <c r="L118" i="9"/>
  <c r="K118" i="9"/>
  <c r="J118" i="9"/>
  <c r="I118" i="9"/>
  <c r="H118" i="9"/>
  <c r="G118" i="9"/>
  <c r="F118" i="9"/>
  <c r="E118" i="9"/>
  <c r="D118" i="9"/>
  <c r="C118" i="9"/>
  <c r="B118" i="9"/>
  <c r="Y117" i="9"/>
  <c r="X117" i="9"/>
  <c r="W117" i="9"/>
  <c r="V117" i="9"/>
  <c r="U117" i="9"/>
  <c r="T117" i="9"/>
  <c r="S117" i="9"/>
  <c r="R117" i="9"/>
  <c r="Q117" i="9"/>
  <c r="P117" i="9"/>
  <c r="O117" i="9"/>
  <c r="N117" i="9"/>
  <c r="M117" i="9"/>
  <c r="L117" i="9"/>
  <c r="K117" i="9"/>
  <c r="J117" i="9"/>
  <c r="I117" i="9"/>
  <c r="H117" i="9"/>
  <c r="G117" i="9"/>
  <c r="F117" i="9"/>
  <c r="E117" i="9"/>
  <c r="D117" i="9"/>
  <c r="C117" i="9"/>
  <c r="B117" i="9"/>
  <c r="Y116" i="9"/>
  <c r="X116" i="9"/>
  <c r="W116" i="9"/>
  <c r="V116" i="9"/>
  <c r="U116" i="9"/>
  <c r="T116" i="9"/>
  <c r="S116" i="9"/>
  <c r="R116" i="9"/>
  <c r="Q116" i="9"/>
  <c r="P116" i="9"/>
  <c r="O116" i="9"/>
  <c r="N116" i="9"/>
  <c r="M116" i="9"/>
  <c r="L116" i="9"/>
  <c r="K116" i="9"/>
  <c r="J116" i="9"/>
  <c r="I116" i="9"/>
  <c r="H116" i="9"/>
  <c r="G116" i="9"/>
  <c r="F116" i="9"/>
  <c r="E116" i="9"/>
  <c r="D116" i="9"/>
  <c r="C116" i="9"/>
  <c r="B116" i="9"/>
  <c r="Y115" i="9"/>
  <c r="X115" i="9"/>
  <c r="W115" i="9"/>
  <c r="V115" i="9"/>
  <c r="U115" i="9"/>
  <c r="T115" i="9"/>
  <c r="S115" i="9"/>
  <c r="R115" i="9"/>
  <c r="Q115" i="9"/>
  <c r="P115" i="9"/>
  <c r="O115" i="9"/>
  <c r="N115" i="9"/>
  <c r="M115" i="9"/>
  <c r="L115" i="9"/>
  <c r="K115" i="9"/>
  <c r="J115" i="9"/>
  <c r="I115" i="9"/>
  <c r="H115" i="9"/>
  <c r="G115" i="9"/>
  <c r="F115" i="9"/>
  <c r="E115" i="9"/>
  <c r="D115" i="9"/>
  <c r="C115" i="9"/>
  <c r="B115" i="9"/>
  <c r="Y114" i="9"/>
  <c r="X114" i="9"/>
  <c r="W114" i="9"/>
  <c r="V114" i="9"/>
  <c r="U114" i="9"/>
  <c r="T114" i="9"/>
  <c r="S114" i="9"/>
  <c r="R114" i="9"/>
  <c r="Q114" i="9"/>
  <c r="P114" i="9"/>
  <c r="O114" i="9"/>
  <c r="N114" i="9"/>
  <c r="M114" i="9"/>
  <c r="L114" i="9"/>
  <c r="K114" i="9"/>
  <c r="J114" i="9"/>
  <c r="I114" i="9"/>
  <c r="H114" i="9"/>
  <c r="G114" i="9"/>
  <c r="F114" i="9"/>
  <c r="E114" i="9"/>
  <c r="D114" i="9"/>
  <c r="C114" i="9"/>
  <c r="B114" i="9"/>
  <c r="Y113" i="9"/>
  <c r="X113" i="9"/>
  <c r="W113" i="9"/>
  <c r="V113" i="9"/>
  <c r="U113" i="9"/>
  <c r="T113" i="9"/>
  <c r="S113" i="9"/>
  <c r="R113" i="9"/>
  <c r="Q113" i="9"/>
  <c r="P113" i="9"/>
  <c r="O113" i="9"/>
  <c r="N113" i="9"/>
  <c r="M113" i="9"/>
  <c r="L113" i="9"/>
  <c r="K113" i="9"/>
  <c r="J113" i="9"/>
  <c r="I113" i="9"/>
  <c r="H113" i="9"/>
  <c r="G113" i="9"/>
  <c r="F113" i="9"/>
  <c r="E113" i="9"/>
  <c r="D113" i="9"/>
  <c r="C113" i="9"/>
  <c r="B113" i="9"/>
  <c r="Y112" i="9"/>
  <c r="X112" i="9"/>
  <c r="W112" i="9"/>
  <c r="V112" i="9"/>
  <c r="U112" i="9"/>
  <c r="T112" i="9"/>
  <c r="S112" i="9"/>
  <c r="R112" i="9"/>
  <c r="Q112" i="9"/>
  <c r="P112" i="9"/>
  <c r="O112" i="9"/>
  <c r="N112" i="9"/>
  <c r="M112" i="9"/>
  <c r="L112" i="9"/>
  <c r="K112" i="9"/>
  <c r="J112" i="9"/>
  <c r="I112" i="9"/>
  <c r="H112" i="9"/>
  <c r="G112" i="9"/>
  <c r="F112" i="9"/>
  <c r="E112" i="9"/>
  <c r="D112" i="9"/>
  <c r="C112" i="9"/>
  <c r="B112" i="9"/>
  <c r="E36" i="9"/>
  <c r="D36" i="9"/>
  <c r="E35" i="9"/>
  <c r="D35" i="9"/>
  <c r="E34" i="9"/>
  <c r="D34" i="9"/>
  <c r="E33" i="9"/>
  <c r="D33" i="9"/>
  <c r="E32" i="9"/>
  <c r="D32" i="9"/>
  <c r="E31" i="9"/>
  <c r="D31" i="9"/>
  <c r="E30" i="9"/>
  <c r="D30" i="9"/>
  <c r="E29" i="9"/>
  <c r="D29" i="9"/>
  <c r="E28" i="9"/>
  <c r="D28" i="9"/>
  <c r="E27" i="9"/>
  <c r="D27" i="9"/>
  <c r="E26" i="9"/>
  <c r="D26" i="9"/>
  <c r="E25" i="9"/>
  <c r="D25" i="9"/>
  <c r="E24" i="9"/>
  <c r="D24" i="9"/>
  <c r="E23" i="9"/>
  <c r="D23" i="9"/>
  <c r="E22" i="9"/>
  <c r="D22" i="9"/>
  <c r="E21" i="9"/>
  <c r="D21" i="9"/>
  <c r="E20" i="9"/>
  <c r="D20" i="9"/>
  <c r="E19" i="9"/>
  <c r="D19" i="9"/>
  <c r="E18" i="9"/>
  <c r="D18" i="9"/>
  <c r="E17" i="9"/>
  <c r="D17" i="9"/>
  <c r="E16" i="9"/>
  <c r="D16" i="9"/>
  <c r="E15" i="9"/>
  <c r="D15" i="9"/>
  <c r="E14" i="9"/>
  <c r="D14" i="9"/>
  <c r="E13" i="9"/>
  <c r="D13" i="9"/>
  <c r="E12" i="9"/>
  <c r="D12" i="9"/>
  <c r="E11" i="9"/>
  <c r="D11" i="9"/>
  <c r="E10" i="9"/>
  <c r="D10" i="9"/>
  <c r="E9" i="9"/>
  <c r="D9" i="9"/>
  <c r="E8" i="9"/>
  <c r="D8" i="9"/>
  <c r="E7" i="9"/>
  <c r="D7" i="9"/>
  <c r="E6" i="9"/>
  <c r="D6" i="9"/>
  <c r="E5" i="9"/>
  <c r="D5" i="9"/>
  <c r="E4" i="9"/>
  <c r="D4" i="9"/>
  <c r="Y180" i="8"/>
  <c r="X180" i="8"/>
  <c r="W180" i="8"/>
  <c r="V180" i="8"/>
  <c r="U180" i="8"/>
  <c r="T180" i="8"/>
  <c r="S180" i="8"/>
  <c r="R180" i="8"/>
  <c r="Q180" i="8"/>
  <c r="P180" i="8"/>
  <c r="O180" i="8"/>
  <c r="N180" i="8"/>
  <c r="M180" i="8"/>
  <c r="L180" i="8"/>
  <c r="K180" i="8"/>
  <c r="J180" i="8"/>
  <c r="I180" i="8"/>
  <c r="H180" i="8"/>
  <c r="G180" i="8"/>
  <c r="F180" i="8"/>
  <c r="E180" i="8"/>
  <c r="D180" i="8"/>
  <c r="C180" i="8"/>
  <c r="B180" i="8"/>
  <c r="Y179" i="8"/>
  <c r="X179" i="8"/>
  <c r="W179" i="8"/>
  <c r="V179" i="8"/>
  <c r="U179" i="8"/>
  <c r="T179" i="8"/>
  <c r="S179" i="8"/>
  <c r="R179" i="8"/>
  <c r="Q179" i="8"/>
  <c r="P179" i="8"/>
  <c r="O179" i="8"/>
  <c r="N179" i="8"/>
  <c r="M179" i="8"/>
  <c r="L179" i="8"/>
  <c r="K179" i="8"/>
  <c r="J179" i="8"/>
  <c r="I179" i="8"/>
  <c r="H179" i="8"/>
  <c r="G179" i="8"/>
  <c r="F179" i="8"/>
  <c r="E179" i="8"/>
  <c r="D179" i="8"/>
  <c r="C179" i="8"/>
  <c r="B179" i="8"/>
  <c r="Y178" i="8"/>
  <c r="X178" i="8"/>
  <c r="W178" i="8"/>
  <c r="V178" i="8"/>
  <c r="U178" i="8"/>
  <c r="T178" i="8"/>
  <c r="S178" i="8"/>
  <c r="R178" i="8"/>
  <c r="Q178" i="8"/>
  <c r="P178" i="8"/>
  <c r="O178" i="8"/>
  <c r="N178" i="8"/>
  <c r="M178" i="8"/>
  <c r="L178" i="8"/>
  <c r="K178" i="8"/>
  <c r="J178" i="8"/>
  <c r="I178" i="8"/>
  <c r="H178" i="8"/>
  <c r="G178" i="8"/>
  <c r="F178" i="8"/>
  <c r="E178" i="8"/>
  <c r="D178" i="8"/>
  <c r="C178" i="8"/>
  <c r="B178" i="8"/>
  <c r="Y177" i="8"/>
  <c r="X177" i="8"/>
  <c r="W177" i="8"/>
  <c r="V177" i="8"/>
  <c r="U177" i="8"/>
  <c r="T177" i="8"/>
  <c r="S177" i="8"/>
  <c r="R177" i="8"/>
  <c r="Q177" i="8"/>
  <c r="P177" i="8"/>
  <c r="O177" i="8"/>
  <c r="N177" i="8"/>
  <c r="M177" i="8"/>
  <c r="L177" i="8"/>
  <c r="K177" i="8"/>
  <c r="J177" i="8"/>
  <c r="I177" i="8"/>
  <c r="H177" i="8"/>
  <c r="G177" i="8"/>
  <c r="F177" i="8"/>
  <c r="E177" i="8"/>
  <c r="D177" i="8"/>
  <c r="C177" i="8"/>
  <c r="B177" i="8"/>
  <c r="Y176" i="8"/>
  <c r="X176" i="8"/>
  <c r="W176" i="8"/>
  <c r="V176" i="8"/>
  <c r="U176" i="8"/>
  <c r="T176" i="8"/>
  <c r="S176" i="8"/>
  <c r="R176" i="8"/>
  <c r="Q176" i="8"/>
  <c r="P176" i="8"/>
  <c r="O176" i="8"/>
  <c r="N176" i="8"/>
  <c r="M176" i="8"/>
  <c r="L176" i="8"/>
  <c r="K176" i="8"/>
  <c r="J176" i="8"/>
  <c r="I176" i="8"/>
  <c r="H176" i="8"/>
  <c r="G176" i="8"/>
  <c r="F176" i="8"/>
  <c r="E176" i="8"/>
  <c r="D176" i="8"/>
  <c r="C176" i="8"/>
  <c r="B176" i="8"/>
  <c r="Y175" i="8"/>
  <c r="X175" i="8"/>
  <c r="W175" i="8"/>
  <c r="V175" i="8"/>
  <c r="U175" i="8"/>
  <c r="T175" i="8"/>
  <c r="S175" i="8"/>
  <c r="R175" i="8"/>
  <c r="Q175" i="8"/>
  <c r="P175" i="8"/>
  <c r="O175" i="8"/>
  <c r="N175" i="8"/>
  <c r="M175" i="8"/>
  <c r="L175" i="8"/>
  <c r="K175" i="8"/>
  <c r="J175" i="8"/>
  <c r="I175" i="8"/>
  <c r="H175" i="8"/>
  <c r="G175" i="8"/>
  <c r="F175" i="8"/>
  <c r="E175" i="8"/>
  <c r="D175" i="8"/>
  <c r="C175" i="8"/>
  <c r="B175" i="8"/>
  <c r="Y174" i="8"/>
  <c r="X174" i="8"/>
  <c r="W174" i="8"/>
  <c r="V174" i="8"/>
  <c r="U174" i="8"/>
  <c r="T174" i="8"/>
  <c r="S174" i="8"/>
  <c r="R174" i="8"/>
  <c r="Q174" i="8"/>
  <c r="P174" i="8"/>
  <c r="O174" i="8"/>
  <c r="N174" i="8"/>
  <c r="M174" i="8"/>
  <c r="L174" i="8"/>
  <c r="K174" i="8"/>
  <c r="J174" i="8"/>
  <c r="I174" i="8"/>
  <c r="H174" i="8"/>
  <c r="G174" i="8"/>
  <c r="F174" i="8"/>
  <c r="E174" i="8"/>
  <c r="D174" i="8"/>
  <c r="C174" i="8"/>
  <c r="B174" i="8"/>
  <c r="Y173" i="8"/>
  <c r="X173" i="8"/>
  <c r="W173" i="8"/>
  <c r="V173" i="8"/>
  <c r="U173" i="8"/>
  <c r="T173" i="8"/>
  <c r="S173" i="8"/>
  <c r="R173" i="8"/>
  <c r="Q173" i="8"/>
  <c r="P173" i="8"/>
  <c r="O173" i="8"/>
  <c r="N173" i="8"/>
  <c r="M173" i="8"/>
  <c r="L173" i="8"/>
  <c r="K173" i="8"/>
  <c r="J173" i="8"/>
  <c r="I173" i="8"/>
  <c r="H173" i="8"/>
  <c r="G173" i="8"/>
  <c r="F173" i="8"/>
  <c r="E173" i="8"/>
  <c r="D173" i="8"/>
  <c r="C173" i="8"/>
  <c r="B173" i="8"/>
  <c r="Y172" i="8"/>
  <c r="X172" i="8"/>
  <c r="W172" i="8"/>
  <c r="V172" i="8"/>
  <c r="U172" i="8"/>
  <c r="T172" i="8"/>
  <c r="S172" i="8"/>
  <c r="R172" i="8"/>
  <c r="Q172" i="8"/>
  <c r="P172" i="8"/>
  <c r="O172" i="8"/>
  <c r="N172" i="8"/>
  <c r="M172" i="8"/>
  <c r="L172" i="8"/>
  <c r="K172" i="8"/>
  <c r="J172" i="8"/>
  <c r="I172" i="8"/>
  <c r="H172" i="8"/>
  <c r="G172" i="8"/>
  <c r="F172" i="8"/>
  <c r="E172" i="8"/>
  <c r="D172" i="8"/>
  <c r="C172" i="8"/>
  <c r="B172" i="8"/>
  <c r="Y171" i="8"/>
  <c r="X171" i="8"/>
  <c r="W171" i="8"/>
  <c r="V171" i="8"/>
  <c r="U171" i="8"/>
  <c r="T171" i="8"/>
  <c r="S171" i="8"/>
  <c r="R171" i="8"/>
  <c r="Q171" i="8"/>
  <c r="P171" i="8"/>
  <c r="O171" i="8"/>
  <c r="N171" i="8"/>
  <c r="M171" i="8"/>
  <c r="L171" i="8"/>
  <c r="K171" i="8"/>
  <c r="J171" i="8"/>
  <c r="I171" i="8"/>
  <c r="H171" i="8"/>
  <c r="G171" i="8"/>
  <c r="F171" i="8"/>
  <c r="E171" i="8"/>
  <c r="D171" i="8"/>
  <c r="C171" i="8"/>
  <c r="B171" i="8"/>
  <c r="Y170" i="8"/>
  <c r="X170" i="8"/>
  <c r="W170" i="8"/>
  <c r="V170" i="8"/>
  <c r="U170" i="8"/>
  <c r="T170" i="8"/>
  <c r="S170" i="8"/>
  <c r="R170" i="8"/>
  <c r="Q170" i="8"/>
  <c r="P170" i="8"/>
  <c r="O170" i="8"/>
  <c r="N170" i="8"/>
  <c r="M170" i="8"/>
  <c r="L170" i="8"/>
  <c r="K170" i="8"/>
  <c r="J170" i="8"/>
  <c r="I170" i="8"/>
  <c r="H170" i="8"/>
  <c r="G170" i="8"/>
  <c r="F170" i="8"/>
  <c r="E170" i="8"/>
  <c r="D170" i="8"/>
  <c r="C170" i="8"/>
  <c r="B170" i="8"/>
  <c r="Y169" i="8"/>
  <c r="X169" i="8"/>
  <c r="W169" i="8"/>
  <c r="V169" i="8"/>
  <c r="U169" i="8"/>
  <c r="T169" i="8"/>
  <c r="S169" i="8"/>
  <c r="R169" i="8"/>
  <c r="Q169" i="8"/>
  <c r="P169" i="8"/>
  <c r="O169" i="8"/>
  <c r="N169" i="8"/>
  <c r="M169" i="8"/>
  <c r="L169" i="8"/>
  <c r="K169" i="8"/>
  <c r="J169" i="8"/>
  <c r="I169" i="8"/>
  <c r="H169" i="8"/>
  <c r="G169" i="8"/>
  <c r="F169" i="8"/>
  <c r="E169" i="8"/>
  <c r="D169" i="8"/>
  <c r="C169" i="8"/>
  <c r="B169" i="8"/>
  <c r="Y168" i="8"/>
  <c r="X168" i="8"/>
  <c r="W168" i="8"/>
  <c r="V168" i="8"/>
  <c r="U168" i="8"/>
  <c r="T168" i="8"/>
  <c r="S168" i="8"/>
  <c r="R168" i="8"/>
  <c r="Q168" i="8"/>
  <c r="P168" i="8"/>
  <c r="O168" i="8"/>
  <c r="N168" i="8"/>
  <c r="M168" i="8"/>
  <c r="L168" i="8"/>
  <c r="K168" i="8"/>
  <c r="J168" i="8"/>
  <c r="I168" i="8"/>
  <c r="H168" i="8"/>
  <c r="G168" i="8"/>
  <c r="F168" i="8"/>
  <c r="E168" i="8"/>
  <c r="D168" i="8"/>
  <c r="C168" i="8"/>
  <c r="B168" i="8"/>
  <c r="Y167" i="8"/>
  <c r="X167" i="8"/>
  <c r="W167" i="8"/>
  <c r="V167" i="8"/>
  <c r="U167" i="8"/>
  <c r="T167" i="8"/>
  <c r="S167" i="8"/>
  <c r="R167" i="8"/>
  <c r="Q167" i="8"/>
  <c r="P167" i="8"/>
  <c r="O167" i="8"/>
  <c r="N167" i="8"/>
  <c r="M167" i="8"/>
  <c r="L167" i="8"/>
  <c r="K167" i="8"/>
  <c r="J167" i="8"/>
  <c r="I167" i="8"/>
  <c r="H167" i="8"/>
  <c r="G167" i="8"/>
  <c r="F167" i="8"/>
  <c r="E167" i="8"/>
  <c r="D167" i="8"/>
  <c r="C167" i="8"/>
  <c r="B167" i="8"/>
  <c r="Y166" i="8"/>
  <c r="X166" i="8"/>
  <c r="W166" i="8"/>
  <c r="V166" i="8"/>
  <c r="U166" i="8"/>
  <c r="T166" i="8"/>
  <c r="S166" i="8"/>
  <c r="R166" i="8"/>
  <c r="Q166" i="8"/>
  <c r="P166" i="8"/>
  <c r="O166" i="8"/>
  <c r="N166" i="8"/>
  <c r="M166" i="8"/>
  <c r="L166" i="8"/>
  <c r="K166" i="8"/>
  <c r="J166" i="8"/>
  <c r="I166" i="8"/>
  <c r="H166" i="8"/>
  <c r="G166" i="8"/>
  <c r="F166" i="8"/>
  <c r="E166" i="8"/>
  <c r="D166" i="8"/>
  <c r="C166" i="8"/>
  <c r="B166" i="8"/>
  <c r="Y165" i="8"/>
  <c r="X165" i="8"/>
  <c r="W165" i="8"/>
  <c r="V165" i="8"/>
  <c r="U165" i="8"/>
  <c r="T165" i="8"/>
  <c r="S165" i="8"/>
  <c r="R165" i="8"/>
  <c r="Q165" i="8"/>
  <c r="P165" i="8"/>
  <c r="O165" i="8"/>
  <c r="N165" i="8"/>
  <c r="M165" i="8"/>
  <c r="L165" i="8"/>
  <c r="K165" i="8"/>
  <c r="J165" i="8"/>
  <c r="I165" i="8"/>
  <c r="H165" i="8"/>
  <c r="G165" i="8"/>
  <c r="F165" i="8"/>
  <c r="E165" i="8"/>
  <c r="D165" i="8"/>
  <c r="C165" i="8"/>
  <c r="B165" i="8"/>
  <c r="Y164" i="8"/>
  <c r="X164" i="8"/>
  <c r="W164" i="8"/>
  <c r="V164" i="8"/>
  <c r="U164" i="8"/>
  <c r="T164" i="8"/>
  <c r="S164" i="8"/>
  <c r="R164" i="8"/>
  <c r="Q164" i="8"/>
  <c r="P164" i="8"/>
  <c r="O164" i="8"/>
  <c r="N164" i="8"/>
  <c r="M164" i="8"/>
  <c r="L164" i="8"/>
  <c r="K164" i="8"/>
  <c r="J164" i="8"/>
  <c r="I164" i="8"/>
  <c r="H164" i="8"/>
  <c r="G164" i="8"/>
  <c r="F164" i="8"/>
  <c r="E164" i="8"/>
  <c r="D164" i="8"/>
  <c r="C164" i="8"/>
  <c r="B164" i="8"/>
  <c r="Y163" i="8"/>
  <c r="X163" i="8"/>
  <c r="W163" i="8"/>
  <c r="V163" i="8"/>
  <c r="U163" i="8"/>
  <c r="T163" i="8"/>
  <c r="S163" i="8"/>
  <c r="R163" i="8"/>
  <c r="Q163" i="8"/>
  <c r="P163" i="8"/>
  <c r="O163" i="8"/>
  <c r="N163" i="8"/>
  <c r="M163" i="8"/>
  <c r="L163" i="8"/>
  <c r="K163" i="8"/>
  <c r="J163" i="8"/>
  <c r="I163" i="8"/>
  <c r="H163" i="8"/>
  <c r="G163" i="8"/>
  <c r="F163" i="8"/>
  <c r="E163" i="8"/>
  <c r="D163" i="8"/>
  <c r="C163" i="8"/>
  <c r="B163" i="8"/>
  <c r="Y162" i="8"/>
  <c r="X162" i="8"/>
  <c r="W162" i="8"/>
  <c r="V162" i="8"/>
  <c r="U162" i="8"/>
  <c r="T162" i="8"/>
  <c r="S162" i="8"/>
  <c r="R162" i="8"/>
  <c r="Q162" i="8"/>
  <c r="P162" i="8"/>
  <c r="O162" i="8"/>
  <c r="N162" i="8"/>
  <c r="M162" i="8"/>
  <c r="L162" i="8"/>
  <c r="K162" i="8"/>
  <c r="J162" i="8"/>
  <c r="I162" i="8"/>
  <c r="H162" i="8"/>
  <c r="G162" i="8"/>
  <c r="F162" i="8"/>
  <c r="E162" i="8"/>
  <c r="D162" i="8"/>
  <c r="C162" i="8"/>
  <c r="B162" i="8"/>
  <c r="Y161" i="8"/>
  <c r="X161" i="8"/>
  <c r="W161" i="8"/>
  <c r="V161" i="8"/>
  <c r="U161" i="8"/>
  <c r="T161" i="8"/>
  <c r="S161" i="8"/>
  <c r="R161" i="8"/>
  <c r="Q161" i="8"/>
  <c r="P161" i="8"/>
  <c r="O161" i="8"/>
  <c r="N161" i="8"/>
  <c r="M161" i="8"/>
  <c r="L161" i="8"/>
  <c r="K161" i="8"/>
  <c r="J161" i="8"/>
  <c r="I161" i="8"/>
  <c r="H161" i="8"/>
  <c r="G161" i="8"/>
  <c r="F161" i="8"/>
  <c r="E161" i="8"/>
  <c r="D161" i="8"/>
  <c r="C161" i="8"/>
  <c r="B161" i="8"/>
  <c r="Y160" i="8"/>
  <c r="X160" i="8"/>
  <c r="W160" i="8"/>
  <c r="V160" i="8"/>
  <c r="U160" i="8"/>
  <c r="T160" i="8"/>
  <c r="S160" i="8"/>
  <c r="R160" i="8"/>
  <c r="Q160" i="8"/>
  <c r="P160" i="8"/>
  <c r="O160" i="8"/>
  <c r="N160" i="8"/>
  <c r="M160" i="8"/>
  <c r="L160" i="8"/>
  <c r="K160" i="8"/>
  <c r="J160" i="8"/>
  <c r="I160" i="8"/>
  <c r="H160" i="8"/>
  <c r="G160" i="8"/>
  <c r="F160" i="8"/>
  <c r="E160" i="8"/>
  <c r="D160" i="8"/>
  <c r="C160" i="8"/>
  <c r="B160" i="8"/>
  <c r="Y159" i="8"/>
  <c r="X159" i="8"/>
  <c r="W159" i="8"/>
  <c r="V159" i="8"/>
  <c r="U159" i="8"/>
  <c r="T159" i="8"/>
  <c r="S159" i="8"/>
  <c r="R159" i="8"/>
  <c r="Q159" i="8"/>
  <c r="P159" i="8"/>
  <c r="O159" i="8"/>
  <c r="N159" i="8"/>
  <c r="M159" i="8"/>
  <c r="L159" i="8"/>
  <c r="K159" i="8"/>
  <c r="J159" i="8"/>
  <c r="I159" i="8"/>
  <c r="H159" i="8"/>
  <c r="G159" i="8"/>
  <c r="F159" i="8"/>
  <c r="E159" i="8"/>
  <c r="D159" i="8"/>
  <c r="C159" i="8"/>
  <c r="B159" i="8"/>
  <c r="Y158" i="8"/>
  <c r="X158" i="8"/>
  <c r="W158" i="8"/>
  <c r="V158" i="8"/>
  <c r="U158" i="8"/>
  <c r="T158" i="8"/>
  <c r="S158" i="8"/>
  <c r="R158" i="8"/>
  <c r="Q158" i="8"/>
  <c r="P158" i="8"/>
  <c r="O158" i="8"/>
  <c r="N158" i="8"/>
  <c r="M158" i="8"/>
  <c r="L158" i="8"/>
  <c r="K158" i="8"/>
  <c r="J158" i="8"/>
  <c r="I158" i="8"/>
  <c r="H158" i="8"/>
  <c r="G158" i="8"/>
  <c r="F158" i="8"/>
  <c r="E158" i="8"/>
  <c r="D158" i="8"/>
  <c r="C158" i="8"/>
  <c r="B158" i="8"/>
  <c r="Y157" i="8"/>
  <c r="X157" i="8"/>
  <c r="W157" i="8"/>
  <c r="V157" i="8"/>
  <c r="U157" i="8"/>
  <c r="T157" i="8"/>
  <c r="S157" i="8"/>
  <c r="R157" i="8"/>
  <c r="Q157" i="8"/>
  <c r="P157" i="8"/>
  <c r="O157" i="8"/>
  <c r="N157" i="8"/>
  <c r="M157" i="8"/>
  <c r="L157" i="8"/>
  <c r="K157" i="8"/>
  <c r="J157" i="8"/>
  <c r="I157" i="8"/>
  <c r="H157" i="8"/>
  <c r="G157" i="8"/>
  <c r="F157" i="8"/>
  <c r="E157" i="8"/>
  <c r="D157" i="8"/>
  <c r="C157" i="8"/>
  <c r="B157" i="8"/>
  <c r="Y156" i="8"/>
  <c r="X156" i="8"/>
  <c r="W156" i="8"/>
  <c r="V156" i="8"/>
  <c r="U156" i="8"/>
  <c r="T156" i="8"/>
  <c r="S156" i="8"/>
  <c r="R156" i="8"/>
  <c r="Q156" i="8"/>
  <c r="P156" i="8"/>
  <c r="O156" i="8"/>
  <c r="N156" i="8"/>
  <c r="M156" i="8"/>
  <c r="L156" i="8"/>
  <c r="K156" i="8"/>
  <c r="J156" i="8"/>
  <c r="I156" i="8"/>
  <c r="H156" i="8"/>
  <c r="G156" i="8"/>
  <c r="F156" i="8"/>
  <c r="E156" i="8"/>
  <c r="D156" i="8"/>
  <c r="C156" i="8"/>
  <c r="B156" i="8"/>
  <c r="Y155" i="8"/>
  <c r="X155" i="8"/>
  <c r="W155" i="8"/>
  <c r="V155" i="8"/>
  <c r="U155" i="8"/>
  <c r="T155" i="8"/>
  <c r="S155" i="8"/>
  <c r="R155" i="8"/>
  <c r="Q155" i="8"/>
  <c r="P155" i="8"/>
  <c r="O155" i="8"/>
  <c r="N155" i="8"/>
  <c r="M155" i="8"/>
  <c r="L155" i="8"/>
  <c r="K155" i="8"/>
  <c r="J155" i="8"/>
  <c r="I155" i="8"/>
  <c r="H155" i="8"/>
  <c r="G155" i="8"/>
  <c r="F155" i="8"/>
  <c r="E155" i="8"/>
  <c r="D155" i="8"/>
  <c r="C155" i="8"/>
  <c r="B155" i="8"/>
  <c r="Y154" i="8"/>
  <c r="X154" i="8"/>
  <c r="W154" i="8"/>
  <c r="V154" i="8"/>
  <c r="U154" i="8"/>
  <c r="T154" i="8"/>
  <c r="S154" i="8"/>
  <c r="R154" i="8"/>
  <c r="Q154" i="8"/>
  <c r="P154" i="8"/>
  <c r="O154" i="8"/>
  <c r="N154" i="8"/>
  <c r="M154" i="8"/>
  <c r="L154" i="8"/>
  <c r="K154" i="8"/>
  <c r="J154" i="8"/>
  <c r="I154" i="8"/>
  <c r="H154" i="8"/>
  <c r="G154" i="8"/>
  <c r="F154" i="8"/>
  <c r="E154" i="8"/>
  <c r="D154" i="8"/>
  <c r="C154" i="8"/>
  <c r="B154" i="8"/>
  <c r="Y153" i="8"/>
  <c r="X153" i="8"/>
  <c r="W153" i="8"/>
  <c r="V153" i="8"/>
  <c r="U153" i="8"/>
  <c r="T153" i="8"/>
  <c r="S153" i="8"/>
  <c r="R153" i="8"/>
  <c r="Q153" i="8"/>
  <c r="P153" i="8"/>
  <c r="O153" i="8"/>
  <c r="N153" i="8"/>
  <c r="M153" i="8"/>
  <c r="L153" i="8"/>
  <c r="K153" i="8"/>
  <c r="J153" i="8"/>
  <c r="I153" i="8"/>
  <c r="H153" i="8"/>
  <c r="G153" i="8"/>
  <c r="F153" i="8"/>
  <c r="E153" i="8"/>
  <c r="D153" i="8"/>
  <c r="C153" i="8"/>
  <c r="B153" i="8"/>
  <c r="Y152" i="8"/>
  <c r="X152" i="8"/>
  <c r="W152" i="8"/>
  <c r="V152" i="8"/>
  <c r="U152" i="8"/>
  <c r="T152" i="8"/>
  <c r="S152" i="8"/>
  <c r="R152" i="8"/>
  <c r="Q152" i="8"/>
  <c r="P152" i="8"/>
  <c r="O152" i="8"/>
  <c r="N152" i="8"/>
  <c r="M152" i="8"/>
  <c r="L152" i="8"/>
  <c r="K152" i="8"/>
  <c r="J152" i="8"/>
  <c r="I152" i="8"/>
  <c r="H152" i="8"/>
  <c r="G152" i="8"/>
  <c r="F152" i="8"/>
  <c r="E152" i="8"/>
  <c r="D152" i="8"/>
  <c r="C152" i="8"/>
  <c r="B152" i="8"/>
  <c r="Y151" i="8"/>
  <c r="X151" i="8"/>
  <c r="W151" i="8"/>
  <c r="V151" i="8"/>
  <c r="U151" i="8"/>
  <c r="T151" i="8"/>
  <c r="S151" i="8"/>
  <c r="R151" i="8"/>
  <c r="Q151" i="8"/>
  <c r="P151" i="8"/>
  <c r="O151" i="8"/>
  <c r="N151" i="8"/>
  <c r="M151" i="8"/>
  <c r="L151" i="8"/>
  <c r="K151" i="8"/>
  <c r="J151" i="8"/>
  <c r="I151" i="8"/>
  <c r="H151" i="8"/>
  <c r="G151" i="8"/>
  <c r="F151" i="8"/>
  <c r="E151" i="8"/>
  <c r="D151" i="8"/>
  <c r="C151" i="8"/>
  <c r="B151" i="8"/>
  <c r="Y150" i="8"/>
  <c r="X150" i="8"/>
  <c r="W150" i="8"/>
  <c r="V150" i="8"/>
  <c r="U150" i="8"/>
  <c r="T150" i="8"/>
  <c r="S150" i="8"/>
  <c r="R150" i="8"/>
  <c r="Q150" i="8"/>
  <c r="P150" i="8"/>
  <c r="O150" i="8"/>
  <c r="N150" i="8"/>
  <c r="M150" i="8"/>
  <c r="L150" i="8"/>
  <c r="K150" i="8"/>
  <c r="J150" i="8"/>
  <c r="I150" i="8"/>
  <c r="H150" i="8"/>
  <c r="G150" i="8"/>
  <c r="F150" i="8"/>
  <c r="E150" i="8"/>
  <c r="D150" i="8"/>
  <c r="C150" i="8"/>
  <c r="B150" i="8"/>
  <c r="Y149" i="8"/>
  <c r="X149" i="8"/>
  <c r="W149" i="8"/>
  <c r="V149" i="8"/>
  <c r="U149" i="8"/>
  <c r="T149" i="8"/>
  <c r="S149" i="8"/>
  <c r="R149" i="8"/>
  <c r="Q149" i="8"/>
  <c r="P149" i="8"/>
  <c r="O149" i="8"/>
  <c r="N149" i="8"/>
  <c r="M149" i="8"/>
  <c r="L149" i="8"/>
  <c r="K149" i="8"/>
  <c r="J149" i="8"/>
  <c r="I149" i="8"/>
  <c r="H149" i="8"/>
  <c r="G149" i="8"/>
  <c r="F149" i="8"/>
  <c r="E149" i="8"/>
  <c r="D149" i="8"/>
  <c r="C149" i="8"/>
  <c r="B149" i="8"/>
  <c r="Y148" i="8"/>
  <c r="X148" i="8"/>
  <c r="W148" i="8"/>
  <c r="V148" i="8"/>
  <c r="U148" i="8"/>
  <c r="T148" i="8"/>
  <c r="S148" i="8"/>
  <c r="R148" i="8"/>
  <c r="Q148" i="8"/>
  <c r="P148" i="8"/>
  <c r="O148" i="8"/>
  <c r="N148" i="8"/>
  <c r="M148" i="8"/>
  <c r="L148" i="8"/>
  <c r="K148" i="8"/>
  <c r="J148" i="8"/>
  <c r="I148" i="8"/>
  <c r="H148" i="8"/>
  <c r="G148" i="8"/>
  <c r="F148" i="8"/>
  <c r="E148" i="8"/>
  <c r="D148" i="8"/>
  <c r="C148" i="8"/>
  <c r="B148" i="8"/>
  <c r="Y144" i="8"/>
  <c r="X144" i="8"/>
  <c r="W144" i="8"/>
  <c r="V144" i="8"/>
  <c r="U144" i="8"/>
  <c r="T144" i="8"/>
  <c r="S144" i="8"/>
  <c r="R144" i="8"/>
  <c r="Q144" i="8"/>
  <c r="P144" i="8"/>
  <c r="O144" i="8"/>
  <c r="N144" i="8"/>
  <c r="M144" i="8"/>
  <c r="L144" i="8"/>
  <c r="K144" i="8"/>
  <c r="J144" i="8"/>
  <c r="I144" i="8"/>
  <c r="H144" i="8"/>
  <c r="G144" i="8"/>
  <c r="F144" i="8"/>
  <c r="E144" i="8"/>
  <c r="D144" i="8"/>
  <c r="C144" i="8"/>
  <c r="B144" i="8"/>
  <c r="Y143" i="8"/>
  <c r="X143" i="8"/>
  <c r="W143" i="8"/>
  <c r="V143" i="8"/>
  <c r="U143" i="8"/>
  <c r="T143" i="8"/>
  <c r="S143" i="8"/>
  <c r="R143" i="8"/>
  <c r="Q143" i="8"/>
  <c r="P143" i="8"/>
  <c r="O143" i="8"/>
  <c r="N143" i="8"/>
  <c r="M143" i="8"/>
  <c r="L143" i="8"/>
  <c r="K143" i="8"/>
  <c r="J143" i="8"/>
  <c r="I143" i="8"/>
  <c r="H143" i="8"/>
  <c r="G143" i="8"/>
  <c r="F143" i="8"/>
  <c r="E143" i="8"/>
  <c r="D143" i="8"/>
  <c r="C143" i="8"/>
  <c r="B143" i="8"/>
  <c r="Y142" i="8"/>
  <c r="X142" i="8"/>
  <c r="W142" i="8"/>
  <c r="V142" i="8"/>
  <c r="U142" i="8"/>
  <c r="T142" i="8"/>
  <c r="S142" i="8"/>
  <c r="R142" i="8"/>
  <c r="Q142" i="8"/>
  <c r="P142" i="8"/>
  <c r="O142" i="8"/>
  <c r="N142" i="8"/>
  <c r="M142" i="8"/>
  <c r="L142" i="8"/>
  <c r="K142" i="8"/>
  <c r="J142" i="8"/>
  <c r="I142" i="8"/>
  <c r="H142" i="8"/>
  <c r="G142" i="8"/>
  <c r="F142" i="8"/>
  <c r="E142" i="8"/>
  <c r="D142" i="8"/>
  <c r="C142" i="8"/>
  <c r="B142" i="8"/>
  <c r="Y141" i="8"/>
  <c r="X141" i="8"/>
  <c r="W141" i="8"/>
  <c r="V141" i="8"/>
  <c r="U141" i="8"/>
  <c r="T141" i="8"/>
  <c r="S141" i="8"/>
  <c r="R141" i="8"/>
  <c r="Q141" i="8"/>
  <c r="P141" i="8"/>
  <c r="O141" i="8"/>
  <c r="N141" i="8"/>
  <c r="M141" i="8"/>
  <c r="L141" i="8"/>
  <c r="K141" i="8"/>
  <c r="J141" i="8"/>
  <c r="I141" i="8"/>
  <c r="H141" i="8"/>
  <c r="G141" i="8"/>
  <c r="F141" i="8"/>
  <c r="E141" i="8"/>
  <c r="D141" i="8"/>
  <c r="C141" i="8"/>
  <c r="B141" i="8"/>
  <c r="Y140" i="8"/>
  <c r="X140" i="8"/>
  <c r="W140" i="8"/>
  <c r="V140" i="8"/>
  <c r="U140" i="8"/>
  <c r="T140" i="8"/>
  <c r="S140" i="8"/>
  <c r="R140" i="8"/>
  <c r="Q140" i="8"/>
  <c r="P140" i="8"/>
  <c r="O140" i="8"/>
  <c r="N140" i="8"/>
  <c r="M140" i="8"/>
  <c r="L140" i="8"/>
  <c r="K140" i="8"/>
  <c r="J140" i="8"/>
  <c r="I140" i="8"/>
  <c r="H140" i="8"/>
  <c r="G140" i="8"/>
  <c r="F140" i="8"/>
  <c r="E140" i="8"/>
  <c r="D140" i="8"/>
  <c r="C140" i="8"/>
  <c r="B140" i="8"/>
  <c r="Y139" i="8"/>
  <c r="X139" i="8"/>
  <c r="W139" i="8"/>
  <c r="V139" i="8"/>
  <c r="U139" i="8"/>
  <c r="T139" i="8"/>
  <c r="S139" i="8"/>
  <c r="R139" i="8"/>
  <c r="Q139" i="8"/>
  <c r="P139" i="8"/>
  <c r="O139" i="8"/>
  <c r="N139" i="8"/>
  <c r="M139" i="8"/>
  <c r="L139" i="8"/>
  <c r="K139" i="8"/>
  <c r="J139" i="8"/>
  <c r="I139" i="8"/>
  <c r="H139" i="8"/>
  <c r="G139" i="8"/>
  <c r="F139" i="8"/>
  <c r="E139" i="8"/>
  <c r="D139" i="8"/>
  <c r="C139" i="8"/>
  <c r="B139" i="8"/>
  <c r="Y138" i="8"/>
  <c r="X138" i="8"/>
  <c r="W138" i="8"/>
  <c r="V138" i="8"/>
  <c r="U138" i="8"/>
  <c r="T138" i="8"/>
  <c r="S138" i="8"/>
  <c r="R138" i="8"/>
  <c r="Q138" i="8"/>
  <c r="P138" i="8"/>
  <c r="O138" i="8"/>
  <c r="N138" i="8"/>
  <c r="M138" i="8"/>
  <c r="L138" i="8"/>
  <c r="K138" i="8"/>
  <c r="J138" i="8"/>
  <c r="I138" i="8"/>
  <c r="H138" i="8"/>
  <c r="G138" i="8"/>
  <c r="F138" i="8"/>
  <c r="E138" i="8"/>
  <c r="D138" i="8"/>
  <c r="C138" i="8"/>
  <c r="B138" i="8"/>
  <c r="Y137" i="8"/>
  <c r="X137" i="8"/>
  <c r="W137" i="8"/>
  <c r="V137" i="8"/>
  <c r="U137" i="8"/>
  <c r="T137" i="8"/>
  <c r="S137" i="8"/>
  <c r="R137" i="8"/>
  <c r="Q137" i="8"/>
  <c r="P137" i="8"/>
  <c r="O137" i="8"/>
  <c r="N137" i="8"/>
  <c r="M137" i="8"/>
  <c r="L137" i="8"/>
  <c r="K137" i="8"/>
  <c r="J137" i="8"/>
  <c r="I137" i="8"/>
  <c r="H137" i="8"/>
  <c r="G137" i="8"/>
  <c r="F137" i="8"/>
  <c r="E137" i="8"/>
  <c r="D137" i="8"/>
  <c r="C137" i="8"/>
  <c r="B137" i="8"/>
  <c r="Y136" i="8"/>
  <c r="X136" i="8"/>
  <c r="W136" i="8"/>
  <c r="V136" i="8"/>
  <c r="U136" i="8"/>
  <c r="T136" i="8"/>
  <c r="S136" i="8"/>
  <c r="R136" i="8"/>
  <c r="Q136" i="8"/>
  <c r="P136" i="8"/>
  <c r="O136" i="8"/>
  <c r="N136" i="8"/>
  <c r="M136" i="8"/>
  <c r="L136" i="8"/>
  <c r="K136" i="8"/>
  <c r="J136" i="8"/>
  <c r="I136" i="8"/>
  <c r="H136" i="8"/>
  <c r="G136" i="8"/>
  <c r="F136" i="8"/>
  <c r="E136" i="8"/>
  <c r="D136" i="8"/>
  <c r="C136" i="8"/>
  <c r="B136" i="8"/>
  <c r="Y135" i="8"/>
  <c r="X135" i="8"/>
  <c r="W135" i="8"/>
  <c r="V135" i="8"/>
  <c r="U135" i="8"/>
  <c r="T135" i="8"/>
  <c r="S135" i="8"/>
  <c r="R135" i="8"/>
  <c r="Q135" i="8"/>
  <c r="P135" i="8"/>
  <c r="O135" i="8"/>
  <c r="N135" i="8"/>
  <c r="M135" i="8"/>
  <c r="L135" i="8"/>
  <c r="K135" i="8"/>
  <c r="J135" i="8"/>
  <c r="I135" i="8"/>
  <c r="H135" i="8"/>
  <c r="G135" i="8"/>
  <c r="F135" i="8"/>
  <c r="E135" i="8"/>
  <c r="D135" i="8"/>
  <c r="C135" i="8"/>
  <c r="B135" i="8"/>
  <c r="Y134" i="8"/>
  <c r="X134" i="8"/>
  <c r="W134" i="8"/>
  <c r="V134" i="8"/>
  <c r="U134" i="8"/>
  <c r="T134" i="8"/>
  <c r="S134" i="8"/>
  <c r="R134" i="8"/>
  <c r="Q134" i="8"/>
  <c r="P134" i="8"/>
  <c r="O134" i="8"/>
  <c r="N134" i="8"/>
  <c r="M134" i="8"/>
  <c r="L134" i="8"/>
  <c r="K134" i="8"/>
  <c r="J134" i="8"/>
  <c r="I134" i="8"/>
  <c r="H134" i="8"/>
  <c r="G134" i="8"/>
  <c r="F134" i="8"/>
  <c r="E134" i="8"/>
  <c r="D134" i="8"/>
  <c r="C134" i="8"/>
  <c r="B134" i="8"/>
  <c r="Y133" i="8"/>
  <c r="X133" i="8"/>
  <c r="W133" i="8"/>
  <c r="V133" i="8"/>
  <c r="U133" i="8"/>
  <c r="T133" i="8"/>
  <c r="S133" i="8"/>
  <c r="R133" i="8"/>
  <c r="Q133" i="8"/>
  <c r="P133" i="8"/>
  <c r="O133" i="8"/>
  <c r="N133" i="8"/>
  <c r="M133" i="8"/>
  <c r="L133" i="8"/>
  <c r="K133" i="8"/>
  <c r="J133" i="8"/>
  <c r="I133" i="8"/>
  <c r="H133" i="8"/>
  <c r="G133" i="8"/>
  <c r="F133" i="8"/>
  <c r="E133" i="8"/>
  <c r="D133" i="8"/>
  <c r="C133" i="8"/>
  <c r="B133" i="8"/>
  <c r="Y132" i="8"/>
  <c r="X132" i="8"/>
  <c r="W132" i="8"/>
  <c r="V132" i="8"/>
  <c r="U132" i="8"/>
  <c r="T132" i="8"/>
  <c r="S132" i="8"/>
  <c r="R132" i="8"/>
  <c r="Q132" i="8"/>
  <c r="P132" i="8"/>
  <c r="O132" i="8"/>
  <c r="N132" i="8"/>
  <c r="M132" i="8"/>
  <c r="L132" i="8"/>
  <c r="K132" i="8"/>
  <c r="J132" i="8"/>
  <c r="I132" i="8"/>
  <c r="H132" i="8"/>
  <c r="G132" i="8"/>
  <c r="F132" i="8"/>
  <c r="E132" i="8"/>
  <c r="D132" i="8"/>
  <c r="C132" i="8"/>
  <c r="B132" i="8"/>
  <c r="Y131" i="8"/>
  <c r="X131" i="8"/>
  <c r="W131" i="8"/>
  <c r="V131" i="8"/>
  <c r="U131" i="8"/>
  <c r="T131" i="8"/>
  <c r="S131" i="8"/>
  <c r="R131" i="8"/>
  <c r="Q131" i="8"/>
  <c r="P131" i="8"/>
  <c r="O131" i="8"/>
  <c r="N131" i="8"/>
  <c r="M131" i="8"/>
  <c r="L131" i="8"/>
  <c r="K131" i="8"/>
  <c r="J131" i="8"/>
  <c r="I131" i="8"/>
  <c r="H131" i="8"/>
  <c r="G131" i="8"/>
  <c r="F131" i="8"/>
  <c r="E131" i="8"/>
  <c r="D131" i="8"/>
  <c r="C131" i="8"/>
  <c r="B131" i="8"/>
  <c r="Y130" i="8"/>
  <c r="X130" i="8"/>
  <c r="W130" i="8"/>
  <c r="V130" i="8"/>
  <c r="U130" i="8"/>
  <c r="T130" i="8"/>
  <c r="S130" i="8"/>
  <c r="R130" i="8"/>
  <c r="Q130" i="8"/>
  <c r="P130" i="8"/>
  <c r="O130" i="8"/>
  <c r="N130" i="8"/>
  <c r="M130" i="8"/>
  <c r="L130" i="8"/>
  <c r="K130" i="8"/>
  <c r="J130" i="8"/>
  <c r="I130" i="8"/>
  <c r="H130" i="8"/>
  <c r="G130" i="8"/>
  <c r="F130" i="8"/>
  <c r="E130" i="8"/>
  <c r="D130" i="8"/>
  <c r="C130" i="8"/>
  <c r="B130" i="8"/>
  <c r="Y129" i="8"/>
  <c r="X129" i="8"/>
  <c r="W129" i="8"/>
  <c r="V129" i="8"/>
  <c r="U129" i="8"/>
  <c r="T129" i="8"/>
  <c r="S129" i="8"/>
  <c r="R129" i="8"/>
  <c r="Q129" i="8"/>
  <c r="P129" i="8"/>
  <c r="O129" i="8"/>
  <c r="N129" i="8"/>
  <c r="M129" i="8"/>
  <c r="L129" i="8"/>
  <c r="K129" i="8"/>
  <c r="J129" i="8"/>
  <c r="I129" i="8"/>
  <c r="H129" i="8"/>
  <c r="G129" i="8"/>
  <c r="F129" i="8"/>
  <c r="E129" i="8"/>
  <c r="D129" i="8"/>
  <c r="C129" i="8"/>
  <c r="B129" i="8"/>
  <c r="Y128" i="8"/>
  <c r="X128" i="8"/>
  <c r="W128" i="8"/>
  <c r="V128" i="8"/>
  <c r="U128" i="8"/>
  <c r="T128" i="8"/>
  <c r="S128" i="8"/>
  <c r="R128" i="8"/>
  <c r="Q128" i="8"/>
  <c r="P128" i="8"/>
  <c r="O128" i="8"/>
  <c r="N128" i="8"/>
  <c r="M128" i="8"/>
  <c r="L128" i="8"/>
  <c r="K128" i="8"/>
  <c r="J128" i="8"/>
  <c r="I128" i="8"/>
  <c r="H128" i="8"/>
  <c r="G128" i="8"/>
  <c r="F128" i="8"/>
  <c r="E128" i="8"/>
  <c r="D128" i="8"/>
  <c r="C128" i="8"/>
  <c r="B128" i="8"/>
  <c r="Y127" i="8"/>
  <c r="X127" i="8"/>
  <c r="W127" i="8"/>
  <c r="V127" i="8"/>
  <c r="U127" i="8"/>
  <c r="T127" i="8"/>
  <c r="S127" i="8"/>
  <c r="R127" i="8"/>
  <c r="Q127" i="8"/>
  <c r="P127" i="8"/>
  <c r="O127" i="8"/>
  <c r="N127" i="8"/>
  <c r="M127" i="8"/>
  <c r="L127" i="8"/>
  <c r="K127" i="8"/>
  <c r="J127" i="8"/>
  <c r="I127" i="8"/>
  <c r="H127" i="8"/>
  <c r="G127" i="8"/>
  <c r="F127" i="8"/>
  <c r="E127" i="8"/>
  <c r="D127" i="8"/>
  <c r="C127" i="8"/>
  <c r="B127" i="8"/>
  <c r="Y126" i="8"/>
  <c r="X126" i="8"/>
  <c r="W126" i="8"/>
  <c r="V126" i="8"/>
  <c r="U126" i="8"/>
  <c r="T126" i="8"/>
  <c r="S126" i="8"/>
  <c r="R126" i="8"/>
  <c r="Q126" i="8"/>
  <c r="P126" i="8"/>
  <c r="O126" i="8"/>
  <c r="N126" i="8"/>
  <c r="M126" i="8"/>
  <c r="L126" i="8"/>
  <c r="K126" i="8"/>
  <c r="J126" i="8"/>
  <c r="I126" i="8"/>
  <c r="H126" i="8"/>
  <c r="G126" i="8"/>
  <c r="F126" i="8"/>
  <c r="E126" i="8"/>
  <c r="D126" i="8"/>
  <c r="C126" i="8"/>
  <c r="B126" i="8"/>
  <c r="Y125" i="8"/>
  <c r="X125" i="8"/>
  <c r="W125" i="8"/>
  <c r="V125" i="8"/>
  <c r="U125" i="8"/>
  <c r="T125" i="8"/>
  <c r="S125" i="8"/>
  <c r="R125" i="8"/>
  <c r="Q125" i="8"/>
  <c r="P125" i="8"/>
  <c r="O125" i="8"/>
  <c r="N125" i="8"/>
  <c r="M125" i="8"/>
  <c r="L125" i="8"/>
  <c r="K125" i="8"/>
  <c r="J125" i="8"/>
  <c r="I125" i="8"/>
  <c r="H125" i="8"/>
  <c r="G125" i="8"/>
  <c r="F125" i="8"/>
  <c r="E125" i="8"/>
  <c r="D125" i="8"/>
  <c r="C125" i="8"/>
  <c r="B125" i="8"/>
  <c r="Y124" i="8"/>
  <c r="X124" i="8"/>
  <c r="W124" i="8"/>
  <c r="V124" i="8"/>
  <c r="U124" i="8"/>
  <c r="T124" i="8"/>
  <c r="S124" i="8"/>
  <c r="R124" i="8"/>
  <c r="Q124" i="8"/>
  <c r="P124" i="8"/>
  <c r="O124" i="8"/>
  <c r="N124" i="8"/>
  <c r="M124" i="8"/>
  <c r="L124" i="8"/>
  <c r="K124" i="8"/>
  <c r="J124" i="8"/>
  <c r="I124" i="8"/>
  <c r="H124" i="8"/>
  <c r="G124" i="8"/>
  <c r="F124" i="8"/>
  <c r="E124" i="8"/>
  <c r="D124" i="8"/>
  <c r="C124" i="8"/>
  <c r="B124" i="8"/>
  <c r="Y123" i="8"/>
  <c r="X123" i="8"/>
  <c r="W123" i="8"/>
  <c r="V123" i="8"/>
  <c r="U123" i="8"/>
  <c r="T123" i="8"/>
  <c r="S123" i="8"/>
  <c r="R123" i="8"/>
  <c r="Q123" i="8"/>
  <c r="P123" i="8"/>
  <c r="O123" i="8"/>
  <c r="N123" i="8"/>
  <c r="M123" i="8"/>
  <c r="L123" i="8"/>
  <c r="K123" i="8"/>
  <c r="J123" i="8"/>
  <c r="I123" i="8"/>
  <c r="H123" i="8"/>
  <c r="G123" i="8"/>
  <c r="F123" i="8"/>
  <c r="E123" i="8"/>
  <c r="D123" i="8"/>
  <c r="C123" i="8"/>
  <c r="B123" i="8"/>
  <c r="Y122" i="8"/>
  <c r="X122" i="8"/>
  <c r="W122" i="8"/>
  <c r="V122" i="8"/>
  <c r="U122" i="8"/>
  <c r="T122" i="8"/>
  <c r="S122" i="8"/>
  <c r="R122" i="8"/>
  <c r="Q122" i="8"/>
  <c r="P122" i="8"/>
  <c r="O122" i="8"/>
  <c r="N122" i="8"/>
  <c r="M122" i="8"/>
  <c r="L122" i="8"/>
  <c r="K122" i="8"/>
  <c r="J122" i="8"/>
  <c r="I122" i="8"/>
  <c r="H122" i="8"/>
  <c r="G122" i="8"/>
  <c r="F122" i="8"/>
  <c r="E122" i="8"/>
  <c r="D122" i="8"/>
  <c r="C122" i="8"/>
  <c r="B122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E36" i="8"/>
  <c r="D36" i="8"/>
  <c r="E35" i="8"/>
  <c r="D35" i="8"/>
  <c r="E34" i="8"/>
  <c r="D34" i="8"/>
  <c r="E33" i="8"/>
  <c r="D33" i="8"/>
  <c r="E32" i="8"/>
  <c r="D32" i="8"/>
  <c r="E31" i="8"/>
  <c r="D31" i="8"/>
  <c r="E30" i="8"/>
  <c r="D30" i="8"/>
  <c r="E29" i="8"/>
  <c r="D29" i="8"/>
  <c r="E28" i="8"/>
  <c r="D28" i="8"/>
  <c r="E27" i="8"/>
  <c r="D27" i="8"/>
  <c r="E26" i="8"/>
  <c r="D26" i="8"/>
  <c r="E25" i="8"/>
  <c r="D25" i="8"/>
  <c r="E24" i="8"/>
  <c r="D24" i="8"/>
  <c r="E23" i="8"/>
  <c r="D23" i="8"/>
  <c r="E22" i="8"/>
  <c r="D22" i="8"/>
  <c r="E21" i="8"/>
  <c r="D21" i="8"/>
  <c r="E20" i="8"/>
  <c r="D20" i="8"/>
  <c r="E19" i="8"/>
  <c r="D19" i="8"/>
  <c r="E18" i="8"/>
  <c r="D18" i="8"/>
  <c r="E17" i="8"/>
  <c r="D17" i="8"/>
  <c r="E16" i="8"/>
  <c r="D16" i="8"/>
  <c r="E15" i="8"/>
  <c r="D15" i="8"/>
  <c r="E14" i="8"/>
  <c r="D14" i="8"/>
  <c r="E13" i="8"/>
  <c r="D13" i="8"/>
  <c r="E12" i="8"/>
  <c r="D12" i="8"/>
  <c r="E11" i="8"/>
  <c r="D11" i="8"/>
  <c r="E10" i="8"/>
  <c r="D10" i="8"/>
  <c r="E9" i="8"/>
  <c r="D9" i="8"/>
  <c r="E8" i="8"/>
  <c r="D8" i="8"/>
  <c r="E7" i="8"/>
  <c r="D7" i="8"/>
  <c r="E6" i="8"/>
  <c r="D6" i="8"/>
  <c r="E5" i="8"/>
  <c r="D5" i="8"/>
  <c r="E4" i="8"/>
  <c r="D4" i="8"/>
  <c r="Y180" i="7"/>
  <c r="X180" i="7"/>
  <c r="W180" i="7"/>
  <c r="V180" i="7"/>
  <c r="U180" i="7"/>
  <c r="T180" i="7"/>
  <c r="S180" i="7"/>
  <c r="R180" i="7"/>
  <c r="Q180" i="7"/>
  <c r="P180" i="7"/>
  <c r="O180" i="7"/>
  <c r="N180" i="7"/>
  <c r="M180" i="7"/>
  <c r="L180" i="7"/>
  <c r="K180" i="7"/>
  <c r="J180" i="7"/>
  <c r="I180" i="7"/>
  <c r="H180" i="7"/>
  <c r="G180" i="7"/>
  <c r="F180" i="7"/>
  <c r="E180" i="7"/>
  <c r="D180" i="7"/>
  <c r="C180" i="7"/>
  <c r="B180" i="7"/>
  <c r="Y179" i="7"/>
  <c r="X179" i="7"/>
  <c r="W179" i="7"/>
  <c r="V179" i="7"/>
  <c r="U179" i="7"/>
  <c r="T179" i="7"/>
  <c r="S179" i="7"/>
  <c r="R179" i="7"/>
  <c r="Q179" i="7"/>
  <c r="P179" i="7"/>
  <c r="O179" i="7"/>
  <c r="N179" i="7"/>
  <c r="M179" i="7"/>
  <c r="L179" i="7"/>
  <c r="K179" i="7"/>
  <c r="J179" i="7"/>
  <c r="I179" i="7"/>
  <c r="H179" i="7"/>
  <c r="G179" i="7"/>
  <c r="F179" i="7"/>
  <c r="E179" i="7"/>
  <c r="D179" i="7"/>
  <c r="C179" i="7"/>
  <c r="B179" i="7"/>
  <c r="Y178" i="7"/>
  <c r="X178" i="7"/>
  <c r="W178" i="7"/>
  <c r="V178" i="7"/>
  <c r="U178" i="7"/>
  <c r="T178" i="7"/>
  <c r="S178" i="7"/>
  <c r="R178" i="7"/>
  <c r="Q178" i="7"/>
  <c r="P178" i="7"/>
  <c r="O178" i="7"/>
  <c r="N178" i="7"/>
  <c r="M178" i="7"/>
  <c r="L178" i="7"/>
  <c r="K178" i="7"/>
  <c r="J178" i="7"/>
  <c r="I178" i="7"/>
  <c r="H178" i="7"/>
  <c r="G178" i="7"/>
  <c r="F178" i="7"/>
  <c r="E178" i="7"/>
  <c r="D178" i="7"/>
  <c r="C178" i="7"/>
  <c r="B178" i="7"/>
  <c r="Y177" i="7"/>
  <c r="X177" i="7"/>
  <c r="W177" i="7"/>
  <c r="V177" i="7"/>
  <c r="U177" i="7"/>
  <c r="T177" i="7"/>
  <c r="S177" i="7"/>
  <c r="R177" i="7"/>
  <c r="Q177" i="7"/>
  <c r="P177" i="7"/>
  <c r="O177" i="7"/>
  <c r="N177" i="7"/>
  <c r="M177" i="7"/>
  <c r="L177" i="7"/>
  <c r="K177" i="7"/>
  <c r="J177" i="7"/>
  <c r="I177" i="7"/>
  <c r="H177" i="7"/>
  <c r="G177" i="7"/>
  <c r="F177" i="7"/>
  <c r="E177" i="7"/>
  <c r="D177" i="7"/>
  <c r="C177" i="7"/>
  <c r="B177" i="7"/>
  <c r="Y176" i="7"/>
  <c r="X176" i="7"/>
  <c r="W176" i="7"/>
  <c r="V176" i="7"/>
  <c r="U176" i="7"/>
  <c r="T176" i="7"/>
  <c r="S176" i="7"/>
  <c r="R176" i="7"/>
  <c r="Q176" i="7"/>
  <c r="P176" i="7"/>
  <c r="O176" i="7"/>
  <c r="N176" i="7"/>
  <c r="M176" i="7"/>
  <c r="L176" i="7"/>
  <c r="K176" i="7"/>
  <c r="J176" i="7"/>
  <c r="I176" i="7"/>
  <c r="H176" i="7"/>
  <c r="G176" i="7"/>
  <c r="F176" i="7"/>
  <c r="E176" i="7"/>
  <c r="D176" i="7"/>
  <c r="C176" i="7"/>
  <c r="B176" i="7"/>
  <c r="Y175" i="7"/>
  <c r="X175" i="7"/>
  <c r="W175" i="7"/>
  <c r="V175" i="7"/>
  <c r="U175" i="7"/>
  <c r="T175" i="7"/>
  <c r="S175" i="7"/>
  <c r="R175" i="7"/>
  <c r="Q175" i="7"/>
  <c r="P175" i="7"/>
  <c r="O175" i="7"/>
  <c r="N175" i="7"/>
  <c r="M175" i="7"/>
  <c r="L175" i="7"/>
  <c r="K175" i="7"/>
  <c r="J175" i="7"/>
  <c r="I175" i="7"/>
  <c r="H175" i="7"/>
  <c r="G175" i="7"/>
  <c r="F175" i="7"/>
  <c r="E175" i="7"/>
  <c r="D175" i="7"/>
  <c r="C175" i="7"/>
  <c r="B175" i="7"/>
  <c r="Y174" i="7"/>
  <c r="X174" i="7"/>
  <c r="W174" i="7"/>
  <c r="V174" i="7"/>
  <c r="U174" i="7"/>
  <c r="T174" i="7"/>
  <c r="S174" i="7"/>
  <c r="R174" i="7"/>
  <c r="Q174" i="7"/>
  <c r="P174" i="7"/>
  <c r="O174" i="7"/>
  <c r="N174" i="7"/>
  <c r="M174" i="7"/>
  <c r="L174" i="7"/>
  <c r="K174" i="7"/>
  <c r="J174" i="7"/>
  <c r="I174" i="7"/>
  <c r="H174" i="7"/>
  <c r="G174" i="7"/>
  <c r="F174" i="7"/>
  <c r="E174" i="7"/>
  <c r="D174" i="7"/>
  <c r="C174" i="7"/>
  <c r="B174" i="7"/>
  <c r="Y173" i="7"/>
  <c r="X173" i="7"/>
  <c r="W173" i="7"/>
  <c r="V173" i="7"/>
  <c r="U173" i="7"/>
  <c r="T173" i="7"/>
  <c r="S173" i="7"/>
  <c r="R173" i="7"/>
  <c r="Q173" i="7"/>
  <c r="P173" i="7"/>
  <c r="O173" i="7"/>
  <c r="N173" i="7"/>
  <c r="M173" i="7"/>
  <c r="L173" i="7"/>
  <c r="K173" i="7"/>
  <c r="J173" i="7"/>
  <c r="I173" i="7"/>
  <c r="H173" i="7"/>
  <c r="G173" i="7"/>
  <c r="F173" i="7"/>
  <c r="E173" i="7"/>
  <c r="D173" i="7"/>
  <c r="C173" i="7"/>
  <c r="B173" i="7"/>
  <c r="Y172" i="7"/>
  <c r="X172" i="7"/>
  <c r="W172" i="7"/>
  <c r="V172" i="7"/>
  <c r="U172" i="7"/>
  <c r="T172" i="7"/>
  <c r="S172" i="7"/>
  <c r="R172" i="7"/>
  <c r="Q172" i="7"/>
  <c r="P172" i="7"/>
  <c r="O172" i="7"/>
  <c r="N172" i="7"/>
  <c r="M172" i="7"/>
  <c r="L172" i="7"/>
  <c r="K172" i="7"/>
  <c r="J172" i="7"/>
  <c r="I172" i="7"/>
  <c r="H172" i="7"/>
  <c r="G172" i="7"/>
  <c r="F172" i="7"/>
  <c r="E172" i="7"/>
  <c r="D172" i="7"/>
  <c r="C172" i="7"/>
  <c r="B172" i="7"/>
  <c r="Y171" i="7"/>
  <c r="X171" i="7"/>
  <c r="W171" i="7"/>
  <c r="V171" i="7"/>
  <c r="U171" i="7"/>
  <c r="T171" i="7"/>
  <c r="S171" i="7"/>
  <c r="R171" i="7"/>
  <c r="Q171" i="7"/>
  <c r="P171" i="7"/>
  <c r="O171" i="7"/>
  <c r="N171" i="7"/>
  <c r="M171" i="7"/>
  <c r="L171" i="7"/>
  <c r="K171" i="7"/>
  <c r="J171" i="7"/>
  <c r="I171" i="7"/>
  <c r="H171" i="7"/>
  <c r="G171" i="7"/>
  <c r="F171" i="7"/>
  <c r="E171" i="7"/>
  <c r="D171" i="7"/>
  <c r="C171" i="7"/>
  <c r="B171" i="7"/>
  <c r="Y170" i="7"/>
  <c r="X170" i="7"/>
  <c r="W170" i="7"/>
  <c r="V170" i="7"/>
  <c r="U170" i="7"/>
  <c r="T170" i="7"/>
  <c r="S170" i="7"/>
  <c r="R170" i="7"/>
  <c r="Q170" i="7"/>
  <c r="P170" i="7"/>
  <c r="O170" i="7"/>
  <c r="N170" i="7"/>
  <c r="M170" i="7"/>
  <c r="L170" i="7"/>
  <c r="K170" i="7"/>
  <c r="J170" i="7"/>
  <c r="I170" i="7"/>
  <c r="H170" i="7"/>
  <c r="G170" i="7"/>
  <c r="F170" i="7"/>
  <c r="E170" i="7"/>
  <c r="D170" i="7"/>
  <c r="C170" i="7"/>
  <c r="B170" i="7"/>
  <c r="Y169" i="7"/>
  <c r="X169" i="7"/>
  <c r="W169" i="7"/>
  <c r="V169" i="7"/>
  <c r="U169" i="7"/>
  <c r="T169" i="7"/>
  <c r="S169" i="7"/>
  <c r="R169" i="7"/>
  <c r="Q169" i="7"/>
  <c r="P169" i="7"/>
  <c r="O169" i="7"/>
  <c r="N169" i="7"/>
  <c r="M169" i="7"/>
  <c r="L169" i="7"/>
  <c r="K169" i="7"/>
  <c r="J169" i="7"/>
  <c r="I169" i="7"/>
  <c r="H169" i="7"/>
  <c r="G169" i="7"/>
  <c r="F169" i="7"/>
  <c r="E169" i="7"/>
  <c r="D169" i="7"/>
  <c r="C169" i="7"/>
  <c r="B169" i="7"/>
  <c r="Y168" i="7"/>
  <c r="X168" i="7"/>
  <c r="W168" i="7"/>
  <c r="V168" i="7"/>
  <c r="U168" i="7"/>
  <c r="T168" i="7"/>
  <c r="S168" i="7"/>
  <c r="R168" i="7"/>
  <c r="Q168" i="7"/>
  <c r="P168" i="7"/>
  <c r="O168" i="7"/>
  <c r="N168" i="7"/>
  <c r="M168" i="7"/>
  <c r="L168" i="7"/>
  <c r="K168" i="7"/>
  <c r="J168" i="7"/>
  <c r="I168" i="7"/>
  <c r="H168" i="7"/>
  <c r="G168" i="7"/>
  <c r="F168" i="7"/>
  <c r="E168" i="7"/>
  <c r="D168" i="7"/>
  <c r="C168" i="7"/>
  <c r="B168" i="7"/>
  <c r="Y167" i="7"/>
  <c r="X167" i="7"/>
  <c r="W167" i="7"/>
  <c r="V167" i="7"/>
  <c r="U167" i="7"/>
  <c r="T167" i="7"/>
  <c r="S167" i="7"/>
  <c r="R167" i="7"/>
  <c r="Q167" i="7"/>
  <c r="P167" i="7"/>
  <c r="O167" i="7"/>
  <c r="N167" i="7"/>
  <c r="M167" i="7"/>
  <c r="L167" i="7"/>
  <c r="K167" i="7"/>
  <c r="J167" i="7"/>
  <c r="I167" i="7"/>
  <c r="H167" i="7"/>
  <c r="G167" i="7"/>
  <c r="F167" i="7"/>
  <c r="E167" i="7"/>
  <c r="D167" i="7"/>
  <c r="C167" i="7"/>
  <c r="B167" i="7"/>
  <c r="Y166" i="7"/>
  <c r="X166" i="7"/>
  <c r="W166" i="7"/>
  <c r="V166" i="7"/>
  <c r="U166" i="7"/>
  <c r="T166" i="7"/>
  <c r="S166" i="7"/>
  <c r="R166" i="7"/>
  <c r="Q166" i="7"/>
  <c r="P166" i="7"/>
  <c r="O166" i="7"/>
  <c r="N166" i="7"/>
  <c r="M166" i="7"/>
  <c r="L166" i="7"/>
  <c r="K166" i="7"/>
  <c r="J166" i="7"/>
  <c r="I166" i="7"/>
  <c r="H166" i="7"/>
  <c r="G166" i="7"/>
  <c r="F166" i="7"/>
  <c r="E166" i="7"/>
  <c r="D166" i="7"/>
  <c r="C166" i="7"/>
  <c r="B166" i="7"/>
  <c r="Y165" i="7"/>
  <c r="X165" i="7"/>
  <c r="W165" i="7"/>
  <c r="V165" i="7"/>
  <c r="U165" i="7"/>
  <c r="T165" i="7"/>
  <c r="S165" i="7"/>
  <c r="R165" i="7"/>
  <c r="Q165" i="7"/>
  <c r="P165" i="7"/>
  <c r="O165" i="7"/>
  <c r="N165" i="7"/>
  <c r="M165" i="7"/>
  <c r="L165" i="7"/>
  <c r="K165" i="7"/>
  <c r="J165" i="7"/>
  <c r="I165" i="7"/>
  <c r="H165" i="7"/>
  <c r="G165" i="7"/>
  <c r="F165" i="7"/>
  <c r="E165" i="7"/>
  <c r="D165" i="7"/>
  <c r="C165" i="7"/>
  <c r="B165" i="7"/>
  <c r="Y164" i="7"/>
  <c r="X164" i="7"/>
  <c r="W164" i="7"/>
  <c r="V164" i="7"/>
  <c r="U164" i="7"/>
  <c r="T164" i="7"/>
  <c r="S164" i="7"/>
  <c r="R164" i="7"/>
  <c r="Q164" i="7"/>
  <c r="P164" i="7"/>
  <c r="O164" i="7"/>
  <c r="N164" i="7"/>
  <c r="M164" i="7"/>
  <c r="L164" i="7"/>
  <c r="K164" i="7"/>
  <c r="J164" i="7"/>
  <c r="I164" i="7"/>
  <c r="H164" i="7"/>
  <c r="G164" i="7"/>
  <c r="F164" i="7"/>
  <c r="E164" i="7"/>
  <c r="D164" i="7"/>
  <c r="C164" i="7"/>
  <c r="B164" i="7"/>
  <c r="Y163" i="7"/>
  <c r="X163" i="7"/>
  <c r="W163" i="7"/>
  <c r="V163" i="7"/>
  <c r="U163" i="7"/>
  <c r="T163" i="7"/>
  <c r="S163" i="7"/>
  <c r="R163" i="7"/>
  <c r="Q163" i="7"/>
  <c r="P163" i="7"/>
  <c r="O163" i="7"/>
  <c r="N163" i="7"/>
  <c r="M163" i="7"/>
  <c r="L163" i="7"/>
  <c r="K163" i="7"/>
  <c r="J163" i="7"/>
  <c r="I163" i="7"/>
  <c r="H163" i="7"/>
  <c r="G163" i="7"/>
  <c r="F163" i="7"/>
  <c r="E163" i="7"/>
  <c r="D163" i="7"/>
  <c r="C163" i="7"/>
  <c r="B163" i="7"/>
  <c r="Y162" i="7"/>
  <c r="X162" i="7"/>
  <c r="W162" i="7"/>
  <c r="V162" i="7"/>
  <c r="U162" i="7"/>
  <c r="T162" i="7"/>
  <c r="S162" i="7"/>
  <c r="R162" i="7"/>
  <c r="Q162" i="7"/>
  <c r="P162" i="7"/>
  <c r="O162" i="7"/>
  <c r="N162" i="7"/>
  <c r="M162" i="7"/>
  <c r="L162" i="7"/>
  <c r="K162" i="7"/>
  <c r="J162" i="7"/>
  <c r="I162" i="7"/>
  <c r="H162" i="7"/>
  <c r="G162" i="7"/>
  <c r="F162" i="7"/>
  <c r="E162" i="7"/>
  <c r="D162" i="7"/>
  <c r="C162" i="7"/>
  <c r="B162" i="7"/>
  <c r="Y161" i="7"/>
  <c r="X161" i="7"/>
  <c r="W161" i="7"/>
  <c r="V161" i="7"/>
  <c r="U161" i="7"/>
  <c r="T161" i="7"/>
  <c r="S161" i="7"/>
  <c r="R161" i="7"/>
  <c r="Q161" i="7"/>
  <c r="P161" i="7"/>
  <c r="O161" i="7"/>
  <c r="N161" i="7"/>
  <c r="M161" i="7"/>
  <c r="L161" i="7"/>
  <c r="K161" i="7"/>
  <c r="J161" i="7"/>
  <c r="I161" i="7"/>
  <c r="H161" i="7"/>
  <c r="G161" i="7"/>
  <c r="F161" i="7"/>
  <c r="E161" i="7"/>
  <c r="D161" i="7"/>
  <c r="C161" i="7"/>
  <c r="B161" i="7"/>
  <c r="Y160" i="7"/>
  <c r="X160" i="7"/>
  <c r="W160" i="7"/>
  <c r="V160" i="7"/>
  <c r="U160" i="7"/>
  <c r="T160" i="7"/>
  <c r="S160" i="7"/>
  <c r="R160" i="7"/>
  <c r="Q160" i="7"/>
  <c r="P160" i="7"/>
  <c r="O160" i="7"/>
  <c r="N160" i="7"/>
  <c r="M160" i="7"/>
  <c r="L160" i="7"/>
  <c r="K160" i="7"/>
  <c r="J160" i="7"/>
  <c r="I160" i="7"/>
  <c r="H160" i="7"/>
  <c r="G160" i="7"/>
  <c r="F160" i="7"/>
  <c r="E160" i="7"/>
  <c r="D160" i="7"/>
  <c r="C160" i="7"/>
  <c r="B160" i="7"/>
  <c r="Y159" i="7"/>
  <c r="X159" i="7"/>
  <c r="W159" i="7"/>
  <c r="V159" i="7"/>
  <c r="U159" i="7"/>
  <c r="T159" i="7"/>
  <c r="S159" i="7"/>
  <c r="R159" i="7"/>
  <c r="Q159" i="7"/>
  <c r="P159" i="7"/>
  <c r="O159" i="7"/>
  <c r="N159" i="7"/>
  <c r="M159" i="7"/>
  <c r="L159" i="7"/>
  <c r="K159" i="7"/>
  <c r="J159" i="7"/>
  <c r="I159" i="7"/>
  <c r="H159" i="7"/>
  <c r="G159" i="7"/>
  <c r="F159" i="7"/>
  <c r="E159" i="7"/>
  <c r="D159" i="7"/>
  <c r="C159" i="7"/>
  <c r="B159" i="7"/>
  <c r="Y158" i="7"/>
  <c r="X158" i="7"/>
  <c r="W158" i="7"/>
  <c r="V158" i="7"/>
  <c r="U158" i="7"/>
  <c r="T158" i="7"/>
  <c r="S158" i="7"/>
  <c r="R158" i="7"/>
  <c r="Q158" i="7"/>
  <c r="P158" i="7"/>
  <c r="O158" i="7"/>
  <c r="N158" i="7"/>
  <c r="M158" i="7"/>
  <c r="L158" i="7"/>
  <c r="K158" i="7"/>
  <c r="J158" i="7"/>
  <c r="I158" i="7"/>
  <c r="H158" i="7"/>
  <c r="G158" i="7"/>
  <c r="F158" i="7"/>
  <c r="E158" i="7"/>
  <c r="D158" i="7"/>
  <c r="C158" i="7"/>
  <c r="B158" i="7"/>
  <c r="Y157" i="7"/>
  <c r="X157" i="7"/>
  <c r="W157" i="7"/>
  <c r="V157" i="7"/>
  <c r="U157" i="7"/>
  <c r="T157" i="7"/>
  <c r="S157" i="7"/>
  <c r="R157" i="7"/>
  <c r="Q157" i="7"/>
  <c r="P157" i="7"/>
  <c r="O157" i="7"/>
  <c r="N157" i="7"/>
  <c r="M157" i="7"/>
  <c r="L157" i="7"/>
  <c r="K157" i="7"/>
  <c r="J157" i="7"/>
  <c r="I157" i="7"/>
  <c r="H157" i="7"/>
  <c r="G157" i="7"/>
  <c r="F157" i="7"/>
  <c r="E157" i="7"/>
  <c r="D157" i="7"/>
  <c r="C157" i="7"/>
  <c r="B157" i="7"/>
  <c r="Y156" i="7"/>
  <c r="X156" i="7"/>
  <c r="W156" i="7"/>
  <c r="V156" i="7"/>
  <c r="U156" i="7"/>
  <c r="T156" i="7"/>
  <c r="S156" i="7"/>
  <c r="R156" i="7"/>
  <c r="Q156" i="7"/>
  <c r="P156" i="7"/>
  <c r="O156" i="7"/>
  <c r="N156" i="7"/>
  <c r="M156" i="7"/>
  <c r="L156" i="7"/>
  <c r="K156" i="7"/>
  <c r="J156" i="7"/>
  <c r="I156" i="7"/>
  <c r="H156" i="7"/>
  <c r="G156" i="7"/>
  <c r="F156" i="7"/>
  <c r="E156" i="7"/>
  <c r="D156" i="7"/>
  <c r="C156" i="7"/>
  <c r="B156" i="7"/>
  <c r="Y155" i="7"/>
  <c r="X155" i="7"/>
  <c r="W155" i="7"/>
  <c r="V155" i="7"/>
  <c r="U155" i="7"/>
  <c r="T155" i="7"/>
  <c r="S155" i="7"/>
  <c r="R155" i="7"/>
  <c r="Q155" i="7"/>
  <c r="P155" i="7"/>
  <c r="O155" i="7"/>
  <c r="N155" i="7"/>
  <c r="M155" i="7"/>
  <c r="L155" i="7"/>
  <c r="K155" i="7"/>
  <c r="J155" i="7"/>
  <c r="I155" i="7"/>
  <c r="H155" i="7"/>
  <c r="G155" i="7"/>
  <c r="F155" i="7"/>
  <c r="E155" i="7"/>
  <c r="D155" i="7"/>
  <c r="C155" i="7"/>
  <c r="B155" i="7"/>
  <c r="Y154" i="7"/>
  <c r="X154" i="7"/>
  <c r="W154" i="7"/>
  <c r="V154" i="7"/>
  <c r="U154" i="7"/>
  <c r="T154" i="7"/>
  <c r="S154" i="7"/>
  <c r="R154" i="7"/>
  <c r="Q154" i="7"/>
  <c r="P154" i="7"/>
  <c r="O154" i="7"/>
  <c r="N154" i="7"/>
  <c r="M154" i="7"/>
  <c r="L154" i="7"/>
  <c r="K154" i="7"/>
  <c r="J154" i="7"/>
  <c r="I154" i="7"/>
  <c r="H154" i="7"/>
  <c r="G154" i="7"/>
  <c r="F154" i="7"/>
  <c r="E154" i="7"/>
  <c r="D154" i="7"/>
  <c r="C154" i="7"/>
  <c r="B154" i="7"/>
  <c r="Y153" i="7"/>
  <c r="X153" i="7"/>
  <c r="W153" i="7"/>
  <c r="V153" i="7"/>
  <c r="U153" i="7"/>
  <c r="T153" i="7"/>
  <c r="S153" i="7"/>
  <c r="R153" i="7"/>
  <c r="Q153" i="7"/>
  <c r="P153" i="7"/>
  <c r="O153" i="7"/>
  <c r="N153" i="7"/>
  <c r="M153" i="7"/>
  <c r="L153" i="7"/>
  <c r="K153" i="7"/>
  <c r="J153" i="7"/>
  <c r="I153" i="7"/>
  <c r="H153" i="7"/>
  <c r="G153" i="7"/>
  <c r="F153" i="7"/>
  <c r="E153" i="7"/>
  <c r="D153" i="7"/>
  <c r="C153" i="7"/>
  <c r="B153" i="7"/>
  <c r="Y152" i="7"/>
  <c r="X152" i="7"/>
  <c r="W152" i="7"/>
  <c r="V152" i="7"/>
  <c r="U152" i="7"/>
  <c r="T152" i="7"/>
  <c r="S152" i="7"/>
  <c r="R152" i="7"/>
  <c r="Q152" i="7"/>
  <c r="P152" i="7"/>
  <c r="O152" i="7"/>
  <c r="N152" i="7"/>
  <c r="M152" i="7"/>
  <c r="L152" i="7"/>
  <c r="K152" i="7"/>
  <c r="J152" i="7"/>
  <c r="I152" i="7"/>
  <c r="H152" i="7"/>
  <c r="G152" i="7"/>
  <c r="F152" i="7"/>
  <c r="E152" i="7"/>
  <c r="D152" i="7"/>
  <c r="C152" i="7"/>
  <c r="B152" i="7"/>
  <c r="Y151" i="7"/>
  <c r="X151" i="7"/>
  <c r="W151" i="7"/>
  <c r="V151" i="7"/>
  <c r="U151" i="7"/>
  <c r="T151" i="7"/>
  <c r="S151" i="7"/>
  <c r="R151" i="7"/>
  <c r="Q151" i="7"/>
  <c r="P151" i="7"/>
  <c r="O151" i="7"/>
  <c r="N151" i="7"/>
  <c r="M151" i="7"/>
  <c r="L151" i="7"/>
  <c r="K151" i="7"/>
  <c r="J151" i="7"/>
  <c r="I151" i="7"/>
  <c r="H151" i="7"/>
  <c r="G151" i="7"/>
  <c r="F151" i="7"/>
  <c r="E151" i="7"/>
  <c r="D151" i="7"/>
  <c r="C151" i="7"/>
  <c r="B151" i="7"/>
  <c r="Y150" i="7"/>
  <c r="X150" i="7"/>
  <c r="W150" i="7"/>
  <c r="V150" i="7"/>
  <c r="U150" i="7"/>
  <c r="T150" i="7"/>
  <c r="S150" i="7"/>
  <c r="R150" i="7"/>
  <c r="Q150" i="7"/>
  <c r="P150" i="7"/>
  <c r="O150" i="7"/>
  <c r="N150" i="7"/>
  <c r="M150" i="7"/>
  <c r="L150" i="7"/>
  <c r="K150" i="7"/>
  <c r="J150" i="7"/>
  <c r="I150" i="7"/>
  <c r="H150" i="7"/>
  <c r="G150" i="7"/>
  <c r="F150" i="7"/>
  <c r="E150" i="7"/>
  <c r="D150" i="7"/>
  <c r="C150" i="7"/>
  <c r="B150" i="7"/>
  <c r="Y149" i="7"/>
  <c r="X149" i="7"/>
  <c r="W149" i="7"/>
  <c r="V149" i="7"/>
  <c r="U149" i="7"/>
  <c r="T149" i="7"/>
  <c r="S149" i="7"/>
  <c r="R149" i="7"/>
  <c r="Q149" i="7"/>
  <c r="P149" i="7"/>
  <c r="O149" i="7"/>
  <c r="N149" i="7"/>
  <c r="M149" i="7"/>
  <c r="L149" i="7"/>
  <c r="K149" i="7"/>
  <c r="J149" i="7"/>
  <c r="I149" i="7"/>
  <c r="H149" i="7"/>
  <c r="G149" i="7"/>
  <c r="F149" i="7"/>
  <c r="E149" i="7"/>
  <c r="D149" i="7"/>
  <c r="C149" i="7"/>
  <c r="B149" i="7"/>
  <c r="Y148" i="7"/>
  <c r="X148" i="7"/>
  <c r="W148" i="7"/>
  <c r="V148" i="7"/>
  <c r="U148" i="7"/>
  <c r="T148" i="7"/>
  <c r="S148" i="7"/>
  <c r="R148" i="7"/>
  <c r="Q148" i="7"/>
  <c r="P148" i="7"/>
  <c r="O148" i="7"/>
  <c r="N148" i="7"/>
  <c r="M148" i="7"/>
  <c r="L148" i="7"/>
  <c r="K148" i="7"/>
  <c r="J148" i="7"/>
  <c r="I148" i="7"/>
  <c r="H148" i="7"/>
  <c r="G148" i="7"/>
  <c r="F148" i="7"/>
  <c r="E148" i="7"/>
  <c r="D148" i="7"/>
  <c r="C148" i="7"/>
  <c r="B148" i="7"/>
  <c r="Y144" i="7"/>
  <c r="X144" i="7"/>
  <c r="W144" i="7"/>
  <c r="V144" i="7"/>
  <c r="U144" i="7"/>
  <c r="T144" i="7"/>
  <c r="S144" i="7"/>
  <c r="R144" i="7"/>
  <c r="Q144" i="7"/>
  <c r="P144" i="7"/>
  <c r="O144" i="7"/>
  <c r="N144" i="7"/>
  <c r="M144" i="7"/>
  <c r="L144" i="7"/>
  <c r="K144" i="7"/>
  <c r="J144" i="7"/>
  <c r="I144" i="7"/>
  <c r="H144" i="7"/>
  <c r="G144" i="7"/>
  <c r="F144" i="7"/>
  <c r="E144" i="7"/>
  <c r="D144" i="7"/>
  <c r="C144" i="7"/>
  <c r="B144" i="7"/>
  <c r="Y143" i="7"/>
  <c r="X143" i="7"/>
  <c r="W143" i="7"/>
  <c r="V143" i="7"/>
  <c r="U143" i="7"/>
  <c r="T143" i="7"/>
  <c r="S143" i="7"/>
  <c r="R143" i="7"/>
  <c r="Q143" i="7"/>
  <c r="P143" i="7"/>
  <c r="O143" i="7"/>
  <c r="N143" i="7"/>
  <c r="M143" i="7"/>
  <c r="L143" i="7"/>
  <c r="K143" i="7"/>
  <c r="J143" i="7"/>
  <c r="I143" i="7"/>
  <c r="H143" i="7"/>
  <c r="G143" i="7"/>
  <c r="F143" i="7"/>
  <c r="E143" i="7"/>
  <c r="D143" i="7"/>
  <c r="C143" i="7"/>
  <c r="B143" i="7"/>
  <c r="Y142" i="7"/>
  <c r="X142" i="7"/>
  <c r="W142" i="7"/>
  <c r="V142" i="7"/>
  <c r="U142" i="7"/>
  <c r="T142" i="7"/>
  <c r="S142" i="7"/>
  <c r="R142" i="7"/>
  <c r="Q142" i="7"/>
  <c r="P142" i="7"/>
  <c r="O142" i="7"/>
  <c r="N142" i="7"/>
  <c r="M142" i="7"/>
  <c r="L142" i="7"/>
  <c r="K142" i="7"/>
  <c r="J142" i="7"/>
  <c r="I142" i="7"/>
  <c r="H142" i="7"/>
  <c r="G142" i="7"/>
  <c r="F142" i="7"/>
  <c r="E142" i="7"/>
  <c r="D142" i="7"/>
  <c r="C142" i="7"/>
  <c r="B142" i="7"/>
  <c r="Y141" i="7"/>
  <c r="X141" i="7"/>
  <c r="W141" i="7"/>
  <c r="V141" i="7"/>
  <c r="U141" i="7"/>
  <c r="T141" i="7"/>
  <c r="S141" i="7"/>
  <c r="R141" i="7"/>
  <c r="Q141" i="7"/>
  <c r="P141" i="7"/>
  <c r="O141" i="7"/>
  <c r="N141" i="7"/>
  <c r="M141" i="7"/>
  <c r="L141" i="7"/>
  <c r="K141" i="7"/>
  <c r="J141" i="7"/>
  <c r="I141" i="7"/>
  <c r="H141" i="7"/>
  <c r="G141" i="7"/>
  <c r="F141" i="7"/>
  <c r="E141" i="7"/>
  <c r="D141" i="7"/>
  <c r="C141" i="7"/>
  <c r="B141" i="7"/>
  <c r="Y140" i="7"/>
  <c r="X140" i="7"/>
  <c r="W140" i="7"/>
  <c r="V140" i="7"/>
  <c r="U140" i="7"/>
  <c r="T140" i="7"/>
  <c r="S140" i="7"/>
  <c r="R140" i="7"/>
  <c r="Q140" i="7"/>
  <c r="P140" i="7"/>
  <c r="O140" i="7"/>
  <c r="N140" i="7"/>
  <c r="M140" i="7"/>
  <c r="L140" i="7"/>
  <c r="K140" i="7"/>
  <c r="J140" i="7"/>
  <c r="I140" i="7"/>
  <c r="H140" i="7"/>
  <c r="G140" i="7"/>
  <c r="F140" i="7"/>
  <c r="E140" i="7"/>
  <c r="D140" i="7"/>
  <c r="C140" i="7"/>
  <c r="B140" i="7"/>
  <c r="Y139" i="7"/>
  <c r="X139" i="7"/>
  <c r="W139" i="7"/>
  <c r="V139" i="7"/>
  <c r="U139" i="7"/>
  <c r="T139" i="7"/>
  <c r="S139" i="7"/>
  <c r="R139" i="7"/>
  <c r="Q139" i="7"/>
  <c r="P139" i="7"/>
  <c r="O139" i="7"/>
  <c r="N139" i="7"/>
  <c r="M139" i="7"/>
  <c r="L139" i="7"/>
  <c r="K139" i="7"/>
  <c r="J139" i="7"/>
  <c r="I139" i="7"/>
  <c r="H139" i="7"/>
  <c r="G139" i="7"/>
  <c r="F139" i="7"/>
  <c r="E139" i="7"/>
  <c r="D139" i="7"/>
  <c r="C139" i="7"/>
  <c r="B139" i="7"/>
  <c r="Y138" i="7"/>
  <c r="X138" i="7"/>
  <c r="W138" i="7"/>
  <c r="V138" i="7"/>
  <c r="U138" i="7"/>
  <c r="T138" i="7"/>
  <c r="S138" i="7"/>
  <c r="R138" i="7"/>
  <c r="Q138" i="7"/>
  <c r="P138" i="7"/>
  <c r="O138" i="7"/>
  <c r="N138" i="7"/>
  <c r="M138" i="7"/>
  <c r="L138" i="7"/>
  <c r="K138" i="7"/>
  <c r="J138" i="7"/>
  <c r="I138" i="7"/>
  <c r="H138" i="7"/>
  <c r="G138" i="7"/>
  <c r="F138" i="7"/>
  <c r="E138" i="7"/>
  <c r="D138" i="7"/>
  <c r="C138" i="7"/>
  <c r="B138" i="7"/>
  <c r="Y137" i="7"/>
  <c r="X137" i="7"/>
  <c r="W137" i="7"/>
  <c r="V137" i="7"/>
  <c r="U137" i="7"/>
  <c r="T137" i="7"/>
  <c r="S137" i="7"/>
  <c r="R137" i="7"/>
  <c r="Q137" i="7"/>
  <c r="P137" i="7"/>
  <c r="O137" i="7"/>
  <c r="N137" i="7"/>
  <c r="M137" i="7"/>
  <c r="L137" i="7"/>
  <c r="K137" i="7"/>
  <c r="J137" i="7"/>
  <c r="I137" i="7"/>
  <c r="H137" i="7"/>
  <c r="G137" i="7"/>
  <c r="F137" i="7"/>
  <c r="E137" i="7"/>
  <c r="D137" i="7"/>
  <c r="C137" i="7"/>
  <c r="B137" i="7"/>
  <c r="Y136" i="7"/>
  <c r="X136" i="7"/>
  <c r="W136" i="7"/>
  <c r="V136" i="7"/>
  <c r="U136" i="7"/>
  <c r="T136" i="7"/>
  <c r="S136" i="7"/>
  <c r="R136" i="7"/>
  <c r="Q136" i="7"/>
  <c r="P136" i="7"/>
  <c r="O136" i="7"/>
  <c r="N136" i="7"/>
  <c r="M136" i="7"/>
  <c r="L136" i="7"/>
  <c r="K136" i="7"/>
  <c r="J136" i="7"/>
  <c r="I136" i="7"/>
  <c r="H136" i="7"/>
  <c r="G136" i="7"/>
  <c r="F136" i="7"/>
  <c r="E136" i="7"/>
  <c r="D136" i="7"/>
  <c r="C136" i="7"/>
  <c r="B136" i="7"/>
  <c r="Y135" i="7"/>
  <c r="X135" i="7"/>
  <c r="W135" i="7"/>
  <c r="V135" i="7"/>
  <c r="U135" i="7"/>
  <c r="T135" i="7"/>
  <c r="S135" i="7"/>
  <c r="R135" i="7"/>
  <c r="Q135" i="7"/>
  <c r="P135" i="7"/>
  <c r="O135" i="7"/>
  <c r="N135" i="7"/>
  <c r="M135" i="7"/>
  <c r="L135" i="7"/>
  <c r="K135" i="7"/>
  <c r="J135" i="7"/>
  <c r="I135" i="7"/>
  <c r="H135" i="7"/>
  <c r="G135" i="7"/>
  <c r="F135" i="7"/>
  <c r="E135" i="7"/>
  <c r="D135" i="7"/>
  <c r="C135" i="7"/>
  <c r="B135" i="7"/>
  <c r="Y134" i="7"/>
  <c r="X134" i="7"/>
  <c r="W134" i="7"/>
  <c r="V134" i="7"/>
  <c r="U134" i="7"/>
  <c r="T134" i="7"/>
  <c r="S134" i="7"/>
  <c r="R134" i="7"/>
  <c r="Q134" i="7"/>
  <c r="P134" i="7"/>
  <c r="O134" i="7"/>
  <c r="N134" i="7"/>
  <c r="M134" i="7"/>
  <c r="L134" i="7"/>
  <c r="K134" i="7"/>
  <c r="J134" i="7"/>
  <c r="I134" i="7"/>
  <c r="H134" i="7"/>
  <c r="G134" i="7"/>
  <c r="F134" i="7"/>
  <c r="E134" i="7"/>
  <c r="D134" i="7"/>
  <c r="C134" i="7"/>
  <c r="B134" i="7"/>
  <c r="Y133" i="7"/>
  <c r="X133" i="7"/>
  <c r="W133" i="7"/>
  <c r="V133" i="7"/>
  <c r="U133" i="7"/>
  <c r="T133" i="7"/>
  <c r="S133" i="7"/>
  <c r="R133" i="7"/>
  <c r="Q133" i="7"/>
  <c r="P133" i="7"/>
  <c r="O133" i="7"/>
  <c r="N133" i="7"/>
  <c r="M133" i="7"/>
  <c r="L133" i="7"/>
  <c r="K133" i="7"/>
  <c r="J133" i="7"/>
  <c r="I133" i="7"/>
  <c r="H133" i="7"/>
  <c r="G133" i="7"/>
  <c r="F133" i="7"/>
  <c r="E133" i="7"/>
  <c r="D133" i="7"/>
  <c r="C133" i="7"/>
  <c r="B133" i="7"/>
  <c r="Y132" i="7"/>
  <c r="X132" i="7"/>
  <c r="W132" i="7"/>
  <c r="V132" i="7"/>
  <c r="U132" i="7"/>
  <c r="T132" i="7"/>
  <c r="S132" i="7"/>
  <c r="R132" i="7"/>
  <c r="Q132" i="7"/>
  <c r="P132" i="7"/>
  <c r="O132" i="7"/>
  <c r="N132" i="7"/>
  <c r="M132" i="7"/>
  <c r="L132" i="7"/>
  <c r="K132" i="7"/>
  <c r="J132" i="7"/>
  <c r="I132" i="7"/>
  <c r="H132" i="7"/>
  <c r="G132" i="7"/>
  <c r="F132" i="7"/>
  <c r="E132" i="7"/>
  <c r="D132" i="7"/>
  <c r="C132" i="7"/>
  <c r="B132" i="7"/>
  <c r="Y131" i="7"/>
  <c r="X131" i="7"/>
  <c r="W131" i="7"/>
  <c r="V131" i="7"/>
  <c r="U131" i="7"/>
  <c r="T131" i="7"/>
  <c r="S131" i="7"/>
  <c r="R131" i="7"/>
  <c r="Q131" i="7"/>
  <c r="P131" i="7"/>
  <c r="O131" i="7"/>
  <c r="N131" i="7"/>
  <c r="M131" i="7"/>
  <c r="L131" i="7"/>
  <c r="K131" i="7"/>
  <c r="J131" i="7"/>
  <c r="I131" i="7"/>
  <c r="H131" i="7"/>
  <c r="G131" i="7"/>
  <c r="F131" i="7"/>
  <c r="E131" i="7"/>
  <c r="D131" i="7"/>
  <c r="C131" i="7"/>
  <c r="B131" i="7"/>
  <c r="Y130" i="7"/>
  <c r="X130" i="7"/>
  <c r="W130" i="7"/>
  <c r="V130" i="7"/>
  <c r="U130" i="7"/>
  <c r="T130" i="7"/>
  <c r="S130" i="7"/>
  <c r="R130" i="7"/>
  <c r="Q130" i="7"/>
  <c r="P130" i="7"/>
  <c r="O130" i="7"/>
  <c r="N130" i="7"/>
  <c r="M130" i="7"/>
  <c r="L130" i="7"/>
  <c r="K130" i="7"/>
  <c r="J130" i="7"/>
  <c r="I130" i="7"/>
  <c r="H130" i="7"/>
  <c r="G130" i="7"/>
  <c r="F130" i="7"/>
  <c r="E130" i="7"/>
  <c r="D130" i="7"/>
  <c r="C130" i="7"/>
  <c r="B130" i="7"/>
  <c r="Y129" i="7"/>
  <c r="X129" i="7"/>
  <c r="W129" i="7"/>
  <c r="V129" i="7"/>
  <c r="U129" i="7"/>
  <c r="T129" i="7"/>
  <c r="S129" i="7"/>
  <c r="R129" i="7"/>
  <c r="Q129" i="7"/>
  <c r="P129" i="7"/>
  <c r="O129" i="7"/>
  <c r="N129" i="7"/>
  <c r="M129" i="7"/>
  <c r="L129" i="7"/>
  <c r="K129" i="7"/>
  <c r="J129" i="7"/>
  <c r="I129" i="7"/>
  <c r="H129" i="7"/>
  <c r="G129" i="7"/>
  <c r="F129" i="7"/>
  <c r="E129" i="7"/>
  <c r="D129" i="7"/>
  <c r="C129" i="7"/>
  <c r="B129" i="7"/>
  <c r="Y128" i="7"/>
  <c r="X128" i="7"/>
  <c r="W128" i="7"/>
  <c r="V128" i="7"/>
  <c r="U128" i="7"/>
  <c r="T128" i="7"/>
  <c r="S128" i="7"/>
  <c r="R128" i="7"/>
  <c r="Q128" i="7"/>
  <c r="P128" i="7"/>
  <c r="O128" i="7"/>
  <c r="N128" i="7"/>
  <c r="M128" i="7"/>
  <c r="L128" i="7"/>
  <c r="K128" i="7"/>
  <c r="J128" i="7"/>
  <c r="I128" i="7"/>
  <c r="H128" i="7"/>
  <c r="G128" i="7"/>
  <c r="F128" i="7"/>
  <c r="E128" i="7"/>
  <c r="D128" i="7"/>
  <c r="C128" i="7"/>
  <c r="B128" i="7"/>
  <c r="Y127" i="7"/>
  <c r="X127" i="7"/>
  <c r="W127" i="7"/>
  <c r="V127" i="7"/>
  <c r="U127" i="7"/>
  <c r="T127" i="7"/>
  <c r="S127" i="7"/>
  <c r="R127" i="7"/>
  <c r="Q127" i="7"/>
  <c r="P127" i="7"/>
  <c r="O127" i="7"/>
  <c r="N127" i="7"/>
  <c r="M127" i="7"/>
  <c r="L127" i="7"/>
  <c r="K127" i="7"/>
  <c r="J127" i="7"/>
  <c r="I127" i="7"/>
  <c r="H127" i="7"/>
  <c r="G127" i="7"/>
  <c r="F127" i="7"/>
  <c r="E127" i="7"/>
  <c r="D127" i="7"/>
  <c r="C127" i="7"/>
  <c r="B127" i="7"/>
  <c r="Y126" i="7"/>
  <c r="X126" i="7"/>
  <c r="W126" i="7"/>
  <c r="V126" i="7"/>
  <c r="U126" i="7"/>
  <c r="T126" i="7"/>
  <c r="S126" i="7"/>
  <c r="R126" i="7"/>
  <c r="Q126" i="7"/>
  <c r="P126" i="7"/>
  <c r="O126" i="7"/>
  <c r="N126" i="7"/>
  <c r="M126" i="7"/>
  <c r="L126" i="7"/>
  <c r="K126" i="7"/>
  <c r="J126" i="7"/>
  <c r="I126" i="7"/>
  <c r="H126" i="7"/>
  <c r="G126" i="7"/>
  <c r="F126" i="7"/>
  <c r="E126" i="7"/>
  <c r="D126" i="7"/>
  <c r="C126" i="7"/>
  <c r="B126" i="7"/>
  <c r="Y125" i="7"/>
  <c r="X125" i="7"/>
  <c r="W125" i="7"/>
  <c r="V125" i="7"/>
  <c r="U125" i="7"/>
  <c r="T125" i="7"/>
  <c r="S125" i="7"/>
  <c r="R125" i="7"/>
  <c r="Q125" i="7"/>
  <c r="P125" i="7"/>
  <c r="O125" i="7"/>
  <c r="N125" i="7"/>
  <c r="M125" i="7"/>
  <c r="L125" i="7"/>
  <c r="K125" i="7"/>
  <c r="J125" i="7"/>
  <c r="I125" i="7"/>
  <c r="H125" i="7"/>
  <c r="G125" i="7"/>
  <c r="F125" i="7"/>
  <c r="E125" i="7"/>
  <c r="D125" i="7"/>
  <c r="C125" i="7"/>
  <c r="B125" i="7"/>
  <c r="Y124" i="7"/>
  <c r="X124" i="7"/>
  <c r="W124" i="7"/>
  <c r="V124" i="7"/>
  <c r="U124" i="7"/>
  <c r="T124" i="7"/>
  <c r="S124" i="7"/>
  <c r="R124" i="7"/>
  <c r="Q124" i="7"/>
  <c r="P124" i="7"/>
  <c r="O124" i="7"/>
  <c r="N124" i="7"/>
  <c r="M124" i="7"/>
  <c r="L124" i="7"/>
  <c r="K124" i="7"/>
  <c r="J124" i="7"/>
  <c r="I124" i="7"/>
  <c r="H124" i="7"/>
  <c r="G124" i="7"/>
  <c r="F124" i="7"/>
  <c r="E124" i="7"/>
  <c r="D124" i="7"/>
  <c r="C124" i="7"/>
  <c r="B124" i="7"/>
  <c r="Y123" i="7"/>
  <c r="X123" i="7"/>
  <c r="W123" i="7"/>
  <c r="V123" i="7"/>
  <c r="U123" i="7"/>
  <c r="T123" i="7"/>
  <c r="S123" i="7"/>
  <c r="R123" i="7"/>
  <c r="Q123" i="7"/>
  <c r="P123" i="7"/>
  <c r="O123" i="7"/>
  <c r="N123" i="7"/>
  <c r="M123" i="7"/>
  <c r="L123" i="7"/>
  <c r="K123" i="7"/>
  <c r="J123" i="7"/>
  <c r="I123" i="7"/>
  <c r="H123" i="7"/>
  <c r="G123" i="7"/>
  <c r="F123" i="7"/>
  <c r="E123" i="7"/>
  <c r="D123" i="7"/>
  <c r="C123" i="7"/>
  <c r="B123" i="7"/>
  <c r="Y122" i="7"/>
  <c r="X122" i="7"/>
  <c r="W122" i="7"/>
  <c r="V122" i="7"/>
  <c r="U122" i="7"/>
  <c r="T122" i="7"/>
  <c r="S122" i="7"/>
  <c r="R122" i="7"/>
  <c r="Q122" i="7"/>
  <c r="P122" i="7"/>
  <c r="O122" i="7"/>
  <c r="N122" i="7"/>
  <c r="M122" i="7"/>
  <c r="L122" i="7"/>
  <c r="K122" i="7"/>
  <c r="J122" i="7"/>
  <c r="I122" i="7"/>
  <c r="H122" i="7"/>
  <c r="G122" i="7"/>
  <c r="F122" i="7"/>
  <c r="E122" i="7"/>
  <c r="D122" i="7"/>
  <c r="C122" i="7"/>
  <c r="B122" i="7"/>
  <c r="Y121" i="7"/>
  <c r="X121" i="7"/>
  <c r="W121" i="7"/>
  <c r="V121" i="7"/>
  <c r="U121" i="7"/>
  <c r="T121" i="7"/>
  <c r="S121" i="7"/>
  <c r="R121" i="7"/>
  <c r="Q121" i="7"/>
  <c r="P121" i="7"/>
  <c r="O121" i="7"/>
  <c r="N121" i="7"/>
  <c r="M121" i="7"/>
  <c r="L121" i="7"/>
  <c r="K121" i="7"/>
  <c r="J121" i="7"/>
  <c r="I121" i="7"/>
  <c r="H121" i="7"/>
  <c r="G121" i="7"/>
  <c r="F121" i="7"/>
  <c r="E121" i="7"/>
  <c r="D121" i="7"/>
  <c r="C121" i="7"/>
  <c r="B121" i="7"/>
  <c r="Y120" i="7"/>
  <c r="X120" i="7"/>
  <c r="W120" i="7"/>
  <c r="V120" i="7"/>
  <c r="U120" i="7"/>
  <c r="T120" i="7"/>
  <c r="S120" i="7"/>
  <c r="R120" i="7"/>
  <c r="Q120" i="7"/>
  <c r="P120" i="7"/>
  <c r="O120" i="7"/>
  <c r="N120" i="7"/>
  <c r="M120" i="7"/>
  <c r="L120" i="7"/>
  <c r="K120" i="7"/>
  <c r="J120" i="7"/>
  <c r="I120" i="7"/>
  <c r="H120" i="7"/>
  <c r="G120" i="7"/>
  <c r="F120" i="7"/>
  <c r="E120" i="7"/>
  <c r="D120" i="7"/>
  <c r="C120" i="7"/>
  <c r="B120" i="7"/>
  <c r="Y119" i="7"/>
  <c r="X119" i="7"/>
  <c r="W119" i="7"/>
  <c r="V119" i="7"/>
  <c r="U119" i="7"/>
  <c r="T119" i="7"/>
  <c r="S119" i="7"/>
  <c r="R119" i="7"/>
  <c r="Q119" i="7"/>
  <c r="P119" i="7"/>
  <c r="O119" i="7"/>
  <c r="N119" i="7"/>
  <c r="M119" i="7"/>
  <c r="L119" i="7"/>
  <c r="K119" i="7"/>
  <c r="J119" i="7"/>
  <c r="I119" i="7"/>
  <c r="H119" i="7"/>
  <c r="G119" i="7"/>
  <c r="F119" i="7"/>
  <c r="E119" i="7"/>
  <c r="D119" i="7"/>
  <c r="C119" i="7"/>
  <c r="B119" i="7"/>
  <c r="Y118" i="7"/>
  <c r="X118" i="7"/>
  <c r="W118" i="7"/>
  <c r="V118" i="7"/>
  <c r="U118" i="7"/>
  <c r="T118" i="7"/>
  <c r="S118" i="7"/>
  <c r="R118" i="7"/>
  <c r="Q118" i="7"/>
  <c r="P118" i="7"/>
  <c r="O118" i="7"/>
  <c r="N118" i="7"/>
  <c r="M118" i="7"/>
  <c r="L118" i="7"/>
  <c r="K118" i="7"/>
  <c r="J118" i="7"/>
  <c r="I118" i="7"/>
  <c r="H118" i="7"/>
  <c r="G118" i="7"/>
  <c r="F118" i="7"/>
  <c r="E118" i="7"/>
  <c r="D118" i="7"/>
  <c r="C118" i="7"/>
  <c r="B118" i="7"/>
  <c r="Y117" i="7"/>
  <c r="X117" i="7"/>
  <c r="W117" i="7"/>
  <c r="V117" i="7"/>
  <c r="U117" i="7"/>
  <c r="T117" i="7"/>
  <c r="S117" i="7"/>
  <c r="R117" i="7"/>
  <c r="Q117" i="7"/>
  <c r="P117" i="7"/>
  <c r="O117" i="7"/>
  <c r="N117" i="7"/>
  <c r="M117" i="7"/>
  <c r="L117" i="7"/>
  <c r="K117" i="7"/>
  <c r="J117" i="7"/>
  <c r="I117" i="7"/>
  <c r="H117" i="7"/>
  <c r="G117" i="7"/>
  <c r="F117" i="7"/>
  <c r="E117" i="7"/>
  <c r="D117" i="7"/>
  <c r="C117" i="7"/>
  <c r="B117" i="7"/>
  <c r="Y116" i="7"/>
  <c r="X116" i="7"/>
  <c r="W116" i="7"/>
  <c r="V116" i="7"/>
  <c r="U116" i="7"/>
  <c r="T116" i="7"/>
  <c r="S116" i="7"/>
  <c r="R116" i="7"/>
  <c r="Q116" i="7"/>
  <c r="P116" i="7"/>
  <c r="O116" i="7"/>
  <c r="N116" i="7"/>
  <c r="M116" i="7"/>
  <c r="L116" i="7"/>
  <c r="K116" i="7"/>
  <c r="J116" i="7"/>
  <c r="I116" i="7"/>
  <c r="H116" i="7"/>
  <c r="G116" i="7"/>
  <c r="F116" i="7"/>
  <c r="E116" i="7"/>
  <c r="D116" i="7"/>
  <c r="C116" i="7"/>
  <c r="B116" i="7"/>
  <c r="Y115" i="7"/>
  <c r="X115" i="7"/>
  <c r="W115" i="7"/>
  <c r="V115" i="7"/>
  <c r="U115" i="7"/>
  <c r="T115" i="7"/>
  <c r="S115" i="7"/>
  <c r="R115" i="7"/>
  <c r="Q115" i="7"/>
  <c r="P115" i="7"/>
  <c r="O115" i="7"/>
  <c r="N115" i="7"/>
  <c r="M115" i="7"/>
  <c r="L115" i="7"/>
  <c r="K115" i="7"/>
  <c r="J115" i="7"/>
  <c r="I115" i="7"/>
  <c r="H115" i="7"/>
  <c r="G115" i="7"/>
  <c r="F115" i="7"/>
  <c r="E115" i="7"/>
  <c r="D115" i="7"/>
  <c r="C115" i="7"/>
  <c r="B115" i="7"/>
  <c r="Y114" i="7"/>
  <c r="X114" i="7"/>
  <c r="W114" i="7"/>
  <c r="V114" i="7"/>
  <c r="U114" i="7"/>
  <c r="T114" i="7"/>
  <c r="S114" i="7"/>
  <c r="R114" i="7"/>
  <c r="Q114" i="7"/>
  <c r="P114" i="7"/>
  <c r="O114" i="7"/>
  <c r="N114" i="7"/>
  <c r="M114" i="7"/>
  <c r="L114" i="7"/>
  <c r="K114" i="7"/>
  <c r="J114" i="7"/>
  <c r="I114" i="7"/>
  <c r="H114" i="7"/>
  <c r="G114" i="7"/>
  <c r="F114" i="7"/>
  <c r="E114" i="7"/>
  <c r="D114" i="7"/>
  <c r="C114" i="7"/>
  <c r="B114" i="7"/>
  <c r="Y113" i="7"/>
  <c r="X113" i="7"/>
  <c r="W113" i="7"/>
  <c r="V113" i="7"/>
  <c r="U113" i="7"/>
  <c r="T113" i="7"/>
  <c r="S113" i="7"/>
  <c r="R113" i="7"/>
  <c r="Q113" i="7"/>
  <c r="P113" i="7"/>
  <c r="O113" i="7"/>
  <c r="N113" i="7"/>
  <c r="M113" i="7"/>
  <c r="L113" i="7"/>
  <c r="K113" i="7"/>
  <c r="J113" i="7"/>
  <c r="I113" i="7"/>
  <c r="H113" i="7"/>
  <c r="G113" i="7"/>
  <c r="F113" i="7"/>
  <c r="E113" i="7"/>
  <c r="D113" i="7"/>
  <c r="C113" i="7"/>
  <c r="B113" i="7"/>
  <c r="Y112" i="7"/>
  <c r="X112" i="7"/>
  <c r="W112" i="7"/>
  <c r="V112" i="7"/>
  <c r="U112" i="7"/>
  <c r="T112" i="7"/>
  <c r="S112" i="7"/>
  <c r="R112" i="7"/>
  <c r="Q112" i="7"/>
  <c r="P112" i="7"/>
  <c r="O112" i="7"/>
  <c r="N112" i="7"/>
  <c r="M112" i="7"/>
  <c r="L112" i="7"/>
  <c r="K112" i="7"/>
  <c r="J112" i="7"/>
  <c r="I112" i="7"/>
  <c r="H112" i="7"/>
  <c r="G112" i="7"/>
  <c r="F112" i="7"/>
  <c r="E112" i="7"/>
  <c r="D112" i="7"/>
  <c r="C112" i="7"/>
  <c r="B112" i="7"/>
  <c r="E36" i="7"/>
  <c r="D36" i="7"/>
  <c r="E35" i="7"/>
  <c r="D35" i="7"/>
  <c r="E34" i="7"/>
  <c r="D34" i="7"/>
  <c r="E33" i="7"/>
  <c r="D33" i="7"/>
  <c r="E32" i="7"/>
  <c r="D32" i="7"/>
  <c r="E31" i="7"/>
  <c r="D31" i="7"/>
  <c r="E30" i="7"/>
  <c r="D30" i="7"/>
  <c r="E29" i="7"/>
  <c r="D29" i="7"/>
  <c r="E28" i="7"/>
  <c r="D28" i="7"/>
  <c r="E27" i="7"/>
  <c r="D27" i="7"/>
  <c r="E26" i="7"/>
  <c r="D26" i="7"/>
  <c r="E25" i="7"/>
  <c r="D25" i="7"/>
  <c r="E24" i="7"/>
  <c r="D24" i="7"/>
  <c r="E23" i="7"/>
  <c r="D23" i="7"/>
  <c r="E22" i="7"/>
  <c r="D22" i="7"/>
  <c r="E21" i="7"/>
  <c r="D21" i="7"/>
  <c r="E20" i="7"/>
  <c r="D20" i="7"/>
  <c r="E19" i="7"/>
  <c r="D19" i="7"/>
  <c r="E18" i="7"/>
  <c r="D18" i="7"/>
  <c r="E17" i="7"/>
  <c r="D17" i="7"/>
  <c r="E16" i="7"/>
  <c r="D16" i="7"/>
  <c r="E15" i="7"/>
  <c r="D15" i="7"/>
  <c r="E14" i="7"/>
  <c r="D14" i="7"/>
  <c r="E13" i="7"/>
  <c r="D13" i="7"/>
  <c r="E12" i="7"/>
  <c r="D12" i="7"/>
  <c r="E11" i="7"/>
  <c r="D11" i="7"/>
  <c r="E10" i="7"/>
  <c r="D10" i="7"/>
  <c r="E9" i="7"/>
  <c r="D9" i="7"/>
  <c r="E8" i="7"/>
  <c r="D8" i="7"/>
  <c r="E7" i="7"/>
  <c r="D7" i="7"/>
  <c r="E6" i="7"/>
  <c r="D6" i="7"/>
  <c r="E5" i="7"/>
  <c r="D5" i="7"/>
  <c r="E4" i="7"/>
  <c r="D4" i="7"/>
  <c r="Y180" i="6"/>
  <c r="X180" i="6"/>
  <c r="W180" i="6"/>
  <c r="V180" i="6"/>
  <c r="U180" i="6"/>
  <c r="T180" i="6"/>
  <c r="S180" i="6"/>
  <c r="R180" i="6"/>
  <c r="Q180" i="6"/>
  <c r="P180" i="6"/>
  <c r="O180" i="6"/>
  <c r="N180" i="6"/>
  <c r="M180" i="6"/>
  <c r="L180" i="6"/>
  <c r="K180" i="6"/>
  <c r="J180" i="6"/>
  <c r="I180" i="6"/>
  <c r="H180" i="6"/>
  <c r="G180" i="6"/>
  <c r="F180" i="6"/>
  <c r="E180" i="6"/>
  <c r="D180" i="6"/>
  <c r="C180" i="6"/>
  <c r="B180" i="6"/>
  <c r="Y179" i="6"/>
  <c r="X179" i="6"/>
  <c r="W179" i="6"/>
  <c r="V179" i="6"/>
  <c r="U179" i="6"/>
  <c r="T179" i="6"/>
  <c r="S179" i="6"/>
  <c r="R179" i="6"/>
  <c r="Q179" i="6"/>
  <c r="P179" i="6"/>
  <c r="O179" i="6"/>
  <c r="N179" i="6"/>
  <c r="M179" i="6"/>
  <c r="L179" i="6"/>
  <c r="K179" i="6"/>
  <c r="J179" i="6"/>
  <c r="I179" i="6"/>
  <c r="H179" i="6"/>
  <c r="G179" i="6"/>
  <c r="F179" i="6"/>
  <c r="E179" i="6"/>
  <c r="D179" i="6"/>
  <c r="C179" i="6"/>
  <c r="B179" i="6"/>
  <c r="Y178" i="6"/>
  <c r="X178" i="6"/>
  <c r="W178" i="6"/>
  <c r="V178" i="6"/>
  <c r="U178" i="6"/>
  <c r="T178" i="6"/>
  <c r="S178" i="6"/>
  <c r="R178" i="6"/>
  <c r="Q178" i="6"/>
  <c r="P178" i="6"/>
  <c r="O178" i="6"/>
  <c r="N178" i="6"/>
  <c r="M178" i="6"/>
  <c r="L178" i="6"/>
  <c r="K178" i="6"/>
  <c r="J178" i="6"/>
  <c r="I178" i="6"/>
  <c r="H178" i="6"/>
  <c r="G178" i="6"/>
  <c r="F178" i="6"/>
  <c r="E178" i="6"/>
  <c r="D178" i="6"/>
  <c r="C178" i="6"/>
  <c r="B178" i="6"/>
  <c r="Y177" i="6"/>
  <c r="X177" i="6"/>
  <c r="W177" i="6"/>
  <c r="V177" i="6"/>
  <c r="U177" i="6"/>
  <c r="T177" i="6"/>
  <c r="S177" i="6"/>
  <c r="R177" i="6"/>
  <c r="Q177" i="6"/>
  <c r="P177" i="6"/>
  <c r="O177" i="6"/>
  <c r="N177" i="6"/>
  <c r="M177" i="6"/>
  <c r="L177" i="6"/>
  <c r="K177" i="6"/>
  <c r="J177" i="6"/>
  <c r="I177" i="6"/>
  <c r="H177" i="6"/>
  <c r="G177" i="6"/>
  <c r="F177" i="6"/>
  <c r="E177" i="6"/>
  <c r="D177" i="6"/>
  <c r="C177" i="6"/>
  <c r="B177" i="6"/>
  <c r="Y176" i="6"/>
  <c r="X176" i="6"/>
  <c r="W176" i="6"/>
  <c r="V176" i="6"/>
  <c r="U176" i="6"/>
  <c r="T176" i="6"/>
  <c r="S176" i="6"/>
  <c r="R176" i="6"/>
  <c r="Q176" i="6"/>
  <c r="P176" i="6"/>
  <c r="O176" i="6"/>
  <c r="N176" i="6"/>
  <c r="M176" i="6"/>
  <c r="L176" i="6"/>
  <c r="K176" i="6"/>
  <c r="J176" i="6"/>
  <c r="I176" i="6"/>
  <c r="H176" i="6"/>
  <c r="G176" i="6"/>
  <c r="F176" i="6"/>
  <c r="E176" i="6"/>
  <c r="D176" i="6"/>
  <c r="C176" i="6"/>
  <c r="B176" i="6"/>
  <c r="Y175" i="6"/>
  <c r="X175" i="6"/>
  <c r="W175" i="6"/>
  <c r="V175" i="6"/>
  <c r="U175" i="6"/>
  <c r="T175" i="6"/>
  <c r="S175" i="6"/>
  <c r="R175" i="6"/>
  <c r="Q175" i="6"/>
  <c r="P175" i="6"/>
  <c r="O175" i="6"/>
  <c r="N175" i="6"/>
  <c r="M175" i="6"/>
  <c r="L175" i="6"/>
  <c r="K175" i="6"/>
  <c r="J175" i="6"/>
  <c r="I175" i="6"/>
  <c r="H175" i="6"/>
  <c r="G175" i="6"/>
  <c r="F175" i="6"/>
  <c r="E175" i="6"/>
  <c r="D175" i="6"/>
  <c r="C175" i="6"/>
  <c r="B175" i="6"/>
  <c r="Y174" i="6"/>
  <c r="X174" i="6"/>
  <c r="W174" i="6"/>
  <c r="V174" i="6"/>
  <c r="U174" i="6"/>
  <c r="T174" i="6"/>
  <c r="S174" i="6"/>
  <c r="R174" i="6"/>
  <c r="Q174" i="6"/>
  <c r="P174" i="6"/>
  <c r="O174" i="6"/>
  <c r="N174" i="6"/>
  <c r="M174" i="6"/>
  <c r="L174" i="6"/>
  <c r="K174" i="6"/>
  <c r="J174" i="6"/>
  <c r="I174" i="6"/>
  <c r="H174" i="6"/>
  <c r="G174" i="6"/>
  <c r="F174" i="6"/>
  <c r="E174" i="6"/>
  <c r="D174" i="6"/>
  <c r="C174" i="6"/>
  <c r="B174" i="6"/>
  <c r="Y173" i="6"/>
  <c r="X173" i="6"/>
  <c r="W173" i="6"/>
  <c r="V173" i="6"/>
  <c r="U173" i="6"/>
  <c r="T173" i="6"/>
  <c r="S173" i="6"/>
  <c r="R173" i="6"/>
  <c r="Q173" i="6"/>
  <c r="P173" i="6"/>
  <c r="O173" i="6"/>
  <c r="N173" i="6"/>
  <c r="M173" i="6"/>
  <c r="L173" i="6"/>
  <c r="K173" i="6"/>
  <c r="J173" i="6"/>
  <c r="I173" i="6"/>
  <c r="H173" i="6"/>
  <c r="G173" i="6"/>
  <c r="F173" i="6"/>
  <c r="E173" i="6"/>
  <c r="D173" i="6"/>
  <c r="C173" i="6"/>
  <c r="B173" i="6"/>
  <c r="Y172" i="6"/>
  <c r="X172" i="6"/>
  <c r="W172" i="6"/>
  <c r="V172" i="6"/>
  <c r="U172" i="6"/>
  <c r="T172" i="6"/>
  <c r="S172" i="6"/>
  <c r="R172" i="6"/>
  <c r="Q172" i="6"/>
  <c r="P172" i="6"/>
  <c r="O172" i="6"/>
  <c r="N172" i="6"/>
  <c r="M172" i="6"/>
  <c r="L172" i="6"/>
  <c r="K172" i="6"/>
  <c r="J172" i="6"/>
  <c r="I172" i="6"/>
  <c r="H172" i="6"/>
  <c r="G172" i="6"/>
  <c r="F172" i="6"/>
  <c r="E172" i="6"/>
  <c r="D172" i="6"/>
  <c r="C172" i="6"/>
  <c r="B172" i="6"/>
  <c r="Y171" i="6"/>
  <c r="X171" i="6"/>
  <c r="W171" i="6"/>
  <c r="V171" i="6"/>
  <c r="U171" i="6"/>
  <c r="T171" i="6"/>
  <c r="S171" i="6"/>
  <c r="R171" i="6"/>
  <c r="Q171" i="6"/>
  <c r="P171" i="6"/>
  <c r="O171" i="6"/>
  <c r="N171" i="6"/>
  <c r="M171" i="6"/>
  <c r="L171" i="6"/>
  <c r="K171" i="6"/>
  <c r="J171" i="6"/>
  <c r="I171" i="6"/>
  <c r="H171" i="6"/>
  <c r="G171" i="6"/>
  <c r="F171" i="6"/>
  <c r="E171" i="6"/>
  <c r="D171" i="6"/>
  <c r="C171" i="6"/>
  <c r="B171" i="6"/>
  <c r="Y170" i="6"/>
  <c r="X170" i="6"/>
  <c r="W170" i="6"/>
  <c r="V170" i="6"/>
  <c r="U170" i="6"/>
  <c r="T170" i="6"/>
  <c r="S170" i="6"/>
  <c r="R170" i="6"/>
  <c r="Q170" i="6"/>
  <c r="P170" i="6"/>
  <c r="O170" i="6"/>
  <c r="N170" i="6"/>
  <c r="M170" i="6"/>
  <c r="L170" i="6"/>
  <c r="K170" i="6"/>
  <c r="J170" i="6"/>
  <c r="I170" i="6"/>
  <c r="H170" i="6"/>
  <c r="G170" i="6"/>
  <c r="F170" i="6"/>
  <c r="E170" i="6"/>
  <c r="D170" i="6"/>
  <c r="C170" i="6"/>
  <c r="B170" i="6"/>
  <c r="Y169" i="6"/>
  <c r="X169" i="6"/>
  <c r="W169" i="6"/>
  <c r="V169" i="6"/>
  <c r="U169" i="6"/>
  <c r="T169" i="6"/>
  <c r="S169" i="6"/>
  <c r="R169" i="6"/>
  <c r="Q169" i="6"/>
  <c r="P169" i="6"/>
  <c r="O169" i="6"/>
  <c r="N169" i="6"/>
  <c r="M169" i="6"/>
  <c r="L169" i="6"/>
  <c r="K169" i="6"/>
  <c r="J169" i="6"/>
  <c r="I169" i="6"/>
  <c r="H169" i="6"/>
  <c r="G169" i="6"/>
  <c r="F169" i="6"/>
  <c r="E169" i="6"/>
  <c r="D169" i="6"/>
  <c r="C169" i="6"/>
  <c r="B169" i="6"/>
  <c r="Y168" i="6"/>
  <c r="X168" i="6"/>
  <c r="W168" i="6"/>
  <c r="V168" i="6"/>
  <c r="U168" i="6"/>
  <c r="T168" i="6"/>
  <c r="S168" i="6"/>
  <c r="R168" i="6"/>
  <c r="Q168" i="6"/>
  <c r="P168" i="6"/>
  <c r="O168" i="6"/>
  <c r="N168" i="6"/>
  <c r="M168" i="6"/>
  <c r="L168" i="6"/>
  <c r="K168" i="6"/>
  <c r="J168" i="6"/>
  <c r="I168" i="6"/>
  <c r="H168" i="6"/>
  <c r="G168" i="6"/>
  <c r="F168" i="6"/>
  <c r="E168" i="6"/>
  <c r="D168" i="6"/>
  <c r="C168" i="6"/>
  <c r="B168" i="6"/>
  <c r="Y167" i="6"/>
  <c r="X167" i="6"/>
  <c r="W167" i="6"/>
  <c r="V167" i="6"/>
  <c r="U167" i="6"/>
  <c r="T167" i="6"/>
  <c r="S167" i="6"/>
  <c r="R167" i="6"/>
  <c r="Q167" i="6"/>
  <c r="P167" i="6"/>
  <c r="O167" i="6"/>
  <c r="N167" i="6"/>
  <c r="M167" i="6"/>
  <c r="L167" i="6"/>
  <c r="K167" i="6"/>
  <c r="J167" i="6"/>
  <c r="I167" i="6"/>
  <c r="H167" i="6"/>
  <c r="G167" i="6"/>
  <c r="F167" i="6"/>
  <c r="E167" i="6"/>
  <c r="D167" i="6"/>
  <c r="C167" i="6"/>
  <c r="B167" i="6"/>
  <c r="Y166" i="6"/>
  <c r="X166" i="6"/>
  <c r="W166" i="6"/>
  <c r="V166" i="6"/>
  <c r="U166" i="6"/>
  <c r="T166" i="6"/>
  <c r="S166" i="6"/>
  <c r="R166" i="6"/>
  <c r="Q166" i="6"/>
  <c r="P166" i="6"/>
  <c r="O166" i="6"/>
  <c r="N166" i="6"/>
  <c r="M166" i="6"/>
  <c r="L166" i="6"/>
  <c r="K166" i="6"/>
  <c r="J166" i="6"/>
  <c r="I166" i="6"/>
  <c r="H166" i="6"/>
  <c r="G166" i="6"/>
  <c r="F166" i="6"/>
  <c r="E166" i="6"/>
  <c r="D166" i="6"/>
  <c r="C166" i="6"/>
  <c r="B166" i="6"/>
  <c r="Y165" i="6"/>
  <c r="X165" i="6"/>
  <c r="W165" i="6"/>
  <c r="V165" i="6"/>
  <c r="U165" i="6"/>
  <c r="T165" i="6"/>
  <c r="S165" i="6"/>
  <c r="R165" i="6"/>
  <c r="Q165" i="6"/>
  <c r="P165" i="6"/>
  <c r="O165" i="6"/>
  <c r="N165" i="6"/>
  <c r="M165" i="6"/>
  <c r="L165" i="6"/>
  <c r="K165" i="6"/>
  <c r="J165" i="6"/>
  <c r="I165" i="6"/>
  <c r="H165" i="6"/>
  <c r="G165" i="6"/>
  <c r="F165" i="6"/>
  <c r="E165" i="6"/>
  <c r="D165" i="6"/>
  <c r="C165" i="6"/>
  <c r="B165" i="6"/>
  <c r="Y164" i="6"/>
  <c r="X164" i="6"/>
  <c r="W164" i="6"/>
  <c r="V164" i="6"/>
  <c r="U164" i="6"/>
  <c r="T164" i="6"/>
  <c r="S164" i="6"/>
  <c r="R164" i="6"/>
  <c r="Q164" i="6"/>
  <c r="P164" i="6"/>
  <c r="O164" i="6"/>
  <c r="N164" i="6"/>
  <c r="M164" i="6"/>
  <c r="L164" i="6"/>
  <c r="K164" i="6"/>
  <c r="J164" i="6"/>
  <c r="I164" i="6"/>
  <c r="H164" i="6"/>
  <c r="G164" i="6"/>
  <c r="F164" i="6"/>
  <c r="E164" i="6"/>
  <c r="D164" i="6"/>
  <c r="C164" i="6"/>
  <c r="B164" i="6"/>
  <c r="Y163" i="6"/>
  <c r="X163" i="6"/>
  <c r="W163" i="6"/>
  <c r="V163" i="6"/>
  <c r="U163" i="6"/>
  <c r="T163" i="6"/>
  <c r="S163" i="6"/>
  <c r="R163" i="6"/>
  <c r="Q163" i="6"/>
  <c r="P163" i="6"/>
  <c r="O163" i="6"/>
  <c r="N163" i="6"/>
  <c r="M163" i="6"/>
  <c r="L163" i="6"/>
  <c r="K163" i="6"/>
  <c r="J163" i="6"/>
  <c r="I163" i="6"/>
  <c r="H163" i="6"/>
  <c r="G163" i="6"/>
  <c r="F163" i="6"/>
  <c r="E163" i="6"/>
  <c r="D163" i="6"/>
  <c r="C163" i="6"/>
  <c r="B163" i="6"/>
  <c r="Y162" i="6"/>
  <c r="X162" i="6"/>
  <c r="W162" i="6"/>
  <c r="V162" i="6"/>
  <c r="U162" i="6"/>
  <c r="T162" i="6"/>
  <c r="S162" i="6"/>
  <c r="R162" i="6"/>
  <c r="Q162" i="6"/>
  <c r="P162" i="6"/>
  <c r="O162" i="6"/>
  <c r="N162" i="6"/>
  <c r="M162" i="6"/>
  <c r="L162" i="6"/>
  <c r="K162" i="6"/>
  <c r="J162" i="6"/>
  <c r="I162" i="6"/>
  <c r="H162" i="6"/>
  <c r="G162" i="6"/>
  <c r="F162" i="6"/>
  <c r="E162" i="6"/>
  <c r="D162" i="6"/>
  <c r="C162" i="6"/>
  <c r="B162" i="6"/>
  <c r="Y161" i="6"/>
  <c r="X161" i="6"/>
  <c r="W161" i="6"/>
  <c r="V161" i="6"/>
  <c r="U161" i="6"/>
  <c r="T161" i="6"/>
  <c r="S161" i="6"/>
  <c r="R161" i="6"/>
  <c r="Q161" i="6"/>
  <c r="P161" i="6"/>
  <c r="O161" i="6"/>
  <c r="N161" i="6"/>
  <c r="M161" i="6"/>
  <c r="L161" i="6"/>
  <c r="K161" i="6"/>
  <c r="J161" i="6"/>
  <c r="I161" i="6"/>
  <c r="H161" i="6"/>
  <c r="G161" i="6"/>
  <c r="F161" i="6"/>
  <c r="E161" i="6"/>
  <c r="D161" i="6"/>
  <c r="C161" i="6"/>
  <c r="B161" i="6"/>
  <c r="Y160" i="6"/>
  <c r="X160" i="6"/>
  <c r="W160" i="6"/>
  <c r="V160" i="6"/>
  <c r="U160" i="6"/>
  <c r="T160" i="6"/>
  <c r="S160" i="6"/>
  <c r="R160" i="6"/>
  <c r="Q160" i="6"/>
  <c r="P160" i="6"/>
  <c r="O160" i="6"/>
  <c r="N160" i="6"/>
  <c r="M160" i="6"/>
  <c r="L160" i="6"/>
  <c r="K160" i="6"/>
  <c r="J160" i="6"/>
  <c r="I160" i="6"/>
  <c r="H160" i="6"/>
  <c r="G160" i="6"/>
  <c r="F160" i="6"/>
  <c r="E160" i="6"/>
  <c r="D160" i="6"/>
  <c r="C160" i="6"/>
  <c r="B160" i="6"/>
  <c r="Y159" i="6"/>
  <c r="X159" i="6"/>
  <c r="W159" i="6"/>
  <c r="V159" i="6"/>
  <c r="U159" i="6"/>
  <c r="T159" i="6"/>
  <c r="S159" i="6"/>
  <c r="R159" i="6"/>
  <c r="Q159" i="6"/>
  <c r="P159" i="6"/>
  <c r="O159" i="6"/>
  <c r="N159" i="6"/>
  <c r="M159" i="6"/>
  <c r="L159" i="6"/>
  <c r="K159" i="6"/>
  <c r="J159" i="6"/>
  <c r="I159" i="6"/>
  <c r="H159" i="6"/>
  <c r="G159" i="6"/>
  <c r="F159" i="6"/>
  <c r="E159" i="6"/>
  <c r="D159" i="6"/>
  <c r="C159" i="6"/>
  <c r="B159" i="6"/>
  <c r="Y158" i="6"/>
  <c r="X158" i="6"/>
  <c r="W158" i="6"/>
  <c r="V158" i="6"/>
  <c r="U158" i="6"/>
  <c r="T158" i="6"/>
  <c r="S158" i="6"/>
  <c r="R158" i="6"/>
  <c r="Q158" i="6"/>
  <c r="P158" i="6"/>
  <c r="O158" i="6"/>
  <c r="N158" i="6"/>
  <c r="M158" i="6"/>
  <c r="L158" i="6"/>
  <c r="K158" i="6"/>
  <c r="J158" i="6"/>
  <c r="I158" i="6"/>
  <c r="H158" i="6"/>
  <c r="G158" i="6"/>
  <c r="F158" i="6"/>
  <c r="E158" i="6"/>
  <c r="D158" i="6"/>
  <c r="C158" i="6"/>
  <c r="B158" i="6"/>
  <c r="Y157" i="6"/>
  <c r="X157" i="6"/>
  <c r="W157" i="6"/>
  <c r="V157" i="6"/>
  <c r="U157" i="6"/>
  <c r="T157" i="6"/>
  <c r="S157" i="6"/>
  <c r="R157" i="6"/>
  <c r="Q157" i="6"/>
  <c r="P157" i="6"/>
  <c r="O157" i="6"/>
  <c r="N157" i="6"/>
  <c r="M157" i="6"/>
  <c r="L157" i="6"/>
  <c r="K157" i="6"/>
  <c r="J157" i="6"/>
  <c r="I157" i="6"/>
  <c r="H157" i="6"/>
  <c r="G157" i="6"/>
  <c r="F157" i="6"/>
  <c r="E157" i="6"/>
  <c r="D157" i="6"/>
  <c r="C157" i="6"/>
  <c r="B157" i="6"/>
  <c r="Y156" i="6"/>
  <c r="X156" i="6"/>
  <c r="W156" i="6"/>
  <c r="V156" i="6"/>
  <c r="U156" i="6"/>
  <c r="T156" i="6"/>
  <c r="S156" i="6"/>
  <c r="R156" i="6"/>
  <c r="Q156" i="6"/>
  <c r="P156" i="6"/>
  <c r="O156" i="6"/>
  <c r="N156" i="6"/>
  <c r="M156" i="6"/>
  <c r="L156" i="6"/>
  <c r="K156" i="6"/>
  <c r="J156" i="6"/>
  <c r="I156" i="6"/>
  <c r="H156" i="6"/>
  <c r="G156" i="6"/>
  <c r="F156" i="6"/>
  <c r="E156" i="6"/>
  <c r="D156" i="6"/>
  <c r="C156" i="6"/>
  <c r="B156" i="6"/>
  <c r="Y155" i="6"/>
  <c r="X155" i="6"/>
  <c r="W155" i="6"/>
  <c r="V155" i="6"/>
  <c r="U155" i="6"/>
  <c r="T155" i="6"/>
  <c r="S155" i="6"/>
  <c r="R155" i="6"/>
  <c r="Q155" i="6"/>
  <c r="P155" i="6"/>
  <c r="O155" i="6"/>
  <c r="N155" i="6"/>
  <c r="M155" i="6"/>
  <c r="L155" i="6"/>
  <c r="K155" i="6"/>
  <c r="J155" i="6"/>
  <c r="I155" i="6"/>
  <c r="H155" i="6"/>
  <c r="G155" i="6"/>
  <c r="F155" i="6"/>
  <c r="E155" i="6"/>
  <c r="D155" i="6"/>
  <c r="C155" i="6"/>
  <c r="B155" i="6"/>
  <c r="Y154" i="6"/>
  <c r="X154" i="6"/>
  <c r="W154" i="6"/>
  <c r="V154" i="6"/>
  <c r="U154" i="6"/>
  <c r="T154" i="6"/>
  <c r="S154" i="6"/>
  <c r="R154" i="6"/>
  <c r="Q154" i="6"/>
  <c r="P154" i="6"/>
  <c r="O154" i="6"/>
  <c r="N154" i="6"/>
  <c r="M154" i="6"/>
  <c r="L154" i="6"/>
  <c r="K154" i="6"/>
  <c r="J154" i="6"/>
  <c r="I154" i="6"/>
  <c r="H154" i="6"/>
  <c r="G154" i="6"/>
  <c r="F154" i="6"/>
  <c r="E154" i="6"/>
  <c r="D154" i="6"/>
  <c r="C154" i="6"/>
  <c r="B154" i="6"/>
  <c r="Y153" i="6"/>
  <c r="X153" i="6"/>
  <c r="W153" i="6"/>
  <c r="V153" i="6"/>
  <c r="U153" i="6"/>
  <c r="T153" i="6"/>
  <c r="S153" i="6"/>
  <c r="R153" i="6"/>
  <c r="Q153" i="6"/>
  <c r="P153" i="6"/>
  <c r="O153" i="6"/>
  <c r="N153" i="6"/>
  <c r="M153" i="6"/>
  <c r="L153" i="6"/>
  <c r="K153" i="6"/>
  <c r="J153" i="6"/>
  <c r="I153" i="6"/>
  <c r="H153" i="6"/>
  <c r="G153" i="6"/>
  <c r="F153" i="6"/>
  <c r="E153" i="6"/>
  <c r="D153" i="6"/>
  <c r="C153" i="6"/>
  <c r="B153" i="6"/>
  <c r="Y152" i="6"/>
  <c r="X152" i="6"/>
  <c r="W152" i="6"/>
  <c r="V152" i="6"/>
  <c r="U152" i="6"/>
  <c r="T152" i="6"/>
  <c r="S152" i="6"/>
  <c r="R152" i="6"/>
  <c r="Q152" i="6"/>
  <c r="P152" i="6"/>
  <c r="O152" i="6"/>
  <c r="N152" i="6"/>
  <c r="M152" i="6"/>
  <c r="L152" i="6"/>
  <c r="K152" i="6"/>
  <c r="J152" i="6"/>
  <c r="I152" i="6"/>
  <c r="H152" i="6"/>
  <c r="G152" i="6"/>
  <c r="F152" i="6"/>
  <c r="E152" i="6"/>
  <c r="D152" i="6"/>
  <c r="C152" i="6"/>
  <c r="B152" i="6"/>
  <c r="Y151" i="6"/>
  <c r="X151" i="6"/>
  <c r="W151" i="6"/>
  <c r="V151" i="6"/>
  <c r="U151" i="6"/>
  <c r="T151" i="6"/>
  <c r="S151" i="6"/>
  <c r="R151" i="6"/>
  <c r="Q151" i="6"/>
  <c r="P151" i="6"/>
  <c r="O151" i="6"/>
  <c r="N151" i="6"/>
  <c r="M151" i="6"/>
  <c r="L151" i="6"/>
  <c r="K151" i="6"/>
  <c r="J151" i="6"/>
  <c r="I151" i="6"/>
  <c r="H151" i="6"/>
  <c r="G151" i="6"/>
  <c r="F151" i="6"/>
  <c r="E151" i="6"/>
  <c r="D151" i="6"/>
  <c r="C151" i="6"/>
  <c r="B151" i="6"/>
  <c r="Y150" i="6"/>
  <c r="X150" i="6"/>
  <c r="W150" i="6"/>
  <c r="V150" i="6"/>
  <c r="U150" i="6"/>
  <c r="T150" i="6"/>
  <c r="S150" i="6"/>
  <c r="R150" i="6"/>
  <c r="Q150" i="6"/>
  <c r="P150" i="6"/>
  <c r="O150" i="6"/>
  <c r="N150" i="6"/>
  <c r="M150" i="6"/>
  <c r="L150" i="6"/>
  <c r="K150" i="6"/>
  <c r="J150" i="6"/>
  <c r="I150" i="6"/>
  <c r="H150" i="6"/>
  <c r="G150" i="6"/>
  <c r="F150" i="6"/>
  <c r="E150" i="6"/>
  <c r="D150" i="6"/>
  <c r="C150" i="6"/>
  <c r="B150" i="6"/>
  <c r="Y149" i="6"/>
  <c r="X149" i="6"/>
  <c r="W149" i="6"/>
  <c r="V149" i="6"/>
  <c r="U149" i="6"/>
  <c r="T149" i="6"/>
  <c r="S149" i="6"/>
  <c r="R149" i="6"/>
  <c r="Q149" i="6"/>
  <c r="P149" i="6"/>
  <c r="O149" i="6"/>
  <c r="N149" i="6"/>
  <c r="M149" i="6"/>
  <c r="L149" i="6"/>
  <c r="K149" i="6"/>
  <c r="J149" i="6"/>
  <c r="I149" i="6"/>
  <c r="H149" i="6"/>
  <c r="G149" i="6"/>
  <c r="F149" i="6"/>
  <c r="E149" i="6"/>
  <c r="D149" i="6"/>
  <c r="C149" i="6"/>
  <c r="B149" i="6"/>
  <c r="Y148" i="6"/>
  <c r="X148" i="6"/>
  <c r="W148" i="6"/>
  <c r="V148" i="6"/>
  <c r="U148" i="6"/>
  <c r="T148" i="6"/>
  <c r="S148" i="6"/>
  <c r="R148" i="6"/>
  <c r="Q148" i="6"/>
  <c r="P148" i="6"/>
  <c r="O148" i="6"/>
  <c r="N148" i="6"/>
  <c r="M148" i="6"/>
  <c r="L148" i="6"/>
  <c r="K148" i="6"/>
  <c r="J148" i="6"/>
  <c r="I148" i="6"/>
  <c r="H148" i="6"/>
  <c r="G148" i="6"/>
  <c r="F148" i="6"/>
  <c r="E148" i="6"/>
  <c r="D148" i="6"/>
  <c r="C148" i="6"/>
  <c r="B148" i="6"/>
  <c r="Y144" i="6"/>
  <c r="X144" i="6"/>
  <c r="W144" i="6"/>
  <c r="V144" i="6"/>
  <c r="U144" i="6"/>
  <c r="T144" i="6"/>
  <c r="S144" i="6"/>
  <c r="R144" i="6"/>
  <c r="Q144" i="6"/>
  <c r="P144" i="6"/>
  <c r="O144" i="6"/>
  <c r="N144" i="6"/>
  <c r="M144" i="6"/>
  <c r="L144" i="6"/>
  <c r="K144" i="6"/>
  <c r="J144" i="6"/>
  <c r="I144" i="6"/>
  <c r="H144" i="6"/>
  <c r="G144" i="6"/>
  <c r="F144" i="6"/>
  <c r="E144" i="6"/>
  <c r="D144" i="6"/>
  <c r="C144" i="6"/>
  <c r="B144" i="6"/>
  <c r="Y143" i="6"/>
  <c r="X143" i="6"/>
  <c r="W143" i="6"/>
  <c r="V143" i="6"/>
  <c r="U143" i="6"/>
  <c r="T143" i="6"/>
  <c r="S143" i="6"/>
  <c r="R143" i="6"/>
  <c r="Q143" i="6"/>
  <c r="P143" i="6"/>
  <c r="O143" i="6"/>
  <c r="N143" i="6"/>
  <c r="M143" i="6"/>
  <c r="L143" i="6"/>
  <c r="K143" i="6"/>
  <c r="J143" i="6"/>
  <c r="I143" i="6"/>
  <c r="H143" i="6"/>
  <c r="G143" i="6"/>
  <c r="F143" i="6"/>
  <c r="E143" i="6"/>
  <c r="D143" i="6"/>
  <c r="C143" i="6"/>
  <c r="B143" i="6"/>
  <c r="Y142" i="6"/>
  <c r="X142" i="6"/>
  <c r="W142" i="6"/>
  <c r="V142" i="6"/>
  <c r="U142" i="6"/>
  <c r="T142" i="6"/>
  <c r="S142" i="6"/>
  <c r="R142" i="6"/>
  <c r="Q142" i="6"/>
  <c r="P142" i="6"/>
  <c r="O142" i="6"/>
  <c r="N142" i="6"/>
  <c r="M142" i="6"/>
  <c r="L142" i="6"/>
  <c r="K142" i="6"/>
  <c r="J142" i="6"/>
  <c r="I142" i="6"/>
  <c r="H142" i="6"/>
  <c r="G142" i="6"/>
  <c r="F142" i="6"/>
  <c r="E142" i="6"/>
  <c r="D142" i="6"/>
  <c r="C142" i="6"/>
  <c r="B142" i="6"/>
  <c r="Y141" i="6"/>
  <c r="X141" i="6"/>
  <c r="W141" i="6"/>
  <c r="V141" i="6"/>
  <c r="U141" i="6"/>
  <c r="T141" i="6"/>
  <c r="S141" i="6"/>
  <c r="R141" i="6"/>
  <c r="Q141" i="6"/>
  <c r="P141" i="6"/>
  <c r="O141" i="6"/>
  <c r="N141" i="6"/>
  <c r="M141" i="6"/>
  <c r="L141" i="6"/>
  <c r="K141" i="6"/>
  <c r="J141" i="6"/>
  <c r="I141" i="6"/>
  <c r="H141" i="6"/>
  <c r="G141" i="6"/>
  <c r="F141" i="6"/>
  <c r="E141" i="6"/>
  <c r="D141" i="6"/>
  <c r="C141" i="6"/>
  <c r="B141" i="6"/>
  <c r="Y140" i="6"/>
  <c r="X140" i="6"/>
  <c r="W140" i="6"/>
  <c r="V140" i="6"/>
  <c r="U140" i="6"/>
  <c r="T140" i="6"/>
  <c r="S140" i="6"/>
  <c r="R140" i="6"/>
  <c r="Q140" i="6"/>
  <c r="P140" i="6"/>
  <c r="O140" i="6"/>
  <c r="N140" i="6"/>
  <c r="M140" i="6"/>
  <c r="L140" i="6"/>
  <c r="K140" i="6"/>
  <c r="J140" i="6"/>
  <c r="I140" i="6"/>
  <c r="H140" i="6"/>
  <c r="G140" i="6"/>
  <c r="F140" i="6"/>
  <c r="E140" i="6"/>
  <c r="D140" i="6"/>
  <c r="C140" i="6"/>
  <c r="B140" i="6"/>
  <c r="Y139" i="6"/>
  <c r="X139" i="6"/>
  <c r="W139" i="6"/>
  <c r="V139" i="6"/>
  <c r="U139" i="6"/>
  <c r="T139" i="6"/>
  <c r="S139" i="6"/>
  <c r="R139" i="6"/>
  <c r="Q139" i="6"/>
  <c r="P139" i="6"/>
  <c r="O139" i="6"/>
  <c r="N139" i="6"/>
  <c r="M139" i="6"/>
  <c r="L139" i="6"/>
  <c r="K139" i="6"/>
  <c r="J139" i="6"/>
  <c r="I139" i="6"/>
  <c r="H139" i="6"/>
  <c r="G139" i="6"/>
  <c r="F139" i="6"/>
  <c r="E139" i="6"/>
  <c r="D139" i="6"/>
  <c r="C139" i="6"/>
  <c r="B139" i="6"/>
  <c r="Y138" i="6"/>
  <c r="X138" i="6"/>
  <c r="W138" i="6"/>
  <c r="V138" i="6"/>
  <c r="U138" i="6"/>
  <c r="T138" i="6"/>
  <c r="S138" i="6"/>
  <c r="R138" i="6"/>
  <c r="Q138" i="6"/>
  <c r="P138" i="6"/>
  <c r="O138" i="6"/>
  <c r="N138" i="6"/>
  <c r="M138" i="6"/>
  <c r="L138" i="6"/>
  <c r="K138" i="6"/>
  <c r="J138" i="6"/>
  <c r="I138" i="6"/>
  <c r="H138" i="6"/>
  <c r="G138" i="6"/>
  <c r="F138" i="6"/>
  <c r="E138" i="6"/>
  <c r="D138" i="6"/>
  <c r="C138" i="6"/>
  <c r="B138" i="6"/>
  <c r="Y137" i="6"/>
  <c r="X137" i="6"/>
  <c r="W137" i="6"/>
  <c r="V137" i="6"/>
  <c r="U137" i="6"/>
  <c r="T137" i="6"/>
  <c r="S137" i="6"/>
  <c r="R137" i="6"/>
  <c r="Q137" i="6"/>
  <c r="P137" i="6"/>
  <c r="O137" i="6"/>
  <c r="N137" i="6"/>
  <c r="M137" i="6"/>
  <c r="L137" i="6"/>
  <c r="K137" i="6"/>
  <c r="J137" i="6"/>
  <c r="I137" i="6"/>
  <c r="H137" i="6"/>
  <c r="G137" i="6"/>
  <c r="F137" i="6"/>
  <c r="E137" i="6"/>
  <c r="D137" i="6"/>
  <c r="C137" i="6"/>
  <c r="B137" i="6"/>
  <c r="Y136" i="6"/>
  <c r="X136" i="6"/>
  <c r="W136" i="6"/>
  <c r="V136" i="6"/>
  <c r="U136" i="6"/>
  <c r="T136" i="6"/>
  <c r="S136" i="6"/>
  <c r="R136" i="6"/>
  <c r="Q136" i="6"/>
  <c r="P136" i="6"/>
  <c r="O136" i="6"/>
  <c r="N136" i="6"/>
  <c r="M136" i="6"/>
  <c r="L136" i="6"/>
  <c r="K136" i="6"/>
  <c r="J136" i="6"/>
  <c r="I136" i="6"/>
  <c r="H136" i="6"/>
  <c r="G136" i="6"/>
  <c r="F136" i="6"/>
  <c r="E136" i="6"/>
  <c r="D136" i="6"/>
  <c r="C136" i="6"/>
  <c r="B136" i="6"/>
  <c r="Y135" i="6"/>
  <c r="X135" i="6"/>
  <c r="W135" i="6"/>
  <c r="V135" i="6"/>
  <c r="U135" i="6"/>
  <c r="T135" i="6"/>
  <c r="S135" i="6"/>
  <c r="R135" i="6"/>
  <c r="Q135" i="6"/>
  <c r="P135" i="6"/>
  <c r="O135" i="6"/>
  <c r="N135" i="6"/>
  <c r="M135" i="6"/>
  <c r="L135" i="6"/>
  <c r="K135" i="6"/>
  <c r="J135" i="6"/>
  <c r="I135" i="6"/>
  <c r="H135" i="6"/>
  <c r="G135" i="6"/>
  <c r="F135" i="6"/>
  <c r="E135" i="6"/>
  <c r="D135" i="6"/>
  <c r="C135" i="6"/>
  <c r="B135" i="6"/>
  <c r="Y134" i="6"/>
  <c r="X134" i="6"/>
  <c r="W134" i="6"/>
  <c r="V134" i="6"/>
  <c r="U134" i="6"/>
  <c r="T134" i="6"/>
  <c r="S134" i="6"/>
  <c r="R134" i="6"/>
  <c r="Q134" i="6"/>
  <c r="P134" i="6"/>
  <c r="O134" i="6"/>
  <c r="N134" i="6"/>
  <c r="M134" i="6"/>
  <c r="L134" i="6"/>
  <c r="K134" i="6"/>
  <c r="J134" i="6"/>
  <c r="I134" i="6"/>
  <c r="H134" i="6"/>
  <c r="G134" i="6"/>
  <c r="F134" i="6"/>
  <c r="E134" i="6"/>
  <c r="D134" i="6"/>
  <c r="C134" i="6"/>
  <c r="B134" i="6"/>
  <c r="Y133" i="6"/>
  <c r="X133" i="6"/>
  <c r="W133" i="6"/>
  <c r="V133" i="6"/>
  <c r="U133" i="6"/>
  <c r="T133" i="6"/>
  <c r="S133" i="6"/>
  <c r="R133" i="6"/>
  <c r="Q133" i="6"/>
  <c r="P133" i="6"/>
  <c r="O133" i="6"/>
  <c r="N133" i="6"/>
  <c r="M133" i="6"/>
  <c r="L133" i="6"/>
  <c r="K133" i="6"/>
  <c r="J133" i="6"/>
  <c r="I133" i="6"/>
  <c r="H133" i="6"/>
  <c r="G133" i="6"/>
  <c r="F133" i="6"/>
  <c r="E133" i="6"/>
  <c r="D133" i="6"/>
  <c r="C133" i="6"/>
  <c r="B133" i="6"/>
  <c r="Y132" i="6"/>
  <c r="X132" i="6"/>
  <c r="W132" i="6"/>
  <c r="V132" i="6"/>
  <c r="U132" i="6"/>
  <c r="T132" i="6"/>
  <c r="S132" i="6"/>
  <c r="R132" i="6"/>
  <c r="Q132" i="6"/>
  <c r="P132" i="6"/>
  <c r="O132" i="6"/>
  <c r="N132" i="6"/>
  <c r="M132" i="6"/>
  <c r="L132" i="6"/>
  <c r="K132" i="6"/>
  <c r="J132" i="6"/>
  <c r="I132" i="6"/>
  <c r="H132" i="6"/>
  <c r="G132" i="6"/>
  <c r="F132" i="6"/>
  <c r="E132" i="6"/>
  <c r="D132" i="6"/>
  <c r="C132" i="6"/>
  <c r="B132" i="6"/>
  <c r="Y131" i="6"/>
  <c r="X131" i="6"/>
  <c r="W131" i="6"/>
  <c r="V131" i="6"/>
  <c r="U131" i="6"/>
  <c r="T131" i="6"/>
  <c r="S131" i="6"/>
  <c r="R131" i="6"/>
  <c r="Q131" i="6"/>
  <c r="P131" i="6"/>
  <c r="O131" i="6"/>
  <c r="N131" i="6"/>
  <c r="M131" i="6"/>
  <c r="L131" i="6"/>
  <c r="K131" i="6"/>
  <c r="J131" i="6"/>
  <c r="I131" i="6"/>
  <c r="H131" i="6"/>
  <c r="G131" i="6"/>
  <c r="F131" i="6"/>
  <c r="E131" i="6"/>
  <c r="D131" i="6"/>
  <c r="C131" i="6"/>
  <c r="B131" i="6"/>
  <c r="Y130" i="6"/>
  <c r="X130" i="6"/>
  <c r="W130" i="6"/>
  <c r="V130" i="6"/>
  <c r="U130" i="6"/>
  <c r="T130" i="6"/>
  <c r="S130" i="6"/>
  <c r="R130" i="6"/>
  <c r="Q130" i="6"/>
  <c r="P130" i="6"/>
  <c r="O130" i="6"/>
  <c r="N130" i="6"/>
  <c r="M130" i="6"/>
  <c r="L130" i="6"/>
  <c r="K130" i="6"/>
  <c r="J130" i="6"/>
  <c r="I130" i="6"/>
  <c r="H130" i="6"/>
  <c r="G130" i="6"/>
  <c r="F130" i="6"/>
  <c r="E130" i="6"/>
  <c r="D130" i="6"/>
  <c r="C130" i="6"/>
  <c r="B130" i="6"/>
  <c r="Y129" i="6"/>
  <c r="X129" i="6"/>
  <c r="W129" i="6"/>
  <c r="V129" i="6"/>
  <c r="U129" i="6"/>
  <c r="T129" i="6"/>
  <c r="S129" i="6"/>
  <c r="R129" i="6"/>
  <c r="Q129" i="6"/>
  <c r="P129" i="6"/>
  <c r="O129" i="6"/>
  <c r="N129" i="6"/>
  <c r="M129" i="6"/>
  <c r="L129" i="6"/>
  <c r="K129" i="6"/>
  <c r="J129" i="6"/>
  <c r="I129" i="6"/>
  <c r="H129" i="6"/>
  <c r="G129" i="6"/>
  <c r="F129" i="6"/>
  <c r="E129" i="6"/>
  <c r="D129" i="6"/>
  <c r="C129" i="6"/>
  <c r="B129" i="6"/>
  <c r="Y128" i="6"/>
  <c r="X128" i="6"/>
  <c r="W128" i="6"/>
  <c r="V128" i="6"/>
  <c r="U128" i="6"/>
  <c r="T128" i="6"/>
  <c r="S128" i="6"/>
  <c r="R128" i="6"/>
  <c r="Q128" i="6"/>
  <c r="P128" i="6"/>
  <c r="O128" i="6"/>
  <c r="N128" i="6"/>
  <c r="M128" i="6"/>
  <c r="L128" i="6"/>
  <c r="K128" i="6"/>
  <c r="J128" i="6"/>
  <c r="I128" i="6"/>
  <c r="H128" i="6"/>
  <c r="G128" i="6"/>
  <c r="F128" i="6"/>
  <c r="E128" i="6"/>
  <c r="D128" i="6"/>
  <c r="C128" i="6"/>
  <c r="B128" i="6"/>
  <c r="Y127" i="6"/>
  <c r="X127" i="6"/>
  <c r="W127" i="6"/>
  <c r="V127" i="6"/>
  <c r="U127" i="6"/>
  <c r="T127" i="6"/>
  <c r="S127" i="6"/>
  <c r="R127" i="6"/>
  <c r="Q127" i="6"/>
  <c r="P127" i="6"/>
  <c r="O127" i="6"/>
  <c r="N127" i="6"/>
  <c r="M127" i="6"/>
  <c r="L127" i="6"/>
  <c r="K127" i="6"/>
  <c r="J127" i="6"/>
  <c r="I127" i="6"/>
  <c r="H127" i="6"/>
  <c r="G127" i="6"/>
  <c r="F127" i="6"/>
  <c r="E127" i="6"/>
  <c r="D127" i="6"/>
  <c r="C127" i="6"/>
  <c r="B127" i="6"/>
  <c r="Y126" i="6"/>
  <c r="X126" i="6"/>
  <c r="W126" i="6"/>
  <c r="V126" i="6"/>
  <c r="U126" i="6"/>
  <c r="T126" i="6"/>
  <c r="S126" i="6"/>
  <c r="R126" i="6"/>
  <c r="Q126" i="6"/>
  <c r="P126" i="6"/>
  <c r="O126" i="6"/>
  <c r="N126" i="6"/>
  <c r="M126" i="6"/>
  <c r="L126" i="6"/>
  <c r="K126" i="6"/>
  <c r="J126" i="6"/>
  <c r="I126" i="6"/>
  <c r="H126" i="6"/>
  <c r="G126" i="6"/>
  <c r="F126" i="6"/>
  <c r="E126" i="6"/>
  <c r="D126" i="6"/>
  <c r="C126" i="6"/>
  <c r="B126" i="6"/>
  <c r="Y125" i="6"/>
  <c r="X125" i="6"/>
  <c r="W125" i="6"/>
  <c r="V125" i="6"/>
  <c r="U125" i="6"/>
  <c r="T125" i="6"/>
  <c r="S125" i="6"/>
  <c r="R125" i="6"/>
  <c r="Q125" i="6"/>
  <c r="P125" i="6"/>
  <c r="O125" i="6"/>
  <c r="N125" i="6"/>
  <c r="M125" i="6"/>
  <c r="L125" i="6"/>
  <c r="K125" i="6"/>
  <c r="J125" i="6"/>
  <c r="I125" i="6"/>
  <c r="H125" i="6"/>
  <c r="G125" i="6"/>
  <c r="F125" i="6"/>
  <c r="E125" i="6"/>
  <c r="D125" i="6"/>
  <c r="C125" i="6"/>
  <c r="B125" i="6"/>
  <c r="Y124" i="6"/>
  <c r="X124" i="6"/>
  <c r="W124" i="6"/>
  <c r="V124" i="6"/>
  <c r="U124" i="6"/>
  <c r="T124" i="6"/>
  <c r="S124" i="6"/>
  <c r="R124" i="6"/>
  <c r="Q124" i="6"/>
  <c r="P124" i="6"/>
  <c r="O124" i="6"/>
  <c r="N124" i="6"/>
  <c r="M124" i="6"/>
  <c r="L124" i="6"/>
  <c r="K124" i="6"/>
  <c r="J124" i="6"/>
  <c r="I124" i="6"/>
  <c r="H124" i="6"/>
  <c r="G124" i="6"/>
  <c r="F124" i="6"/>
  <c r="E124" i="6"/>
  <c r="D124" i="6"/>
  <c r="C124" i="6"/>
  <c r="B124" i="6"/>
  <c r="Y123" i="6"/>
  <c r="X123" i="6"/>
  <c r="W123" i="6"/>
  <c r="V123" i="6"/>
  <c r="U123" i="6"/>
  <c r="T123" i="6"/>
  <c r="S123" i="6"/>
  <c r="R123" i="6"/>
  <c r="Q123" i="6"/>
  <c r="P123" i="6"/>
  <c r="O123" i="6"/>
  <c r="N123" i="6"/>
  <c r="M123" i="6"/>
  <c r="L123" i="6"/>
  <c r="K123" i="6"/>
  <c r="J123" i="6"/>
  <c r="I123" i="6"/>
  <c r="H123" i="6"/>
  <c r="G123" i="6"/>
  <c r="F123" i="6"/>
  <c r="E123" i="6"/>
  <c r="D123" i="6"/>
  <c r="C123" i="6"/>
  <c r="B123" i="6"/>
  <c r="Y122" i="6"/>
  <c r="X122" i="6"/>
  <c r="W122" i="6"/>
  <c r="V122" i="6"/>
  <c r="U122" i="6"/>
  <c r="T122" i="6"/>
  <c r="S122" i="6"/>
  <c r="R122" i="6"/>
  <c r="Q122" i="6"/>
  <c r="P122" i="6"/>
  <c r="O122" i="6"/>
  <c r="N122" i="6"/>
  <c r="M122" i="6"/>
  <c r="L122" i="6"/>
  <c r="K122" i="6"/>
  <c r="J122" i="6"/>
  <c r="I122" i="6"/>
  <c r="H122" i="6"/>
  <c r="G122" i="6"/>
  <c r="F122" i="6"/>
  <c r="E122" i="6"/>
  <c r="D122" i="6"/>
  <c r="C122" i="6"/>
  <c r="B122" i="6"/>
  <c r="Y121" i="6"/>
  <c r="X121" i="6"/>
  <c r="W121" i="6"/>
  <c r="V121" i="6"/>
  <c r="U121" i="6"/>
  <c r="T121" i="6"/>
  <c r="S121" i="6"/>
  <c r="R121" i="6"/>
  <c r="Q121" i="6"/>
  <c r="P121" i="6"/>
  <c r="O121" i="6"/>
  <c r="N121" i="6"/>
  <c r="M121" i="6"/>
  <c r="L121" i="6"/>
  <c r="K121" i="6"/>
  <c r="J121" i="6"/>
  <c r="I121" i="6"/>
  <c r="H121" i="6"/>
  <c r="G121" i="6"/>
  <c r="F121" i="6"/>
  <c r="E121" i="6"/>
  <c r="D121" i="6"/>
  <c r="C121" i="6"/>
  <c r="B121" i="6"/>
  <c r="Y120" i="6"/>
  <c r="X120" i="6"/>
  <c r="W120" i="6"/>
  <c r="V120" i="6"/>
  <c r="U120" i="6"/>
  <c r="T120" i="6"/>
  <c r="S120" i="6"/>
  <c r="R120" i="6"/>
  <c r="Q120" i="6"/>
  <c r="P120" i="6"/>
  <c r="O120" i="6"/>
  <c r="N120" i="6"/>
  <c r="M120" i="6"/>
  <c r="L120" i="6"/>
  <c r="K120" i="6"/>
  <c r="J120" i="6"/>
  <c r="I120" i="6"/>
  <c r="H120" i="6"/>
  <c r="G120" i="6"/>
  <c r="F120" i="6"/>
  <c r="E120" i="6"/>
  <c r="D120" i="6"/>
  <c r="C120" i="6"/>
  <c r="B120" i="6"/>
  <c r="Y119" i="6"/>
  <c r="X119" i="6"/>
  <c r="W119" i="6"/>
  <c r="V119" i="6"/>
  <c r="U119" i="6"/>
  <c r="T119" i="6"/>
  <c r="S119" i="6"/>
  <c r="R119" i="6"/>
  <c r="Q119" i="6"/>
  <c r="P119" i="6"/>
  <c r="O119" i="6"/>
  <c r="N119" i="6"/>
  <c r="M119" i="6"/>
  <c r="L119" i="6"/>
  <c r="K119" i="6"/>
  <c r="J119" i="6"/>
  <c r="I119" i="6"/>
  <c r="H119" i="6"/>
  <c r="G119" i="6"/>
  <c r="F119" i="6"/>
  <c r="E119" i="6"/>
  <c r="D119" i="6"/>
  <c r="C119" i="6"/>
  <c r="B119" i="6"/>
  <c r="Y118" i="6"/>
  <c r="X118" i="6"/>
  <c r="W118" i="6"/>
  <c r="V118" i="6"/>
  <c r="U118" i="6"/>
  <c r="T118" i="6"/>
  <c r="S118" i="6"/>
  <c r="R118" i="6"/>
  <c r="Q118" i="6"/>
  <c r="P118" i="6"/>
  <c r="O118" i="6"/>
  <c r="N118" i="6"/>
  <c r="M118" i="6"/>
  <c r="L118" i="6"/>
  <c r="K118" i="6"/>
  <c r="J118" i="6"/>
  <c r="I118" i="6"/>
  <c r="H118" i="6"/>
  <c r="G118" i="6"/>
  <c r="F118" i="6"/>
  <c r="E118" i="6"/>
  <c r="D118" i="6"/>
  <c r="C118" i="6"/>
  <c r="B118" i="6"/>
  <c r="Y117" i="6"/>
  <c r="X117" i="6"/>
  <c r="W117" i="6"/>
  <c r="V117" i="6"/>
  <c r="U117" i="6"/>
  <c r="T117" i="6"/>
  <c r="S117" i="6"/>
  <c r="R117" i="6"/>
  <c r="Q117" i="6"/>
  <c r="P117" i="6"/>
  <c r="O117" i="6"/>
  <c r="N117" i="6"/>
  <c r="M117" i="6"/>
  <c r="L117" i="6"/>
  <c r="K117" i="6"/>
  <c r="J117" i="6"/>
  <c r="I117" i="6"/>
  <c r="H117" i="6"/>
  <c r="G117" i="6"/>
  <c r="F117" i="6"/>
  <c r="E117" i="6"/>
  <c r="D117" i="6"/>
  <c r="C117" i="6"/>
  <c r="B117" i="6"/>
  <c r="Y116" i="6"/>
  <c r="X116" i="6"/>
  <c r="W116" i="6"/>
  <c r="V116" i="6"/>
  <c r="U116" i="6"/>
  <c r="T116" i="6"/>
  <c r="S116" i="6"/>
  <c r="R116" i="6"/>
  <c r="Q116" i="6"/>
  <c r="P116" i="6"/>
  <c r="O116" i="6"/>
  <c r="N116" i="6"/>
  <c r="M116" i="6"/>
  <c r="L116" i="6"/>
  <c r="K116" i="6"/>
  <c r="J116" i="6"/>
  <c r="I116" i="6"/>
  <c r="H116" i="6"/>
  <c r="G116" i="6"/>
  <c r="F116" i="6"/>
  <c r="E116" i="6"/>
  <c r="D116" i="6"/>
  <c r="C116" i="6"/>
  <c r="B116" i="6"/>
  <c r="Y115" i="6"/>
  <c r="X115" i="6"/>
  <c r="W115" i="6"/>
  <c r="V115" i="6"/>
  <c r="U115" i="6"/>
  <c r="T115" i="6"/>
  <c r="S115" i="6"/>
  <c r="R115" i="6"/>
  <c r="Q115" i="6"/>
  <c r="P115" i="6"/>
  <c r="O115" i="6"/>
  <c r="N115" i="6"/>
  <c r="M115" i="6"/>
  <c r="L115" i="6"/>
  <c r="K115" i="6"/>
  <c r="J115" i="6"/>
  <c r="I115" i="6"/>
  <c r="H115" i="6"/>
  <c r="G115" i="6"/>
  <c r="F115" i="6"/>
  <c r="E115" i="6"/>
  <c r="D115" i="6"/>
  <c r="C115" i="6"/>
  <c r="B115" i="6"/>
  <c r="Y114" i="6"/>
  <c r="X114" i="6"/>
  <c r="W114" i="6"/>
  <c r="V114" i="6"/>
  <c r="U114" i="6"/>
  <c r="T114" i="6"/>
  <c r="S114" i="6"/>
  <c r="R114" i="6"/>
  <c r="Q114" i="6"/>
  <c r="P114" i="6"/>
  <c r="O114" i="6"/>
  <c r="N114" i="6"/>
  <c r="M114" i="6"/>
  <c r="L114" i="6"/>
  <c r="K114" i="6"/>
  <c r="J114" i="6"/>
  <c r="I114" i="6"/>
  <c r="H114" i="6"/>
  <c r="G114" i="6"/>
  <c r="F114" i="6"/>
  <c r="E114" i="6"/>
  <c r="D114" i="6"/>
  <c r="C114" i="6"/>
  <c r="B114" i="6"/>
  <c r="Y113" i="6"/>
  <c r="X113" i="6"/>
  <c r="W113" i="6"/>
  <c r="V113" i="6"/>
  <c r="U113" i="6"/>
  <c r="T113" i="6"/>
  <c r="S113" i="6"/>
  <c r="R113" i="6"/>
  <c r="Q113" i="6"/>
  <c r="P113" i="6"/>
  <c r="O113" i="6"/>
  <c r="N113" i="6"/>
  <c r="M113" i="6"/>
  <c r="L113" i="6"/>
  <c r="K113" i="6"/>
  <c r="J113" i="6"/>
  <c r="I113" i="6"/>
  <c r="H113" i="6"/>
  <c r="G113" i="6"/>
  <c r="F113" i="6"/>
  <c r="E113" i="6"/>
  <c r="D113" i="6"/>
  <c r="C113" i="6"/>
  <c r="B113" i="6"/>
  <c r="Y112" i="6"/>
  <c r="X112" i="6"/>
  <c r="W112" i="6"/>
  <c r="V112" i="6"/>
  <c r="U112" i="6"/>
  <c r="T112" i="6"/>
  <c r="S112" i="6"/>
  <c r="R112" i="6"/>
  <c r="Q112" i="6"/>
  <c r="P112" i="6"/>
  <c r="O112" i="6"/>
  <c r="N112" i="6"/>
  <c r="M112" i="6"/>
  <c r="L112" i="6"/>
  <c r="K112" i="6"/>
  <c r="J112" i="6"/>
  <c r="I112" i="6"/>
  <c r="H112" i="6"/>
  <c r="G112" i="6"/>
  <c r="F112" i="6"/>
  <c r="E112" i="6"/>
  <c r="D112" i="6"/>
  <c r="C112" i="6"/>
  <c r="B112" i="6"/>
  <c r="E36" i="6"/>
  <c r="D36" i="6"/>
  <c r="E35" i="6"/>
  <c r="D35" i="6"/>
  <c r="E34" i="6"/>
  <c r="D34" i="6"/>
  <c r="E33" i="6"/>
  <c r="D33" i="6"/>
  <c r="E32" i="6"/>
  <c r="D32" i="6"/>
  <c r="E31" i="6"/>
  <c r="D31" i="6"/>
  <c r="E30" i="6"/>
  <c r="D30" i="6"/>
  <c r="E29" i="6"/>
  <c r="D29" i="6"/>
  <c r="E28" i="6"/>
  <c r="D28" i="6"/>
  <c r="E27" i="6"/>
  <c r="D27" i="6"/>
  <c r="E26" i="6"/>
  <c r="D26" i="6"/>
  <c r="E25" i="6"/>
  <c r="D25" i="6"/>
  <c r="E24" i="6"/>
  <c r="D24" i="6"/>
  <c r="E23" i="6"/>
  <c r="D23" i="6"/>
  <c r="E22" i="6"/>
  <c r="D22" i="6"/>
  <c r="E21" i="6"/>
  <c r="D21" i="6"/>
  <c r="E20" i="6"/>
  <c r="D20" i="6"/>
  <c r="E19" i="6"/>
  <c r="D19" i="6"/>
  <c r="E18" i="6"/>
  <c r="D18" i="6"/>
  <c r="E17" i="6"/>
  <c r="D17" i="6"/>
  <c r="E16" i="6"/>
  <c r="D16" i="6"/>
  <c r="E15" i="6"/>
  <c r="D15" i="6"/>
  <c r="E14" i="6"/>
  <c r="D14" i="6"/>
  <c r="E13" i="6"/>
  <c r="D13" i="6"/>
  <c r="E12" i="6"/>
  <c r="D12" i="6"/>
  <c r="E11" i="6"/>
  <c r="D11" i="6"/>
  <c r="E10" i="6"/>
  <c r="D10" i="6"/>
  <c r="E9" i="6"/>
  <c r="D9" i="6"/>
  <c r="E8" i="6"/>
  <c r="D8" i="6"/>
  <c r="E7" i="6"/>
  <c r="D7" i="6"/>
  <c r="E6" i="6"/>
  <c r="D6" i="6"/>
  <c r="E5" i="6"/>
  <c r="D5" i="6"/>
  <c r="E4" i="6"/>
  <c r="D4" i="6"/>
  <c r="Y180" i="5"/>
  <c r="X180" i="5"/>
  <c r="W180" i="5"/>
  <c r="V180" i="5"/>
  <c r="U180" i="5"/>
  <c r="T180" i="5"/>
  <c r="S180" i="5"/>
  <c r="R180" i="5"/>
  <c r="Q180" i="5"/>
  <c r="P180" i="5"/>
  <c r="O180" i="5"/>
  <c r="N180" i="5"/>
  <c r="M180" i="5"/>
  <c r="L180" i="5"/>
  <c r="K180" i="5"/>
  <c r="J180" i="5"/>
  <c r="I180" i="5"/>
  <c r="H180" i="5"/>
  <c r="G180" i="5"/>
  <c r="F180" i="5"/>
  <c r="E180" i="5"/>
  <c r="D180" i="5"/>
  <c r="C180" i="5"/>
  <c r="B180" i="5"/>
  <c r="Y179" i="5"/>
  <c r="X179" i="5"/>
  <c r="W179" i="5"/>
  <c r="V179" i="5"/>
  <c r="U179" i="5"/>
  <c r="T179" i="5"/>
  <c r="S179" i="5"/>
  <c r="R179" i="5"/>
  <c r="Q179" i="5"/>
  <c r="P179" i="5"/>
  <c r="O179" i="5"/>
  <c r="N179" i="5"/>
  <c r="M179" i="5"/>
  <c r="L179" i="5"/>
  <c r="K179" i="5"/>
  <c r="J179" i="5"/>
  <c r="I179" i="5"/>
  <c r="H179" i="5"/>
  <c r="G179" i="5"/>
  <c r="F179" i="5"/>
  <c r="E179" i="5"/>
  <c r="D179" i="5"/>
  <c r="C179" i="5"/>
  <c r="B179" i="5"/>
  <c r="Y178" i="5"/>
  <c r="X178" i="5"/>
  <c r="W178" i="5"/>
  <c r="V178" i="5"/>
  <c r="U178" i="5"/>
  <c r="T178" i="5"/>
  <c r="S178" i="5"/>
  <c r="R178" i="5"/>
  <c r="Q178" i="5"/>
  <c r="P178" i="5"/>
  <c r="O178" i="5"/>
  <c r="N178" i="5"/>
  <c r="M178" i="5"/>
  <c r="L178" i="5"/>
  <c r="K178" i="5"/>
  <c r="J178" i="5"/>
  <c r="I178" i="5"/>
  <c r="H178" i="5"/>
  <c r="G178" i="5"/>
  <c r="F178" i="5"/>
  <c r="E178" i="5"/>
  <c r="D178" i="5"/>
  <c r="C178" i="5"/>
  <c r="B178" i="5"/>
  <c r="Y177" i="5"/>
  <c r="X177" i="5"/>
  <c r="W177" i="5"/>
  <c r="V177" i="5"/>
  <c r="U177" i="5"/>
  <c r="T177" i="5"/>
  <c r="S177" i="5"/>
  <c r="R177" i="5"/>
  <c r="Q177" i="5"/>
  <c r="P177" i="5"/>
  <c r="O177" i="5"/>
  <c r="N177" i="5"/>
  <c r="M177" i="5"/>
  <c r="L177" i="5"/>
  <c r="K177" i="5"/>
  <c r="J177" i="5"/>
  <c r="I177" i="5"/>
  <c r="H177" i="5"/>
  <c r="G177" i="5"/>
  <c r="F177" i="5"/>
  <c r="E177" i="5"/>
  <c r="D177" i="5"/>
  <c r="C177" i="5"/>
  <c r="B177" i="5"/>
  <c r="Y176" i="5"/>
  <c r="X176" i="5"/>
  <c r="W176" i="5"/>
  <c r="V176" i="5"/>
  <c r="U176" i="5"/>
  <c r="T176" i="5"/>
  <c r="S176" i="5"/>
  <c r="R176" i="5"/>
  <c r="Q176" i="5"/>
  <c r="P176" i="5"/>
  <c r="O176" i="5"/>
  <c r="N176" i="5"/>
  <c r="M176" i="5"/>
  <c r="L176" i="5"/>
  <c r="K176" i="5"/>
  <c r="J176" i="5"/>
  <c r="I176" i="5"/>
  <c r="H176" i="5"/>
  <c r="G176" i="5"/>
  <c r="F176" i="5"/>
  <c r="E176" i="5"/>
  <c r="D176" i="5"/>
  <c r="C176" i="5"/>
  <c r="B176" i="5"/>
  <c r="Y175" i="5"/>
  <c r="X175" i="5"/>
  <c r="W175" i="5"/>
  <c r="V175" i="5"/>
  <c r="U175" i="5"/>
  <c r="T175" i="5"/>
  <c r="S175" i="5"/>
  <c r="R175" i="5"/>
  <c r="Q175" i="5"/>
  <c r="P175" i="5"/>
  <c r="O175" i="5"/>
  <c r="N175" i="5"/>
  <c r="M175" i="5"/>
  <c r="L175" i="5"/>
  <c r="K175" i="5"/>
  <c r="J175" i="5"/>
  <c r="I175" i="5"/>
  <c r="H175" i="5"/>
  <c r="G175" i="5"/>
  <c r="F175" i="5"/>
  <c r="E175" i="5"/>
  <c r="D175" i="5"/>
  <c r="C175" i="5"/>
  <c r="B175" i="5"/>
  <c r="Y174" i="5"/>
  <c r="X174" i="5"/>
  <c r="W174" i="5"/>
  <c r="V174" i="5"/>
  <c r="U174" i="5"/>
  <c r="T174" i="5"/>
  <c r="S174" i="5"/>
  <c r="R174" i="5"/>
  <c r="Q174" i="5"/>
  <c r="P174" i="5"/>
  <c r="O174" i="5"/>
  <c r="N174" i="5"/>
  <c r="M174" i="5"/>
  <c r="L174" i="5"/>
  <c r="K174" i="5"/>
  <c r="J174" i="5"/>
  <c r="I174" i="5"/>
  <c r="H174" i="5"/>
  <c r="G174" i="5"/>
  <c r="F174" i="5"/>
  <c r="E174" i="5"/>
  <c r="D174" i="5"/>
  <c r="C174" i="5"/>
  <c r="B174" i="5"/>
  <c r="Y173" i="5"/>
  <c r="X173" i="5"/>
  <c r="W173" i="5"/>
  <c r="V173" i="5"/>
  <c r="U173" i="5"/>
  <c r="T173" i="5"/>
  <c r="S173" i="5"/>
  <c r="R173" i="5"/>
  <c r="Q173" i="5"/>
  <c r="P173" i="5"/>
  <c r="O173" i="5"/>
  <c r="N173" i="5"/>
  <c r="M173" i="5"/>
  <c r="L173" i="5"/>
  <c r="K173" i="5"/>
  <c r="J173" i="5"/>
  <c r="I173" i="5"/>
  <c r="H173" i="5"/>
  <c r="G173" i="5"/>
  <c r="F173" i="5"/>
  <c r="E173" i="5"/>
  <c r="D173" i="5"/>
  <c r="C173" i="5"/>
  <c r="B173" i="5"/>
  <c r="Y172" i="5"/>
  <c r="X172" i="5"/>
  <c r="W172" i="5"/>
  <c r="V172" i="5"/>
  <c r="U172" i="5"/>
  <c r="T172" i="5"/>
  <c r="S172" i="5"/>
  <c r="R172" i="5"/>
  <c r="Q172" i="5"/>
  <c r="P172" i="5"/>
  <c r="O172" i="5"/>
  <c r="N172" i="5"/>
  <c r="M172" i="5"/>
  <c r="L172" i="5"/>
  <c r="K172" i="5"/>
  <c r="J172" i="5"/>
  <c r="I172" i="5"/>
  <c r="H172" i="5"/>
  <c r="G172" i="5"/>
  <c r="F172" i="5"/>
  <c r="E172" i="5"/>
  <c r="D172" i="5"/>
  <c r="C172" i="5"/>
  <c r="B172" i="5"/>
  <c r="Y171" i="5"/>
  <c r="X171" i="5"/>
  <c r="W171" i="5"/>
  <c r="V171" i="5"/>
  <c r="U171" i="5"/>
  <c r="T171" i="5"/>
  <c r="S171" i="5"/>
  <c r="R171" i="5"/>
  <c r="Q171" i="5"/>
  <c r="P171" i="5"/>
  <c r="O171" i="5"/>
  <c r="N171" i="5"/>
  <c r="M171" i="5"/>
  <c r="L171" i="5"/>
  <c r="K171" i="5"/>
  <c r="J171" i="5"/>
  <c r="I171" i="5"/>
  <c r="H171" i="5"/>
  <c r="G171" i="5"/>
  <c r="F171" i="5"/>
  <c r="E171" i="5"/>
  <c r="D171" i="5"/>
  <c r="C171" i="5"/>
  <c r="B171" i="5"/>
  <c r="Y170" i="5"/>
  <c r="X170" i="5"/>
  <c r="W170" i="5"/>
  <c r="V170" i="5"/>
  <c r="U170" i="5"/>
  <c r="T170" i="5"/>
  <c r="S170" i="5"/>
  <c r="R170" i="5"/>
  <c r="Q170" i="5"/>
  <c r="P170" i="5"/>
  <c r="O170" i="5"/>
  <c r="N170" i="5"/>
  <c r="M170" i="5"/>
  <c r="L170" i="5"/>
  <c r="K170" i="5"/>
  <c r="J170" i="5"/>
  <c r="I170" i="5"/>
  <c r="H170" i="5"/>
  <c r="G170" i="5"/>
  <c r="F170" i="5"/>
  <c r="E170" i="5"/>
  <c r="D170" i="5"/>
  <c r="C170" i="5"/>
  <c r="B170" i="5"/>
  <c r="Y169" i="5"/>
  <c r="X169" i="5"/>
  <c r="W169" i="5"/>
  <c r="V169" i="5"/>
  <c r="U169" i="5"/>
  <c r="T169" i="5"/>
  <c r="S169" i="5"/>
  <c r="R169" i="5"/>
  <c r="Q169" i="5"/>
  <c r="P169" i="5"/>
  <c r="O169" i="5"/>
  <c r="N169" i="5"/>
  <c r="M169" i="5"/>
  <c r="L169" i="5"/>
  <c r="K169" i="5"/>
  <c r="J169" i="5"/>
  <c r="I169" i="5"/>
  <c r="H169" i="5"/>
  <c r="G169" i="5"/>
  <c r="F169" i="5"/>
  <c r="E169" i="5"/>
  <c r="D169" i="5"/>
  <c r="C169" i="5"/>
  <c r="B169" i="5"/>
  <c r="Y168" i="5"/>
  <c r="X168" i="5"/>
  <c r="W168" i="5"/>
  <c r="V168" i="5"/>
  <c r="U168" i="5"/>
  <c r="T168" i="5"/>
  <c r="S168" i="5"/>
  <c r="R168" i="5"/>
  <c r="Q168" i="5"/>
  <c r="P168" i="5"/>
  <c r="O168" i="5"/>
  <c r="N168" i="5"/>
  <c r="M168" i="5"/>
  <c r="L168" i="5"/>
  <c r="K168" i="5"/>
  <c r="J168" i="5"/>
  <c r="I168" i="5"/>
  <c r="H168" i="5"/>
  <c r="G168" i="5"/>
  <c r="F168" i="5"/>
  <c r="E168" i="5"/>
  <c r="D168" i="5"/>
  <c r="C168" i="5"/>
  <c r="B168" i="5"/>
  <c r="Y167" i="5"/>
  <c r="X167" i="5"/>
  <c r="W167" i="5"/>
  <c r="V167" i="5"/>
  <c r="U167" i="5"/>
  <c r="T167" i="5"/>
  <c r="S167" i="5"/>
  <c r="R167" i="5"/>
  <c r="Q167" i="5"/>
  <c r="P167" i="5"/>
  <c r="O167" i="5"/>
  <c r="N167" i="5"/>
  <c r="M167" i="5"/>
  <c r="L167" i="5"/>
  <c r="K167" i="5"/>
  <c r="J167" i="5"/>
  <c r="I167" i="5"/>
  <c r="H167" i="5"/>
  <c r="G167" i="5"/>
  <c r="F167" i="5"/>
  <c r="E167" i="5"/>
  <c r="D167" i="5"/>
  <c r="C167" i="5"/>
  <c r="B167" i="5"/>
  <c r="Y166" i="5"/>
  <c r="X166" i="5"/>
  <c r="W166" i="5"/>
  <c r="V166" i="5"/>
  <c r="U166" i="5"/>
  <c r="T166" i="5"/>
  <c r="S166" i="5"/>
  <c r="R166" i="5"/>
  <c r="Q166" i="5"/>
  <c r="P166" i="5"/>
  <c r="O166" i="5"/>
  <c r="N166" i="5"/>
  <c r="M166" i="5"/>
  <c r="L166" i="5"/>
  <c r="K166" i="5"/>
  <c r="J166" i="5"/>
  <c r="I166" i="5"/>
  <c r="H166" i="5"/>
  <c r="G166" i="5"/>
  <c r="F166" i="5"/>
  <c r="E166" i="5"/>
  <c r="D166" i="5"/>
  <c r="C166" i="5"/>
  <c r="B166" i="5"/>
  <c r="Y165" i="5"/>
  <c r="X165" i="5"/>
  <c r="W165" i="5"/>
  <c r="V165" i="5"/>
  <c r="U165" i="5"/>
  <c r="T165" i="5"/>
  <c r="S165" i="5"/>
  <c r="R165" i="5"/>
  <c r="Q165" i="5"/>
  <c r="P165" i="5"/>
  <c r="O165" i="5"/>
  <c r="N165" i="5"/>
  <c r="M165" i="5"/>
  <c r="L165" i="5"/>
  <c r="K165" i="5"/>
  <c r="J165" i="5"/>
  <c r="I165" i="5"/>
  <c r="H165" i="5"/>
  <c r="G165" i="5"/>
  <c r="F165" i="5"/>
  <c r="E165" i="5"/>
  <c r="D165" i="5"/>
  <c r="C165" i="5"/>
  <c r="B165" i="5"/>
  <c r="Y164" i="5"/>
  <c r="X164" i="5"/>
  <c r="W164" i="5"/>
  <c r="V164" i="5"/>
  <c r="U164" i="5"/>
  <c r="T164" i="5"/>
  <c r="S164" i="5"/>
  <c r="R164" i="5"/>
  <c r="Q164" i="5"/>
  <c r="P164" i="5"/>
  <c r="O164" i="5"/>
  <c r="N164" i="5"/>
  <c r="M164" i="5"/>
  <c r="L164" i="5"/>
  <c r="K164" i="5"/>
  <c r="J164" i="5"/>
  <c r="I164" i="5"/>
  <c r="H164" i="5"/>
  <c r="G164" i="5"/>
  <c r="F164" i="5"/>
  <c r="E164" i="5"/>
  <c r="D164" i="5"/>
  <c r="C164" i="5"/>
  <c r="B164" i="5"/>
  <c r="Y163" i="5"/>
  <c r="X163" i="5"/>
  <c r="W163" i="5"/>
  <c r="V163" i="5"/>
  <c r="U163" i="5"/>
  <c r="T163" i="5"/>
  <c r="S163" i="5"/>
  <c r="R163" i="5"/>
  <c r="Q163" i="5"/>
  <c r="P163" i="5"/>
  <c r="O163" i="5"/>
  <c r="N163" i="5"/>
  <c r="M163" i="5"/>
  <c r="L163" i="5"/>
  <c r="K163" i="5"/>
  <c r="J163" i="5"/>
  <c r="I163" i="5"/>
  <c r="H163" i="5"/>
  <c r="G163" i="5"/>
  <c r="F163" i="5"/>
  <c r="E163" i="5"/>
  <c r="D163" i="5"/>
  <c r="C163" i="5"/>
  <c r="B163" i="5"/>
  <c r="Y162" i="5"/>
  <c r="X162" i="5"/>
  <c r="W162" i="5"/>
  <c r="V162" i="5"/>
  <c r="U162" i="5"/>
  <c r="T162" i="5"/>
  <c r="S162" i="5"/>
  <c r="R162" i="5"/>
  <c r="Q162" i="5"/>
  <c r="P162" i="5"/>
  <c r="O162" i="5"/>
  <c r="N162" i="5"/>
  <c r="M162" i="5"/>
  <c r="L162" i="5"/>
  <c r="K162" i="5"/>
  <c r="J162" i="5"/>
  <c r="I162" i="5"/>
  <c r="H162" i="5"/>
  <c r="G162" i="5"/>
  <c r="F162" i="5"/>
  <c r="E162" i="5"/>
  <c r="D162" i="5"/>
  <c r="C162" i="5"/>
  <c r="B162" i="5"/>
  <c r="Y161" i="5"/>
  <c r="X161" i="5"/>
  <c r="W161" i="5"/>
  <c r="V161" i="5"/>
  <c r="U161" i="5"/>
  <c r="T161" i="5"/>
  <c r="S161" i="5"/>
  <c r="R161" i="5"/>
  <c r="Q161" i="5"/>
  <c r="P161" i="5"/>
  <c r="O161" i="5"/>
  <c r="N161" i="5"/>
  <c r="M161" i="5"/>
  <c r="L161" i="5"/>
  <c r="K161" i="5"/>
  <c r="J161" i="5"/>
  <c r="I161" i="5"/>
  <c r="H161" i="5"/>
  <c r="G161" i="5"/>
  <c r="F161" i="5"/>
  <c r="E161" i="5"/>
  <c r="D161" i="5"/>
  <c r="C161" i="5"/>
  <c r="B161" i="5"/>
  <c r="Y160" i="5"/>
  <c r="X160" i="5"/>
  <c r="W160" i="5"/>
  <c r="V160" i="5"/>
  <c r="U160" i="5"/>
  <c r="T160" i="5"/>
  <c r="S160" i="5"/>
  <c r="R160" i="5"/>
  <c r="Q160" i="5"/>
  <c r="P160" i="5"/>
  <c r="O160" i="5"/>
  <c r="N160" i="5"/>
  <c r="M160" i="5"/>
  <c r="L160" i="5"/>
  <c r="K160" i="5"/>
  <c r="J160" i="5"/>
  <c r="I160" i="5"/>
  <c r="H160" i="5"/>
  <c r="G160" i="5"/>
  <c r="F160" i="5"/>
  <c r="E160" i="5"/>
  <c r="D160" i="5"/>
  <c r="C160" i="5"/>
  <c r="B160" i="5"/>
  <c r="Y159" i="5"/>
  <c r="X159" i="5"/>
  <c r="W159" i="5"/>
  <c r="V159" i="5"/>
  <c r="U159" i="5"/>
  <c r="T159" i="5"/>
  <c r="S159" i="5"/>
  <c r="R159" i="5"/>
  <c r="Q159" i="5"/>
  <c r="P159" i="5"/>
  <c r="O159" i="5"/>
  <c r="N159" i="5"/>
  <c r="M159" i="5"/>
  <c r="L159" i="5"/>
  <c r="K159" i="5"/>
  <c r="J159" i="5"/>
  <c r="I159" i="5"/>
  <c r="H159" i="5"/>
  <c r="G159" i="5"/>
  <c r="F159" i="5"/>
  <c r="E159" i="5"/>
  <c r="D159" i="5"/>
  <c r="C159" i="5"/>
  <c r="B159" i="5"/>
  <c r="Y158" i="5"/>
  <c r="X158" i="5"/>
  <c r="W158" i="5"/>
  <c r="V158" i="5"/>
  <c r="U158" i="5"/>
  <c r="T158" i="5"/>
  <c r="S158" i="5"/>
  <c r="R158" i="5"/>
  <c r="Q158" i="5"/>
  <c r="P158" i="5"/>
  <c r="O158" i="5"/>
  <c r="N158" i="5"/>
  <c r="M158" i="5"/>
  <c r="L158" i="5"/>
  <c r="K158" i="5"/>
  <c r="J158" i="5"/>
  <c r="I158" i="5"/>
  <c r="H158" i="5"/>
  <c r="G158" i="5"/>
  <c r="F158" i="5"/>
  <c r="E158" i="5"/>
  <c r="D158" i="5"/>
  <c r="C158" i="5"/>
  <c r="B158" i="5"/>
  <c r="Y157" i="5"/>
  <c r="X157" i="5"/>
  <c r="W157" i="5"/>
  <c r="V157" i="5"/>
  <c r="U157" i="5"/>
  <c r="T157" i="5"/>
  <c r="S157" i="5"/>
  <c r="R157" i="5"/>
  <c r="Q157" i="5"/>
  <c r="P157" i="5"/>
  <c r="O157" i="5"/>
  <c r="N157" i="5"/>
  <c r="M157" i="5"/>
  <c r="L157" i="5"/>
  <c r="K157" i="5"/>
  <c r="J157" i="5"/>
  <c r="I157" i="5"/>
  <c r="H157" i="5"/>
  <c r="G157" i="5"/>
  <c r="F157" i="5"/>
  <c r="E157" i="5"/>
  <c r="D157" i="5"/>
  <c r="C157" i="5"/>
  <c r="B157" i="5"/>
  <c r="Y156" i="5"/>
  <c r="X156" i="5"/>
  <c r="W156" i="5"/>
  <c r="V156" i="5"/>
  <c r="U156" i="5"/>
  <c r="T156" i="5"/>
  <c r="S156" i="5"/>
  <c r="R156" i="5"/>
  <c r="Q156" i="5"/>
  <c r="P156" i="5"/>
  <c r="O156" i="5"/>
  <c r="N156" i="5"/>
  <c r="M156" i="5"/>
  <c r="L156" i="5"/>
  <c r="K156" i="5"/>
  <c r="J156" i="5"/>
  <c r="I156" i="5"/>
  <c r="H156" i="5"/>
  <c r="G156" i="5"/>
  <c r="F156" i="5"/>
  <c r="E156" i="5"/>
  <c r="D156" i="5"/>
  <c r="C156" i="5"/>
  <c r="B156" i="5"/>
  <c r="Y155" i="5"/>
  <c r="X155" i="5"/>
  <c r="W155" i="5"/>
  <c r="V155" i="5"/>
  <c r="U155" i="5"/>
  <c r="T155" i="5"/>
  <c r="S155" i="5"/>
  <c r="R155" i="5"/>
  <c r="Q155" i="5"/>
  <c r="P155" i="5"/>
  <c r="O155" i="5"/>
  <c r="N155" i="5"/>
  <c r="M155" i="5"/>
  <c r="L155" i="5"/>
  <c r="K155" i="5"/>
  <c r="J155" i="5"/>
  <c r="I155" i="5"/>
  <c r="H155" i="5"/>
  <c r="G155" i="5"/>
  <c r="F155" i="5"/>
  <c r="E155" i="5"/>
  <c r="D155" i="5"/>
  <c r="C155" i="5"/>
  <c r="B155" i="5"/>
  <c r="Y154" i="5"/>
  <c r="X154" i="5"/>
  <c r="W154" i="5"/>
  <c r="V154" i="5"/>
  <c r="U154" i="5"/>
  <c r="T154" i="5"/>
  <c r="S154" i="5"/>
  <c r="R154" i="5"/>
  <c r="Q154" i="5"/>
  <c r="P154" i="5"/>
  <c r="O154" i="5"/>
  <c r="N154" i="5"/>
  <c r="M154" i="5"/>
  <c r="L154" i="5"/>
  <c r="K154" i="5"/>
  <c r="J154" i="5"/>
  <c r="I154" i="5"/>
  <c r="H154" i="5"/>
  <c r="G154" i="5"/>
  <c r="F154" i="5"/>
  <c r="E154" i="5"/>
  <c r="D154" i="5"/>
  <c r="C154" i="5"/>
  <c r="B154" i="5"/>
  <c r="Y153" i="5"/>
  <c r="X153" i="5"/>
  <c r="W153" i="5"/>
  <c r="V153" i="5"/>
  <c r="U153" i="5"/>
  <c r="T153" i="5"/>
  <c r="S153" i="5"/>
  <c r="R153" i="5"/>
  <c r="Q153" i="5"/>
  <c r="P153" i="5"/>
  <c r="O153" i="5"/>
  <c r="N153" i="5"/>
  <c r="M153" i="5"/>
  <c r="L153" i="5"/>
  <c r="K153" i="5"/>
  <c r="J153" i="5"/>
  <c r="I153" i="5"/>
  <c r="H153" i="5"/>
  <c r="G153" i="5"/>
  <c r="F153" i="5"/>
  <c r="E153" i="5"/>
  <c r="D153" i="5"/>
  <c r="C153" i="5"/>
  <c r="B153" i="5"/>
  <c r="Y152" i="5"/>
  <c r="X152" i="5"/>
  <c r="W152" i="5"/>
  <c r="V152" i="5"/>
  <c r="U152" i="5"/>
  <c r="T152" i="5"/>
  <c r="S152" i="5"/>
  <c r="R152" i="5"/>
  <c r="Q152" i="5"/>
  <c r="P152" i="5"/>
  <c r="O152" i="5"/>
  <c r="N152" i="5"/>
  <c r="M152" i="5"/>
  <c r="L152" i="5"/>
  <c r="K152" i="5"/>
  <c r="J152" i="5"/>
  <c r="I152" i="5"/>
  <c r="H152" i="5"/>
  <c r="G152" i="5"/>
  <c r="F152" i="5"/>
  <c r="E152" i="5"/>
  <c r="D152" i="5"/>
  <c r="C152" i="5"/>
  <c r="B152" i="5"/>
  <c r="Y151" i="5"/>
  <c r="X151" i="5"/>
  <c r="W151" i="5"/>
  <c r="V151" i="5"/>
  <c r="U151" i="5"/>
  <c r="T151" i="5"/>
  <c r="S151" i="5"/>
  <c r="R151" i="5"/>
  <c r="Q151" i="5"/>
  <c r="P151" i="5"/>
  <c r="O151" i="5"/>
  <c r="N151" i="5"/>
  <c r="M151" i="5"/>
  <c r="L151" i="5"/>
  <c r="K151" i="5"/>
  <c r="J151" i="5"/>
  <c r="I151" i="5"/>
  <c r="H151" i="5"/>
  <c r="G151" i="5"/>
  <c r="F151" i="5"/>
  <c r="E151" i="5"/>
  <c r="D151" i="5"/>
  <c r="C151" i="5"/>
  <c r="B151" i="5"/>
  <c r="Y150" i="5"/>
  <c r="X150" i="5"/>
  <c r="W150" i="5"/>
  <c r="V150" i="5"/>
  <c r="U150" i="5"/>
  <c r="T150" i="5"/>
  <c r="S150" i="5"/>
  <c r="R150" i="5"/>
  <c r="Q150" i="5"/>
  <c r="P150" i="5"/>
  <c r="O150" i="5"/>
  <c r="N150" i="5"/>
  <c r="M150" i="5"/>
  <c r="L150" i="5"/>
  <c r="K150" i="5"/>
  <c r="J150" i="5"/>
  <c r="I150" i="5"/>
  <c r="H150" i="5"/>
  <c r="G150" i="5"/>
  <c r="F150" i="5"/>
  <c r="E150" i="5"/>
  <c r="D150" i="5"/>
  <c r="C150" i="5"/>
  <c r="B150" i="5"/>
  <c r="Y149" i="5"/>
  <c r="X149" i="5"/>
  <c r="W149" i="5"/>
  <c r="V149" i="5"/>
  <c r="U149" i="5"/>
  <c r="T149" i="5"/>
  <c r="S149" i="5"/>
  <c r="R149" i="5"/>
  <c r="Q149" i="5"/>
  <c r="P149" i="5"/>
  <c r="O149" i="5"/>
  <c r="N149" i="5"/>
  <c r="M149" i="5"/>
  <c r="L149" i="5"/>
  <c r="K149" i="5"/>
  <c r="J149" i="5"/>
  <c r="I149" i="5"/>
  <c r="H149" i="5"/>
  <c r="G149" i="5"/>
  <c r="F149" i="5"/>
  <c r="E149" i="5"/>
  <c r="D149" i="5"/>
  <c r="C149" i="5"/>
  <c r="B149" i="5"/>
  <c r="Y148" i="5"/>
  <c r="X148" i="5"/>
  <c r="W148" i="5"/>
  <c r="V148" i="5"/>
  <c r="U148" i="5"/>
  <c r="T148" i="5"/>
  <c r="S148" i="5"/>
  <c r="R148" i="5"/>
  <c r="Q148" i="5"/>
  <c r="P148" i="5"/>
  <c r="O148" i="5"/>
  <c r="N148" i="5"/>
  <c r="M148" i="5"/>
  <c r="L148" i="5"/>
  <c r="K148" i="5"/>
  <c r="J148" i="5"/>
  <c r="I148" i="5"/>
  <c r="H148" i="5"/>
  <c r="G148" i="5"/>
  <c r="F148" i="5"/>
  <c r="E148" i="5"/>
  <c r="D148" i="5"/>
  <c r="C148" i="5"/>
  <c r="B148" i="5"/>
  <c r="Y144" i="5"/>
  <c r="X144" i="5"/>
  <c r="W144" i="5"/>
  <c r="V144" i="5"/>
  <c r="U144" i="5"/>
  <c r="T144" i="5"/>
  <c r="S144" i="5"/>
  <c r="R144" i="5"/>
  <c r="Q144" i="5"/>
  <c r="P144" i="5"/>
  <c r="O144" i="5"/>
  <c r="N144" i="5"/>
  <c r="M144" i="5"/>
  <c r="L144" i="5"/>
  <c r="K144" i="5"/>
  <c r="J144" i="5"/>
  <c r="I144" i="5"/>
  <c r="H144" i="5"/>
  <c r="G144" i="5"/>
  <c r="F144" i="5"/>
  <c r="E144" i="5"/>
  <c r="D144" i="5"/>
  <c r="C144" i="5"/>
  <c r="B144" i="5"/>
  <c r="Y143" i="5"/>
  <c r="X143" i="5"/>
  <c r="W143" i="5"/>
  <c r="V143" i="5"/>
  <c r="U143" i="5"/>
  <c r="T143" i="5"/>
  <c r="S143" i="5"/>
  <c r="R143" i="5"/>
  <c r="Q143" i="5"/>
  <c r="P143" i="5"/>
  <c r="O143" i="5"/>
  <c r="N143" i="5"/>
  <c r="M143" i="5"/>
  <c r="L143" i="5"/>
  <c r="K143" i="5"/>
  <c r="J143" i="5"/>
  <c r="I143" i="5"/>
  <c r="H143" i="5"/>
  <c r="G143" i="5"/>
  <c r="F143" i="5"/>
  <c r="E143" i="5"/>
  <c r="D143" i="5"/>
  <c r="C143" i="5"/>
  <c r="B143" i="5"/>
  <c r="Y142" i="5"/>
  <c r="X142" i="5"/>
  <c r="W142" i="5"/>
  <c r="V142" i="5"/>
  <c r="U142" i="5"/>
  <c r="T142" i="5"/>
  <c r="S142" i="5"/>
  <c r="R142" i="5"/>
  <c r="Q142" i="5"/>
  <c r="P142" i="5"/>
  <c r="O142" i="5"/>
  <c r="N142" i="5"/>
  <c r="M142" i="5"/>
  <c r="L142" i="5"/>
  <c r="K142" i="5"/>
  <c r="J142" i="5"/>
  <c r="I142" i="5"/>
  <c r="H142" i="5"/>
  <c r="G142" i="5"/>
  <c r="F142" i="5"/>
  <c r="E142" i="5"/>
  <c r="D142" i="5"/>
  <c r="C142" i="5"/>
  <c r="B142" i="5"/>
  <c r="Y141" i="5"/>
  <c r="X141" i="5"/>
  <c r="W141" i="5"/>
  <c r="V141" i="5"/>
  <c r="U141" i="5"/>
  <c r="T141" i="5"/>
  <c r="S141" i="5"/>
  <c r="R141" i="5"/>
  <c r="Q141" i="5"/>
  <c r="P141" i="5"/>
  <c r="O141" i="5"/>
  <c r="N141" i="5"/>
  <c r="M141" i="5"/>
  <c r="L141" i="5"/>
  <c r="K141" i="5"/>
  <c r="J141" i="5"/>
  <c r="I141" i="5"/>
  <c r="H141" i="5"/>
  <c r="G141" i="5"/>
  <c r="F141" i="5"/>
  <c r="E141" i="5"/>
  <c r="D141" i="5"/>
  <c r="C141" i="5"/>
  <c r="B141" i="5"/>
  <c r="Y140" i="5"/>
  <c r="X140" i="5"/>
  <c r="W140" i="5"/>
  <c r="V140" i="5"/>
  <c r="U140" i="5"/>
  <c r="T140" i="5"/>
  <c r="S140" i="5"/>
  <c r="R140" i="5"/>
  <c r="Q140" i="5"/>
  <c r="P140" i="5"/>
  <c r="O140" i="5"/>
  <c r="N140" i="5"/>
  <c r="M140" i="5"/>
  <c r="L140" i="5"/>
  <c r="K140" i="5"/>
  <c r="J140" i="5"/>
  <c r="I140" i="5"/>
  <c r="H140" i="5"/>
  <c r="G140" i="5"/>
  <c r="F140" i="5"/>
  <c r="E140" i="5"/>
  <c r="D140" i="5"/>
  <c r="C140" i="5"/>
  <c r="B140" i="5"/>
  <c r="Y139" i="5"/>
  <c r="X139" i="5"/>
  <c r="W139" i="5"/>
  <c r="V139" i="5"/>
  <c r="U139" i="5"/>
  <c r="T139" i="5"/>
  <c r="S139" i="5"/>
  <c r="R139" i="5"/>
  <c r="Q139" i="5"/>
  <c r="P139" i="5"/>
  <c r="O139" i="5"/>
  <c r="N139" i="5"/>
  <c r="M139" i="5"/>
  <c r="L139" i="5"/>
  <c r="K139" i="5"/>
  <c r="J139" i="5"/>
  <c r="I139" i="5"/>
  <c r="H139" i="5"/>
  <c r="G139" i="5"/>
  <c r="F139" i="5"/>
  <c r="E139" i="5"/>
  <c r="D139" i="5"/>
  <c r="C139" i="5"/>
  <c r="B139" i="5"/>
  <c r="Y138" i="5"/>
  <c r="X138" i="5"/>
  <c r="W138" i="5"/>
  <c r="V138" i="5"/>
  <c r="U138" i="5"/>
  <c r="T138" i="5"/>
  <c r="S138" i="5"/>
  <c r="R138" i="5"/>
  <c r="Q138" i="5"/>
  <c r="P138" i="5"/>
  <c r="O138" i="5"/>
  <c r="N138" i="5"/>
  <c r="M138" i="5"/>
  <c r="L138" i="5"/>
  <c r="K138" i="5"/>
  <c r="J138" i="5"/>
  <c r="I138" i="5"/>
  <c r="H138" i="5"/>
  <c r="G138" i="5"/>
  <c r="F138" i="5"/>
  <c r="E138" i="5"/>
  <c r="D138" i="5"/>
  <c r="C138" i="5"/>
  <c r="B138" i="5"/>
  <c r="Y137" i="5"/>
  <c r="X137" i="5"/>
  <c r="W137" i="5"/>
  <c r="V137" i="5"/>
  <c r="U137" i="5"/>
  <c r="T137" i="5"/>
  <c r="S137" i="5"/>
  <c r="R137" i="5"/>
  <c r="Q137" i="5"/>
  <c r="P137" i="5"/>
  <c r="O137" i="5"/>
  <c r="N137" i="5"/>
  <c r="M137" i="5"/>
  <c r="L137" i="5"/>
  <c r="K137" i="5"/>
  <c r="J137" i="5"/>
  <c r="I137" i="5"/>
  <c r="H137" i="5"/>
  <c r="G137" i="5"/>
  <c r="F137" i="5"/>
  <c r="E137" i="5"/>
  <c r="D137" i="5"/>
  <c r="C137" i="5"/>
  <c r="B137" i="5"/>
  <c r="Y136" i="5"/>
  <c r="X136" i="5"/>
  <c r="W136" i="5"/>
  <c r="V136" i="5"/>
  <c r="U136" i="5"/>
  <c r="T136" i="5"/>
  <c r="S136" i="5"/>
  <c r="R136" i="5"/>
  <c r="Q136" i="5"/>
  <c r="P136" i="5"/>
  <c r="O136" i="5"/>
  <c r="N136" i="5"/>
  <c r="M136" i="5"/>
  <c r="L136" i="5"/>
  <c r="K136" i="5"/>
  <c r="J136" i="5"/>
  <c r="I136" i="5"/>
  <c r="H136" i="5"/>
  <c r="G136" i="5"/>
  <c r="F136" i="5"/>
  <c r="E136" i="5"/>
  <c r="D136" i="5"/>
  <c r="C136" i="5"/>
  <c r="B136" i="5"/>
  <c r="Y135" i="5"/>
  <c r="X135" i="5"/>
  <c r="W135" i="5"/>
  <c r="V135" i="5"/>
  <c r="U135" i="5"/>
  <c r="T135" i="5"/>
  <c r="S135" i="5"/>
  <c r="R135" i="5"/>
  <c r="Q135" i="5"/>
  <c r="P135" i="5"/>
  <c r="O135" i="5"/>
  <c r="N135" i="5"/>
  <c r="M135" i="5"/>
  <c r="L135" i="5"/>
  <c r="K135" i="5"/>
  <c r="J135" i="5"/>
  <c r="I135" i="5"/>
  <c r="H135" i="5"/>
  <c r="G135" i="5"/>
  <c r="F135" i="5"/>
  <c r="E135" i="5"/>
  <c r="D135" i="5"/>
  <c r="C135" i="5"/>
  <c r="B135" i="5"/>
  <c r="Y134" i="5"/>
  <c r="X134" i="5"/>
  <c r="W134" i="5"/>
  <c r="V134" i="5"/>
  <c r="U134" i="5"/>
  <c r="T134" i="5"/>
  <c r="S134" i="5"/>
  <c r="R134" i="5"/>
  <c r="Q134" i="5"/>
  <c r="P134" i="5"/>
  <c r="O134" i="5"/>
  <c r="N134" i="5"/>
  <c r="M134" i="5"/>
  <c r="L134" i="5"/>
  <c r="K134" i="5"/>
  <c r="J134" i="5"/>
  <c r="I134" i="5"/>
  <c r="H134" i="5"/>
  <c r="G134" i="5"/>
  <c r="F134" i="5"/>
  <c r="E134" i="5"/>
  <c r="D134" i="5"/>
  <c r="C134" i="5"/>
  <c r="B134" i="5"/>
  <c r="Y133" i="5"/>
  <c r="X133" i="5"/>
  <c r="W133" i="5"/>
  <c r="V133" i="5"/>
  <c r="U133" i="5"/>
  <c r="T133" i="5"/>
  <c r="S133" i="5"/>
  <c r="R133" i="5"/>
  <c r="Q133" i="5"/>
  <c r="P133" i="5"/>
  <c r="O133" i="5"/>
  <c r="N133" i="5"/>
  <c r="M133" i="5"/>
  <c r="L133" i="5"/>
  <c r="K133" i="5"/>
  <c r="J133" i="5"/>
  <c r="I133" i="5"/>
  <c r="H133" i="5"/>
  <c r="G133" i="5"/>
  <c r="F133" i="5"/>
  <c r="E133" i="5"/>
  <c r="D133" i="5"/>
  <c r="C133" i="5"/>
  <c r="B133" i="5"/>
  <c r="Y132" i="5"/>
  <c r="X132" i="5"/>
  <c r="W132" i="5"/>
  <c r="V132" i="5"/>
  <c r="U132" i="5"/>
  <c r="T132" i="5"/>
  <c r="S132" i="5"/>
  <c r="R132" i="5"/>
  <c r="Q132" i="5"/>
  <c r="P132" i="5"/>
  <c r="O132" i="5"/>
  <c r="N132" i="5"/>
  <c r="M132" i="5"/>
  <c r="L132" i="5"/>
  <c r="K132" i="5"/>
  <c r="J132" i="5"/>
  <c r="I132" i="5"/>
  <c r="H132" i="5"/>
  <c r="G132" i="5"/>
  <c r="F132" i="5"/>
  <c r="E132" i="5"/>
  <c r="D132" i="5"/>
  <c r="C132" i="5"/>
  <c r="B132" i="5"/>
  <c r="Y131" i="5"/>
  <c r="X131" i="5"/>
  <c r="W131" i="5"/>
  <c r="V131" i="5"/>
  <c r="U131" i="5"/>
  <c r="T131" i="5"/>
  <c r="S131" i="5"/>
  <c r="R131" i="5"/>
  <c r="Q131" i="5"/>
  <c r="P131" i="5"/>
  <c r="O131" i="5"/>
  <c r="N131" i="5"/>
  <c r="M131" i="5"/>
  <c r="L131" i="5"/>
  <c r="K131" i="5"/>
  <c r="J131" i="5"/>
  <c r="I131" i="5"/>
  <c r="H131" i="5"/>
  <c r="G131" i="5"/>
  <c r="F131" i="5"/>
  <c r="E131" i="5"/>
  <c r="D131" i="5"/>
  <c r="C131" i="5"/>
  <c r="B131" i="5"/>
  <c r="Y130" i="5"/>
  <c r="X130" i="5"/>
  <c r="W130" i="5"/>
  <c r="V130" i="5"/>
  <c r="U130" i="5"/>
  <c r="T130" i="5"/>
  <c r="S130" i="5"/>
  <c r="R130" i="5"/>
  <c r="Q130" i="5"/>
  <c r="P130" i="5"/>
  <c r="O130" i="5"/>
  <c r="N130" i="5"/>
  <c r="M130" i="5"/>
  <c r="L130" i="5"/>
  <c r="K130" i="5"/>
  <c r="J130" i="5"/>
  <c r="I130" i="5"/>
  <c r="H130" i="5"/>
  <c r="G130" i="5"/>
  <c r="F130" i="5"/>
  <c r="E130" i="5"/>
  <c r="D130" i="5"/>
  <c r="C130" i="5"/>
  <c r="B130" i="5"/>
  <c r="Y129" i="5"/>
  <c r="X129" i="5"/>
  <c r="W129" i="5"/>
  <c r="V129" i="5"/>
  <c r="U129" i="5"/>
  <c r="T129" i="5"/>
  <c r="S129" i="5"/>
  <c r="R129" i="5"/>
  <c r="Q129" i="5"/>
  <c r="P129" i="5"/>
  <c r="O129" i="5"/>
  <c r="N129" i="5"/>
  <c r="M129" i="5"/>
  <c r="L129" i="5"/>
  <c r="K129" i="5"/>
  <c r="J129" i="5"/>
  <c r="I129" i="5"/>
  <c r="H129" i="5"/>
  <c r="G129" i="5"/>
  <c r="F129" i="5"/>
  <c r="E129" i="5"/>
  <c r="D129" i="5"/>
  <c r="C129" i="5"/>
  <c r="B129" i="5"/>
  <c r="Y128" i="5"/>
  <c r="X128" i="5"/>
  <c r="W128" i="5"/>
  <c r="V128" i="5"/>
  <c r="U128" i="5"/>
  <c r="T128" i="5"/>
  <c r="S128" i="5"/>
  <c r="R128" i="5"/>
  <c r="Q128" i="5"/>
  <c r="P128" i="5"/>
  <c r="O128" i="5"/>
  <c r="N128" i="5"/>
  <c r="M128" i="5"/>
  <c r="L128" i="5"/>
  <c r="K128" i="5"/>
  <c r="J128" i="5"/>
  <c r="I128" i="5"/>
  <c r="H128" i="5"/>
  <c r="G128" i="5"/>
  <c r="F128" i="5"/>
  <c r="E128" i="5"/>
  <c r="D128" i="5"/>
  <c r="C128" i="5"/>
  <c r="B128" i="5"/>
  <c r="Y127" i="5"/>
  <c r="X127" i="5"/>
  <c r="W127" i="5"/>
  <c r="V127" i="5"/>
  <c r="U127" i="5"/>
  <c r="T127" i="5"/>
  <c r="S127" i="5"/>
  <c r="R127" i="5"/>
  <c r="Q127" i="5"/>
  <c r="P127" i="5"/>
  <c r="O127" i="5"/>
  <c r="N127" i="5"/>
  <c r="M127" i="5"/>
  <c r="L127" i="5"/>
  <c r="K127" i="5"/>
  <c r="J127" i="5"/>
  <c r="I127" i="5"/>
  <c r="H127" i="5"/>
  <c r="G127" i="5"/>
  <c r="F127" i="5"/>
  <c r="E127" i="5"/>
  <c r="D127" i="5"/>
  <c r="C127" i="5"/>
  <c r="B127" i="5"/>
  <c r="Y126" i="5"/>
  <c r="X126" i="5"/>
  <c r="W126" i="5"/>
  <c r="V126" i="5"/>
  <c r="U126" i="5"/>
  <c r="T126" i="5"/>
  <c r="S126" i="5"/>
  <c r="R126" i="5"/>
  <c r="Q126" i="5"/>
  <c r="P126" i="5"/>
  <c r="O126" i="5"/>
  <c r="N126" i="5"/>
  <c r="M126" i="5"/>
  <c r="L126" i="5"/>
  <c r="K126" i="5"/>
  <c r="J126" i="5"/>
  <c r="I126" i="5"/>
  <c r="H126" i="5"/>
  <c r="G126" i="5"/>
  <c r="F126" i="5"/>
  <c r="E126" i="5"/>
  <c r="D126" i="5"/>
  <c r="C126" i="5"/>
  <c r="B126" i="5"/>
  <c r="Y125" i="5"/>
  <c r="X125" i="5"/>
  <c r="W125" i="5"/>
  <c r="V125" i="5"/>
  <c r="U125" i="5"/>
  <c r="T125" i="5"/>
  <c r="S125" i="5"/>
  <c r="R125" i="5"/>
  <c r="Q125" i="5"/>
  <c r="P125" i="5"/>
  <c r="O125" i="5"/>
  <c r="N125" i="5"/>
  <c r="M125" i="5"/>
  <c r="L125" i="5"/>
  <c r="K125" i="5"/>
  <c r="J125" i="5"/>
  <c r="I125" i="5"/>
  <c r="H125" i="5"/>
  <c r="G125" i="5"/>
  <c r="F125" i="5"/>
  <c r="E125" i="5"/>
  <c r="D125" i="5"/>
  <c r="C125" i="5"/>
  <c r="B125" i="5"/>
  <c r="Y124" i="5"/>
  <c r="X124" i="5"/>
  <c r="W124" i="5"/>
  <c r="V124" i="5"/>
  <c r="U124" i="5"/>
  <c r="T124" i="5"/>
  <c r="S124" i="5"/>
  <c r="R124" i="5"/>
  <c r="Q124" i="5"/>
  <c r="P124" i="5"/>
  <c r="O124" i="5"/>
  <c r="N124" i="5"/>
  <c r="M124" i="5"/>
  <c r="L124" i="5"/>
  <c r="K124" i="5"/>
  <c r="J124" i="5"/>
  <c r="I124" i="5"/>
  <c r="H124" i="5"/>
  <c r="G124" i="5"/>
  <c r="F124" i="5"/>
  <c r="E124" i="5"/>
  <c r="D124" i="5"/>
  <c r="C124" i="5"/>
  <c r="B124" i="5"/>
  <c r="Y123" i="5"/>
  <c r="X123" i="5"/>
  <c r="W123" i="5"/>
  <c r="V123" i="5"/>
  <c r="U123" i="5"/>
  <c r="T123" i="5"/>
  <c r="S123" i="5"/>
  <c r="R123" i="5"/>
  <c r="Q123" i="5"/>
  <c r="P123" i="5"/>
  <c r="O123" i="5"/>
  <c r="N123" i="5"/>
  <c r="M123" i="5"/>
  <c r="L123" i="5"/>
  <c r="K123" i="5"/>
  <c r="J123" i="5"/>
  <c r="I123" i="5"/>
  <c r="H123" i="5"/>
  <c r="G123" i="5"/>
  <c r="F123" i="5"/>
  <c r="E123" i="5"/>
  <c r="D123" i="5"/>
  <c r="C123" i="5"/>
  <c r="B123" i="5"/>
  <c r="Y122" i="5"/>
  <c r="X122" i="5"/>
  <c r="W122" i="5"/>
  <c r="V122" i="5"/>
  <c r="U122" i="5"/>
  <c r="T122" i="5"/>
  <c r="S122" i="5"/>
  <c r="R122" i="5"/>
  <c r="Q122" i="5"/>
  <c r="P122" i="5"/>
  <c r="O122" i="5"/>
  <c r="N122" i="5"/>
  <c r="M122" i="5"/>
  <c r="L122" i="5"/>
  <c r="K122" i="5"/>
  <c r="J122" i="5"/>
  <c r="I122" i="5"/>
  <c r="H122" i="5"/>
  <c r="G122" i="5"/>
  <c r="F122" i="5"/>
  <c r="E122" i="5"/>
  <c r="D122" i="5"/>
  <c r="C122" i="5"/>
  <c r="B122" i="5"/>
  <c r="Y121" i="5"/>
  <c r="X121" i="5"/>
  <c r="W121" i="5"/>
  <c r="V121" i="5"/>
  <c r="U121" i="5"/>
  <c r="T121" i="5"/>
  <c r="S121" i="5"/>
  <c r="R121" i="5"/>
  <c r="Q121" i="5"/>
  <c r="P121" i="5"/>
  <c r="O121" i="5"/>
  <c r="N121" i="5"/>
  <c r="M121" i="5"/>
  <c r="L121" i="5"/>
  <c r="K121" i="5"/>
  <c r="J121" i="5"/>
  <c r="I121" i="5"/>
  <c r="H121" i="5"/>
  <c r="G121" i="5"/>
  <c r="F121" i="5"/>
  <c r="E121" i="5"/>
  <c r="D121" i="5"/>
  <c r="C121" i="5"/>
  <c r="B121" i="5"/>
  <c r="Y120" i="5"/>
  <c r="X120" i="5"/>
  <c r="W120" i="5"/>
  <c r="V120" i="5"/>
  <c r="U120" i="5"/>
  <c r="T120" i="5"/>
  <c r="S120" i="5"/>
  <c r="R120" i="5"/>
  <c r="Q120" i="5"/>
  <c r="P120" i="5"/>
  <c r="O120" i="5"/>
  <c r="N120" i="5"/>
  <c r="M120" i="5"/>
  <c r="L120" i="5"/>
  <c r="K120" i="5"/>
  <c r="J120" i="5"/>
  <c r="I120" i="5"/>
  <c r="H120" i="5"/>
  <c r="G120" i="5"/>
  <c r="F120" i="5"/>
  <c r="E120" i="5"/>
  <c r="D120" i="5"/>
  <c r="C120" i="5"/>
  <c r="B120" i="5"/>
  <c r="Y119" i="5"/>
  <c r="X119" i="5"/>
  <c r="W119" i="5"/>
  <c r="V119" i="5"/>
  <c r="U119" i="5"/>
  <c r="T119" i="5"/>
  <c r="S119" i="5"/>
  <c r="R119" i="5"/>
  <c r="Q119" i="5"/>
  <c r="P119" i="5"/>
  <c r="O119" i="5"/>
  <c r="N119" i="5"/>
  <c r="M119" i="5"/>
  <c r="L119" i="5"/>
  <c r="K119" i="5"/>
  <c r="J119" i="5"/>
  <c r="I119" i="5"/>
  <c r="H119" i="5"/>
  <c r="G119" i="5"/>
  <c r="F119" i="5"/>
  <c r="E119" i="5"/>
  <c r="D119" i="5"/>
  <c r="C119" i="5"/>
  <c r="B119" i="5"/>
  <c r="Y118" i="5"/>
  <c r="X118" i="5"/>
  <c r="W118" i="5"/>
  <c r="V118" i="5"/>
  <c r="U118" i="5"/>
  <c r="T118" i="5"/>
  <c r="S118" i="5"/>
  <c r="R118" i="5"/>
  <c r="Q118" i="5"/>
  <c r="P118" i="5"/>
  <c r="O118" i="5"/>
  <c r="N118" i="5"/>
  <c r="M118" i="5"/>
  <c r="L118" i="5"/>
  <c r="K118" i="5"/>
  <c r="J118" i="5"/>
  <c r="I118" i="5"/>
  <c r="H118" i="5"/>
  <c r="G118" i="5"/>
  <c r="F118" i="5"/>
  <c r="E118" i="5"/>
  <c r="D118" i="5"/>
  <c r="C118" i="5"/>
  <c r="B118" i="5"/>
  <c r="Y117" i="5"/>
  <c r="X117" i="5"/>
  <c r="W117" i="5"/>
  <c r="V117" i="5"/>
  <c r="U117" i="5"/>
  <c r="T117" i="5"/>
  <c r="S117" i="5"/>
  <c r="R117" i="5"/>
  <c r="Q117" i="5"/>
  <c r="P117" i="5"/>
  <c r="O117" i="5"/>
  <c r="N117" i="5"/>
  <c r="M117" i="5"/>
  <c r="L117" i="5"/>
  <c r="K117" i="5"/>
  <c r="J117" i="5"/>
  <c r="I117" i="5"/>
  <c r="H117" i="5"/>
  <c r="G117" i="5"/>
  <c r="F117" i="5"/>
  <c r="E117" i="5"/>
  <c r="D117" i="5"/>
  <c r="C117" i="5"/>
  <c r="B117" i="5"/>
  <c r="Y116" i="5"/>
  <c r="X116" i="5"/>
  <c r="W116" i="5"/>
  <c r="V116" i="5"/>
  <c r="U116" i="5"/>
  <c r="T116" i="5"/>
  <c r="S116" i="5"/>
  <c r="R116" i="5"/>
  <c r="Q116" i="5"/>
  <c r="P116" i="5"/>
  <c r="O116" i="5"/>
  <c r="N116" i="5"/>
  <c r="M116" i="5"/>
  <c r="L116" i="5"/>
  <c r="K116" i="5"/>
  <c r="J116" i="5"/>
  <c r="I116" i="5"/>
  <c r="H116" i="5"/>
  <c r="G116" i="5"/>
  <c r="F116" i="5"/>
  <c r="E116" i="5"/>
  <c r="D116" i="5"/>
  <c r="C116" i="5"/>
  <c r="B116" i="5"/>
  <c r="Y115" i="5"/>
  <c r="X115" i="5"/>
  <c r="W115" i="5"/>
  <c r="V115" i="5"/>
  <c r="U115" i="5"/>
  <c r="T115" i="5"/>
  <c r="S115" i="5"/>
  <c r="R115" i="5"/>
  <c r="Q115" i="5"/>
  <c r="P115" i="5"/>
  <c r="O115" i="5"/>
  <c r="N115" i="5"/>
  <c r="M115" i="5"/>
  <c r="L115" i="5"/>
  <c r="K115" i="5"/>
  <c r="J115" i="5"/>
  <c r="I115" i="5"/>
  <c r="H115" i="5"/>
  <c r="G115" i="5"/>
  <c r="F115" i="5"/>
  <c r="E115" i="5"/>
  <c r="D115" i="5"/>
  <c r="C115" i="5"/>
  <c r="B115" i="5"/>
  <c r="Y114" i="5"/>
  <c r="X114" i="5"/>
  <c r="W114" i="5"/>
  <c r="V114" i="5"/>
  <c r="U114" i="5"/>
  <c r="T114" i="5"/>
  <c r="S114" i="5"/>
  <c r="R114" i="5"/>
  <c r="Q114" i="5"/>
  <c r="P114" i="5"/>
  <c r="O114" i="5"/>
  <c r="N114" i="5"/>
  <c r="M114" i="5"/>
  <c r="L114" i="5"/>
  <c r="K114" i="5"/>
  <c r="J114" i="5"/>
  <c r="I114" i="5"/>
  <c r="H114" i="5"/>
  <c r="G114" i="5"/>
  <c r="F114" i="5"/>
  <c r="E114" i="5"/>
  <c r="D114" i="5"/>
  <c r="C114" i="5"/>
  <c r="B114" i="5"/>
  <c r="Y113" i="5"/>
  <c r="X113" i="5"/>
  <c r="W113" i="5"/>
  <c r="V113" i="5"/>
  <c r="U113" i="5"/>
  <c r="T113" i="5"/>
  <c r="S113" i="5"/>
  <c r="R113" i="5"/>
  <c r="Q113" i="5"/>
  <c r="P113" i="5"/>
  <c r="O113" i="5"/>
  <c r="N113" i="5"/>
  <c r="M113" i="5"/>
  <c r="L113" i="5"/>
  <c r="K113" i="5"/>
  <c r="J113" i="5"/>
  <c r="I113" i="5"/>
  <c r="H113" i="5"/>
  <c r="G113" i="5"/>
  <c r="F113" i="5"/>
  <c r="E113" i="5"/>
  <c r="D113" i="5"/>
  <c r="C113" i="5"/>
  <c r="B113" i="5"/>
  <c r="Y112" i="5"/>
  <c r="X112" i="5"/>
  <c r="W112" i="5"/>
  <c r="V112" i="5"/>
  <c r="U112" i="5"/>
  <c r="T112" i="5"/>
  <c r="S112" i="5"/>
  <c r="R112" i="5"/>
  <c r="Q112" i="5"/>
  <c r="P112" i="5"/>
  <c r="O112" i="5"/>
  <c r="N112" i="5"/>
  <c r="M112" i="5"/>
  <c r="L112" i="5"/>
  <c r="K112" i="5"/>
  <c r="J112" i="5"/>
  <c r="I112" i="5"/>
  <c r="H112" i="5"/>
  <c r="G112" i="5"/>
  <c r="F112" i="5"/>
  <c r="E112" i="5"/>
  <c r="D112" i="5"/>
  <c r="C112" i="5"/>
  <c r="B112" i="5"/>
  <c r="E36" i="5"/>
  <c r="D36" i="5"/>
  <c r="E35" i="5"/>
  <c r="D35" i="5"/>
  <c r="E34" i="5"/>
  <c r="D34" i="5"/>
  <c r="E33" i="5"/>
  <c r="D33" i="5"/>
  <c r="E32" i="5"/>
  <c r="D32" i="5"/>
  <c r="E31" i="5"/>
  <c r="D31" i="5"/>
  <c r="E30" i="5"/>
  <c r="D30" i="5"/>
  <c r="E29" i="5"/>
  <c r="D29" i="5"/>
  <c r="E28" i="5"/>
  <c r="D28" i="5"/>
  <c r="E27" i="5"/>
  <c r="D27" i="5"/>
  <c r="E26" i="5"/>
  <c r="D26" i="5"/>
  <c r="E25" i="5"/>
  <c r="D25" i="5"/>
  <c r="E24" i="5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E5" i="5"/>
  <c r="D5" i="5"/>
  <c r="E4" i="5"/>
  <c r="D4" i="5"/>
  <c r="Y180" i="4"/>
  <c r="X180" i="4"/>
  <c r="W180" i="4"/>
  <c r="V180" i="4"/>
  <c r="U180" i="4"/>
  <c r="T180" i="4"/>
  <c r="S180" i="4"/>
  <c r="R180" i="4"/>
  <c r="Q180" i="4"/>
  <c r="P180" i="4"/>
  <c r="O180" i="4"/>
  <c r="N180" i="4"/>
  <c r="M180" i="4"/>
  <c r="L180" i="4"/>
  <c r="K180" i="4"/>
  <c r="J180" i="4"/>
  <c r="I180" i="4"/>
  <c r="H180" i="4"/>
  <c r="G180" i="4"/>
  <c r="F180" i="4"/>
  <c r="E180" i="4"/>
  <c r="D180" i="4"/>
  <c r="C180" i="4"/>
  <c r="B180" i="4"/>
  <c r="Y179" i="4"/>
  <c r="X179" i="4"/>
  <c r="W179" i="4"/>
  <c r="V179" i="4"/>
  <c r="U179" i="4"/>
  <c r="T179" i="4"/>
  <c r="S179" i="4"/>
  <c r="R179" i="4"/>
  <c r="Q179" i="4"/>
  <c r="P179" i="4"/>
  <c r="O179" i="4"/>
  <c r="N179" i="4"/>
  <c r="M179" i="4"/>
  <c r="L179" i="4"/>
  <c r="K179" i="4"/>
  <c r="J179" i="4"/>
  <c r="I179" i="4"/>
  <c r="H179" i="4"/>
  <c r="G179" i="4"/>
  <c r="F179" i="4"/>
  <c r="E179" i="4"/>
  <c r="D179" i="4"/>
  <c r="C179" i="4"/>
  <c r="B179" i="4"/>
  <c r="Y178" i="4"/>
  <c r="X178" i="4"/>
  <c r="W178" i="4"/>
  <c r="V178" i="4"/>
  <c r="U178" i="4"/>
  <c r="T178" i="4"/>
  <c r="S178" i="4"/>
  <c r="R178" i="4"/>
  <c r="Q178" i="4"/>
  <c r="P178" i="4"/>
  <c r="O178" i="4"/>
  <c r="N178" i="4"/>
  <c r="M178" i="4"/>
  <c r="L178" i="4"/>
  <c r="K178" i="4"/>
  <c r="J178" i="4"/>
  <c r="I178" i="4"/>
  <c r="H178" i="4"/>
  <c r="G178" i="4"/>
  <c r="F178" i="4"/>
  <c r="E178" i="4"/>
  <c r="D178" i="4"/>
  <c r="C178" i="4"/>
  <c r="B178" i="4"/>
  <c r="Y177" i="4"/>
  <c r="X177" i="4"/>
  <c r="W177" i="4"/>
  <c r="V177" i="4"/>
  <c r="U177" i="4"/>
  <c r="T177" i="4"/>
  <c r="S177" i="4"/>
  <c r="R177" i="4"/>
  <c r="Q177" i="4"/>
  <c r="P177" i="4"/>
  <c r="O177" i="4"/>
  <c r="N177" i="4"/>
  <c r="M177" i="4"/>
  <c r="L177" i="4"/>
  <c r="K177" i="4"/>
  <c r="J177" i="4"/>
  <c r="I177" i="4"/>
  <c r="H177" i="4"/>
  <c r="G177" i="4"/>
  <c r="F177" i="4"/>
  <c r="E177" i="4"/>
  <c r="D177" i="4"/>
  <c r="C177" i="4"/>
  <c r="B177" i="4"/>
  <c r="Y176" i="4"/>
  <c r="X176" i="4"/>
  <c r="W176" i="4"/>
  <c r="V176" i="4"/>
  <c r="U176" i="4"/>
  <c r="T176" i="4"/>
  <c r="S176" i="4"/>
  <c r="R176" i="4"/>
  <c r="Q176" i="4"/>
  <c r="P176" i="4"/>
  <c r="O176" i="4"/>
  <c r="N176" i="4"/>
  <c r="M176" i="4"/>
  <c r="L176" i="4"/>
  <c r="K176" i="4"/>
  <c r="J176" i="4"/>
  <c r="I176" i="4"/>
  <c r="H176" i="4"/>
  <c r="G176" i="4"/>
  <c r="F176" i="4"/>
  <c r="E176" i="4"/>
  <c r="D176" i="4"/>
  <c r="C176" i="4"/>
  <c r="B176" i="4"/>
  <c r="Y175" i="4"/>
  <c r="X175" i="4"/>
  <c r="W175" i="4"/>
  <c r="V175" i="4"/>
  <c r="U175" i="4"/>
  <c r="T175" i="4"/>
  <c r="S175" i="4"/>
  <c r="R175" i="4"/>
  <c r="Q175" i="4"/>
  <c r="P175" i="4"/>
  <c r="O175" i="4"/>
  <c r="N175" i="4"/>
  <c r="M175" i="4"/>
  <c r="L175" i="4"/>
  <c r="K175" i="4"/>
  <c r="J175" i="4"/>
  <c r="I175" i="4"/>
  <c r="H175" i="4"/>
  <c r="G175" i="4"/>
  <c r="F175" i="4"/>
  <c r="E175" i="4"/>
  <c r="D175" i="4"/>
  <c r="C175" i="4"/>
  <c r="B175" i="4"/>
  <c r="Y174" i="4"/>
  <c r="X174" i="4"/>
  <c r="W174" i="4"/>
  <c r="V174" i="4"/>
  <c r="U174" i="4"/>
  <c r="T174" i="4"/>
  <c r="S174" i="4"/>
  <c r="R174" i="4"/>
  <c r="Q174" i="4"/>
  <c r="P174" i="4"/>
  <c r="O174" i="4"/>
  <c r="N174" i="4"/>
  <c r="M174" i="4"/>
  <c r="L174" i="4"/>
  <c r="K174" i="4"/>
  <c r="J174" i="4"/>
  <c r="I174" i="4"/>
  <c r="H174" i="4"/>
  <c r="G174" i="4"/>
  <c r="F174" i="4"/>
  <c r="E174" i="4"/>
  <c r="D174" i="4"/>
  <c r="C174" i="4"/>
  <c r="B174" i="4"/>
  <c r="Y173" i="4"/>
  <c r="X173" i="4"/>
  <c r="W173" i="4"/>
  <c r="V173" i="4"/>
  <c r="U173" i="4"/>
  <c r="T173" i="4"/>
  <c r="S173" i="4"/>
  <c r="R173" i="4"/>
  <c r="Q173" i="4"/>
  <c r="P173" i="4"/>
  <c r="O173" i="4"/>
  <c r="N173" i="4"/>
  <c r="M173" i="4"/>
  <c r="L173" i="4"/>
  <c r="K173" i="4"/>
  <c r="J173" i="4"/>
  <c r="I173" i="4"/>
  <c r="H173" i="4"/>
  <c r="G173" i="4"/>
  <c r="F173" i="4"/>
  <c r="E173" i="4"/>
  <c r="D173" i="4"/>
  <c r="C173" i="4"/>
  <c r="B173" i="4"/>
  <c r="Y172" i="4"/>
  <c r="X172" i="4"/>
  <c r="W172" i="4"/>
  <c r="V172" i="4"/>
  <c r="U172" i="4"/>
  <c r="T172" i="4"/>
  <c r="S172" i="4"/>
  <c r="R172" i="4"/>
  <c r="Q172" i="4"/>
  <c r="P172" i="4"/>
  <c r="O172" i="4"/>
  <c r="N172" i="4"/>
  <c r="M172" i="4"/>
  <c r="L172" i="4"/>
  <c r="K172" i="4"/>
  <c r="J172" i="4"/>
  <c r="I172" i="4"/>
  <c r="H172" i="4"/>
  <c r="G172" i="4"/>
  <c r="F172" i="4"/>
  <c r="E172" i="4"/>
  <c r="D172" i="4"/>
  <c r="C172" i="4"/>
  <c r="B172" i="4"/>
  <c r="Y171" i="4"/>
  <c r="X171" i="4"/>
  <c r="W171" i="4"/>
  <c r="V171" i="4"/>
  <c r="U171" i="4"/>
  <c r="T171" i="4"/>
  <c r="S171" i="4"/>
  <c r="R171" i="4"/>
  <c r="Q171" i="4"/>
  <c r="P171" i="4"/>
  <c r="O171" i="4"/>
  <c r="N171" i="4"/>
  <c r="M171" i="4"/>
  <c r="L171" i="4"/>
  <c r="K171" i="4"/>
  <c r="J171" i="4"/>
  <c r="I171" i="4"/>
  <c r="H171" i="4"/>
  <c r="G171" i="4"/>
  <c r="F171" i="4"/>
  <c r="E171" i="4"/>
  <c r="D171" i="4"/>
  <c r="C171" i="4"/>
  <c r="B171" i="4"/>
  <c r="Y170" i="4"/>
  <c r="X170" i="4"/>
  <c r="W170" i="4"/>
  <c r="V170" i="4"/>
  <c r="U170" i="4"/>
  <c r="T170" i="4"/>
  <c r="S170" i="4"/>
  <c r="R170" i="4"/>
  <c r="Q170" i="4"/>
  <c r="P170" i="4"/>
  <c r="O170" i="4"/>
  <c r="N170" i="4"/>
  <c r="M170" i="4"/>
  <c r="L170" i="4"/>
  <c r="K170" i="4"/>
  <c r="J170" i="4"/>
  <c r="I170" i="4"/>
  <c r="H170" i="4"/>
  <c r="G170" i="4"/>
  <c r="F170" i="4"/>
  <c r="E170" i="4"/>
  <c r="D170" i="4"/>
  <c r="C170" i="4"/>
  <c r="B170" i="4"/>
  <c r="Y169" i="4"/>
  <c r="X169" i="4"/>
  <c r="W169" i="4"/>
  <c r="V169" i="4"/>
  <c r="U169" i="4"/>
  <c r="T169" i="4"/>
  <c r="S169" i="4"/>
  <c r="R169" i="4"/>
  <c r="Q169" i="4"/>
  <c r="P169" i="4"/>
  <c r="O169" i="4"/>
  <c r="N169" i="4"/>
  <c r="M169" i="4"/>
  <c r="L169" i="4"/>
  <c r="K169" i="4"/>
  <c r="J169" i="4"/>
  <c r="I169" i="4"/>
  <c r="H169" i="4"/>
  <c r="G169" i="4"/>
  <c r="F169" i="4"/>
  <c r="E169" i="4"/>
  <c r="D169" i="4"/>
  <c r="C169" i="4"/>
  <c r="B169" i="4"/>
  <c r="Y168" i="4"/>
  <c r="X168" i="4"/>
  <c r="W168" i="4"/>
  <c r="V168" i="4"/>
  <c r="U168" i="4"/>
  <c r="T168" i="4"/>
  <c r="S168" i="4"/>
  <c r="R168" i="4"/>
  <c r="Q168" i="4"/>
  <c r="P168" i="4"/>
  <c r="O168" i="4"/>
  <c r="N168" i="4"/>
  <c r="M168" i="4"/>
  <c r="L168" i="4"/>
  <c r="K168" i="4"/>
  <c r="J168" i="4"/>
  <c r="I168" i="4"/>
  <c r="H168" i="4"/>
  <c r="G168" i="4"/>
  <c r="F168" i="4"/>
  <c r="E168" i="4"/>
  <c r="D168" i="4"/>
  <c r="C168" i="4"/>
  <c r="B168" i="4"/>
  <c r="Y167" i="4"/>
  <c r="X167" i="4"/>
  <c r="W167" i="4"/>
  <c r="V167" i="4"/>
  <c r="U167" i="4"/>
  <c r="T167" i="4"/>
  <c r="S167" i="4"/>
  <c r="R167" i="4"/>
  <c r="Q167" i="4"/>
  <c r="P167" i="4"/>
  <c r="O167" i="4"/>
  <c r="N167" i="4"/>
  <c r="M167" i="4"/>
  <c r="L167" i="4"/>
  <c r="K167" i="4"/>
  <c r="J167" i="4"/>
  <c r="I167" i="4"/>
  <c r="H167" i="4"/>
  <c r="G167" i="4"/>
  <c r="F167" i="4"/>
  <c r="E167" i="4"/>
  <c r="D167" i="4"/>
  <c r="C167" i="4"/>
  <c r="B167" i="4"/>
  <c r="Y166" i="4"/>
  <c r="X166" i="4"/>
  <c r="W166" i="4"/>
  <c r="V166" i="4"/>
  <c r="U166" i="4"/>
  <c r="T166" i="4"/>
  <c r="S166" i="4"/>
  <c r="R166" i="4"/>
  <c r="Q166" i="4"/>
  <c r="P166" i="4"/>
  <c r="O166" i="4"/>
  <c r="N166" i="4"/>
  <c r="M166" i="4"/>
  <c r="L166" i="4"/>
  <c r="K166" i="4"/>
  <c r="J166" i="4"/>
  <c r="I166" i="4"/>
  <c r="H166" i="4"/>
  <c r="G166" i="4"/>
  <c r="F166" i="4"/>
  <c r="E166" i="4"/>
  <c r="D166" i="4"/>
  <c r="C166" i="4"/>
  <c r="B166" i="4"/>
  <c r="Y165" i="4"/>
  <c r="X165" i="4"/>
  <c r="W165" i="4"/>
  <c r="V165" i="4"/>
  <c r="U165" i="4"/>
  <c r="T165" i="4"/>
  <c r="S165" i="4"/>
  <c r="R165" i="4"/>
  <c r="Q165" i="4"/>
  <c r="P165" i="4"/>
  <c r="O165" i="4"/>
  <c r="N165" i="4"/>
  <c r="M165" i="4"/>
  <c r="L165" i="4"/>
  <c r="K165" i="4"/>
  <c r="J165" i="4"/>
  <c r="I165" i="4"/>
  <c r="H165" i="4"/>
  <c r="G165" i="4"/>
  <c r="F165" i="4"/>
  <c r="E165" i="4"/>
  <c r="D165" i="4"/>
  <c r="C165" i="4"/>
  <c r="B165" i="4"/>
  <c r="Y164" i="4"/>
  <c r="X164" i="4"/>
  <c r="W164" i="4"/>
  <c r="V164" i="4"/>
  <c r="U164" i="4"/>
  <c r="T164" i="4"/>
  <c r="S164" i="4"/>
  <c r="R164" i="4"/>
  <c r="Q164" i="4"/>
  <c r="P164" i="4"/>
  <c r="O164" i="4"/>
  <c r="N164" i="4"/>
  <c r="M164" i="4"/>
  <c r="L164" i="4"/>
  <c r="K164" i="4"/>
  <c r="J164" i="4"/>
  <c r="I164" i="4"/>
  <c r="H164" i="4"/>
  <c r="G164" i="4"/>
  <c r="F164" i="4"/>
  <c r="E164" i="4"/>
  <c r="D164" i="4"/>
  <c r="C164" i="4"/>
  <c r="B164" i="4"/>
  <c r="Y163" i="4"/>
  <c r="X163" i="4"/>
  <c r="W163" i="4"/>
  <c r="V163" i="4"/>
  <c r="U163" i="4"/>
  <c r="T163" i="4"/>
  <c r="S163" i="4"/>
  <c r="R163" i="4"/>
  <c r="Q163" i="4"/>
  <c r="P163" i="4"/>
  <c r="O163" i="4"/>
  <c r="N163" i="4"/>
  <c r="M163" i="4"/>
  <c r="L163" i="4"/>
  <c r="K163" i="4"/>
  <c r="J163" i="4"/>
  <c r="I163" i="4"/>
  <c r="H163" i="4"/>
  <c r="G163" i="4"/>
  <c r="F163" i="4"/>
  <c r="E163" i="4"/>
  <c r="D163" i="4"/>
  <c r="C163" i="4"/>
  <c r="B163" i="4"/>
  <c r="Y162" i="4"/>
  <c r="X162" i="4"/>
  <c r="W162" i="4"/>
  <c r="V162" i="4"/>
  <c r="U162" i="4"/>
  <c r="T162" i="4"/>
  <c r="S162" i="4"/>
  <c r="R162" i="4"/>
  <c r="Q162" i="4"/>
  <c r="P162" i="4"/>
  <c r="O162" i="4"/>
  <c r="N162" i="4"/>
  <c r="M162" i="4"/>
  <c r="L162" i="4"/>
  <c r="K162" i="4"/>
  <c r="J162" i="4"/>
  <c r="I162" i="4"/>
  <c r="H162" i="4"/>
  <c r="G162" i="4"/>
  <c r="F162" i="4"/>
  <c r="E162" i="4"/>
  <c r="D162" i="4"/>
  <c r="C162" i="4"/>
  <c r="B162" i="4"/>
  <c r="Y161" i="4"/>
  <c r="X161" i="4"/>
  <c r="W161" i="4"/>
  <c r="V161" i="4"/>
  <c r="U161" i="4"/>
  <c r="T161" i="4"/>
  <c r="S161" i="4"/>
  <c r="R161" i="4"/>
  <c r="Q161" i="4"/>
  <c r="P161" i="4"/>
  <c r="O161" i="4"/>
  <c r="N161" i="4"/>
  <c r="M161" i="4"/>
  <c r="L161" i="4"/>
  <c r="K161" i="4"/>
  <c r="J161" i="4"/>
  <c r="I161" i="4"/>
  <c r="H161" i="4"/>
  <c r="G161" i="4"/>
  <c r="F161" i="4"/>
  <c r="E161" i="4"/>
  <c r="D161" i="4"/>
  <c r="C161" i="4"/>
  <c r="B161" i="4"/>
  <c r="Y160" i="4"/>
  <c r="X160" i="4"/>
  <c r="W160" i="4"/>
  <c r="V160" i="4"/>
  <c r="U160" i="4"/>
  <c r="T160" i="4"/>
  <c r="S160" i="4"/>
  <c r="R160" i="4"/>
  <c r="Q160" i="4"/>
  <c r="P160" i="4"/>
  <c r="O160" i="4"/>
  <c r="N160" i="4"/>
  <c r="M160" i="4"/>
  <c r="L160" i="4"/>
  <c r="K160" i="4"/>
  <c r="J160" i="4"/>
  <c r="I160" i="4"/>
  <c r="H160" i="4"/>
  <c r="G160" i="4"/>
  <c r="F160" i="4"/>
  <c r="E160" i="4"/>
  <c r="D160" i="4"/>
  <c r="C160" i="4"/>
  <c r="B160" i="4"/>
  <c r="Y159" i="4"/>
  <c r="X159" i="4"/>
  <c r="W159" i="4"/>
  <c r="V159" i="4"/>
  <c r="U159" i="4"/>
  <c r="T159" i="4"/>
  <c r="S159" i="4"/>
  <c r="R159" i="4"/>
  <c r="Q159" i="4"/>
  <c r="P159" i="4"/>
  <c r="O159" i="4"/>
  <c r="N159" i="4"/>
  <c r="M159" i="4"/>
  <c r="L159" i="4"/>
  <c r="K159" i="4"/>
  <c r="J159" i="4"/>
  <c r="I159" i="4"/>
  <c r="H159" i="4"/>
  <c r="G159" i="4"/>
  <c r="F159" i="4"/>
  <c r="E159" i="4"/>
  <c r="D159" i="4"/>
  <c r="C159" i="4"/>
  <c r="B159" i="4"/>
  <c r="Y158" i="4"/>
  <c r="X158" i="4"/>
  <c r="W158" i="4"/>
  <c r="V158" i="4"/>
  <c r="U158" i="4"/>
  <c r="T158" i="4"/>
  <c r="S158" i="4"/>
  <c r="R158" i="4"/>
  <c r="Q158" i="4"/>
  <c r="P158" i="4"/>
  <c r="O158" i="4"/>
  <c r="N158" i="4"/>
  <c r="M158" i="4"/>
  <c r="L158" i="4"/>
  <c r="K158" i="4"/>
  <c r="J158" i="4"/>
  <c r="I158" i="4"/>
  <c r="H158" i="4"/>
  <c r="G158" i="4"/>
  <c r="F158" i="4"/>
  <c r="E158" i="4"/>
  <c r="D158" i="4"/>
  <c r="C158" i="4"/>
  <c r="B158" i="4"/>
  <c r="Y157" i="4"/>
  <c r="X157" i="4"/>
  <c r="W157" i="4"/>
  <c r="V157" i="4"/>
  <c r="U157" i="4"/>
  <c r="T157" i="4"/>
  <c r="S157" i="4"/>
  <c r="R157" i="4"/>
  <c r="Q157" i="4"/>
  <c r="P157" i="4"/>
  <c r="O157" i="4"/>
  <c r="N157" i="4"/>
  <c r="M157" i="4"/>
  <c r="L157" i="4"/>
  <c r="K157" i="4"/>
  <c r="J157" i="4"/>
  <c r="I157" i="4"/>
  <c r="H157" i="4"/>
  <c r="G157" i="4"/>
  <c r="F157" i="4"/>
  <c r="E157" i="4"/>
  <c r="D157" i="4"/>
  <c r="C157" i="4"/>
  <c r="B157" i="4"/>
  <c r="Y156" i="4"/>
  <c r="X156" i="4"/>
  <c r="W156" i="4"/>
  <c r="V156" i="4"/>
  <c r="U156" i="4"/>
  <c r="T156" i="4"/>
  <c r="S156" i="4"/>
  <c r="R156" i="4"/>
  <c r="Q156" i="4"/>
  <c r="P156" i="4"/>
  <c r="O156" i="4"/>
  <c r="N156" i="4"/>
  <c r="M156" i="4"/>
  <c r="L156" i="4"/>
  <c r="K156" i="4"/>
  <c r="J156" i="4"/>
  <c r="I156" i="4"/>
  <c r="H156" i="4"/>
  <c r="G156" i="4"/>
  <c r="F156" i="4"/>
  <c r="E156" i="4"/>
  <c r="D156" i="4"/>
  <c r="C156" i="4"/>
  <c r="B156" i="4"/>
  <c r="Y155" i="4"/>
  <c r="X155" i="4"/>
  <c r="W155" i="4"/>
  <c r="V155" i="4"/>
  <c r="U155" i="4"/>
  <c r="T155" i="4"/>
  <c r="S155" i="4"/>
  <c r="R155" i="4"/>
  <c r="Q155" i="4"/>
  <c r="P155" i="4"/>
  <c r="O155" i="4"/>
  <c r="N155" i="4"/>
  <c r="M155" i="4"/>
  <c r="L155" i="4"/>
  <c r="K155" i="4"/>
  <c r="J155" i="4"/>
  <c r="I155" i="4"/>
  <c r="H155" i="4"/>
  <c r="G155" i="4"/>
  <c r="F155" i="4"/>
  <c r="E155" i="4"/>
  <c r="D155" i="4"/>
  <c r="C155" i="4"/>
  <c r="B155" i="4"/>
  <c r="Y154" i="4"/>
  <c r="X154" i="4"/>
  <c r="W154" i="4"/>
  <c r="V154" i="4"/>
  <c r="U154" i="4"/>
  <c r="T154" i="4"/>
  <c r="S154" i="4"/>
  <c r="R154" i="4"/>
  <c r="Q154" i="4"/>
  <c r="P154" i="4"/>
  <c r="O154" i="4"/>
  <c r="N154" i="4"/>
  <c r="M154" i="4"/>
  <c r="L154" i="4"/>
  <c r="K154" i="4"/>
  <c r="J154" i="4"/>
  <c r="I154" i="4"/>
  <c r="H154" i="4"/>
  <c r="G154" i="4"/>
  <c r="F154" i="4"/>
  <c r="E154" i="4"/>
  <c r="D154" i="4"/>
  <c r="C154" i="4"/>
  <c r="B154" i="4"/>
  <c r="Y153" i="4"/>
  <c r="X153" i="4"/>
  <c r="W153" i="4"/>
  <c r="V153" i="4"/>
  <c r="U153" i="4"/>
  <c r="T153" i="4"/>
  <c r="S153" i="4"/>
  <c r="R153" i="4"/>
  <c r="Q153" i="4"/>
  <c r="P153" i="4"/>
  <c r="O153" i="4"/>
  <c r="N153" i="4"/>
  <c r="M153" i="4"/>
  <c r="L153" i="4"/>
  <c r="K153" i="4"/>
  <c r="J153" i="4"/>
  <c r="I153" i="4"/>
  <c r="H153" i="4"/>
  <c r="G153" i="4"/>
  <c r="F153" i="4"/>
  <c r="E153" i="4"/>
  <c r="D153" i="4"/>
  <c r="C153" i="4"/>
  <c r="B153" i="4"/>
  <c r="Y152" i="4"/>
  <c r="X152" i="4"/>
  <c r="W152" i="4"/>
  <c r="V152" i="4"/>
  <c r="U152" i="4"/>
  <c r="T152" i="4"/>
  <c r="S152" i="4"/>
  <c r="R152" i="4"/>
  <c r="Q152" i="4"/>
  <c r="P152" i="4"/>
  <c r="O152" i="4"/>
  <c r="N152" i="4"/>
  <c r="M152" i="4"/>
  <c r="L152" i="4"/>
  <c r="K152" i="4"/>
  <c r="J152" i="4"/>
  <c r="I152" i="4"/>
  <c r="H152" i="4"/>
  <c r="G152" i="4"/>
  <c r="F152" i="4"/>
  <c r="E152" i="4"/>
  <c r="D152" i="4"/>
  <c r="C152" i="4"/>
  <c r="B152" i="4"/>
  <c r="Y151" i="4"/>
  <c r="X151" i="4"/>
  <c r="W151" i="4"/>
  <c r="V151" i="4"/>
  <c r="U151" i="4"/>
  <c r="T151" i="4"/>
  <c r="S151" i="4"/>
  <c r="R151" i="4"/>
  <c r="Q151" i="4"/>
  <c r="P151" i="4"/>
  <c r="O151" i="4"/>
  <c r="N151" i="4"/>
  <c r="M151" i="4"/>
  <c r="L151" i="4"/>
  <c r="K151" i="4"/>
  <c r="J151" i="4"/>
  <c r="I151" i="4"/>
  <c r="H151" i="4"/>
  <c r="G151" i="4"/>
  <c r="F151" i="4"/>
  <c r="E151" i="4"/>
  <c r="D151" i="4"/>
  <c r="C151" i="4"/>
  <c r="B151" i="4"/>
  <c r="Y150" i="4"/>
  <c r="X150" i="4"/>
  <c r="W150" i="4"/>
  <c r="V150" i="4"/>
  <c r="U150" i="4"/>
  <c r="T150" i="4"/>
  <c r="S150" i="4"/>
  <c r="R150" i="4"/>
  <c r="Q150" i="4"/>
  <c r="P150" i="4"/>
  <c r="O150" i="4"/>
  <c r="N150" i="4"/>
  <c r="M150" i="4"/>
  <c r="L150" i="4"/>
  <c r="K150" i="4"/>
  <c r="J150" i="4"/>
  <c r="I150" i="4"/>
  <c r="H150" i="4"/>
  <c r="G150" i="4"/>
  <c r="F150" i="4"/>
  <c r="E150" i="4"/>
  <c r="D150" i="4"/>
  <c r="C150" i="4"/>
  <c r="B150" i="4"/>
  <c r="Y149" i="4"/>
  <c r="X149" i="4"/>
  <c r="W149" i="4"/>
  <c r="V149" i="4"/>
  <c r="U149" i="4"/>
  <c r="T149" i="4"/>
  <c r="S149" i="4"/>
  <c r="R149" i="4"/>
  <c r="Q149" i="4"/>
  <c r="P149" i="4"/>
  <c r="O149" i="4"/>
  <c r="N149" i="4"/>
  <c r="M149" i="4"/>
  <c r="L149" i="4"/>
  <c r="K149" i="4"/>
  <c r="J149" i="4"/>
  <c r="I149" i="4"/>
  <c r="H149" i="4"/>
  <c r="G149" i="4"/>
  <c r="F149" i="4"/>
  <c r="E149" i="4"/>
  <c r="D149" i="4"/>
  <c r="C149" i="4"/>
  <c r="B149" i="4"/>
  <c r="Y148" i="4"/>
  <c r="X148" i="4"/>
  <c r="W148" i="4"/>
  <c r="V148" i="4"/>
  <c r="U148" i="4"/>
  <c r="T148" i="4"/>
  <c r="S148" i="4"/>
  <c r="R148" i="4"/>
  <c r="Q148" i="4"/>
  <c r="P148" i="4"/>
  <c r="O148" i="4"/>
  <c r="N148" i="4"/>
  <c r="M148" i="4"/>
  <c r="L148" i="4"/>
  <c r="K148" i="4"/>
  <c r="J148" i="4"/>
  <c r="I148" i="4"/>
  <c r="H148" i="4"/>
  <c r="G148" i="4"/>
  <c r="F148" i="4"/>
  <c r="E148" i="4"/>
  <c r="D148" i="4"/>
  <c r="C148" i="4"/>
  <c r="B148" i="4"/>
  <c r="Y144" i="4"/>
  <c r="X144" i="4"/>
  <c r="W144" i="4"/>
  <c r="V144" i="4"/>
  <c r="U144" i="4"/>
  <c r="T144" i="4"/>
  <c r="S144" i="4"/>
  <c r="R144" i="4"/>
  <c r="Q144" i="4"/>
  <c r="P144" i="4"/>
  <c r="O144" i="4"/>
  <c r="N144" i="4"/>
  <c r="M144" i="4"/>
  <c r="L144" i="4"/>
  <c r="K144" i="4"/>
  <c r="J144" i="4"/>
  <c r="I144" i="4"/>
  <c r="H144" i="4"/>
  <c r="G144" i="4"/>
  <c r="F144" i="4"/>
  <c r="E144" i="4"/>
  <c r="D144" i="4"/>
  <c r="C144" i="4"/>
  <c r="B144" i="4"/>
  <c r="Y143" i="4"/>
  <c r="X143" i="4"/>
  <c r="W143" i="4"/>
  <c r="V143" i="4"/>
  <c r="U143" i="4"/>
  <c r="T143" i="4"/>
  <c r="S143" i="4"/>
  <c r="R143" i="4"/>
  <c r="Q143" i="4"/>
  <c r="P143" i="4"/>
  <c r="O143" i="4"/>
  <c r="N143" i="4"/>
  <c r="M143" i="4"/>
  <c r="L143" i="4"/>
  <c r="K143" i="4"/>
  <c r="J143" i="4"/>
  <c r="I143" i="4"/>
  <c r="H143" i="4"/>
  <c r="G143" i="4"/>
  <c r="F143" i="4"/>
  <c r="E143" i="4"/>
  <c r="D143" i="4"/>
  <c r="C143" i="4"/>
  <c r="B143" i="4"/>
  <c r="Y142" i="4"/>
  <c r="X142" i="4"/>
  <c r="W142" i="4"/>
  <c r="V142" i="4"/>
  <c r="U142" i="4"/>
  <c r="T142" i="4"/>
  <c r="S142" i="4"/>
  <c r="R142" i="4"/>
  <c r="Q142" i="4"/>
  <c r="P142" i="4"/>
  <c r="O142" i="4"/>
  <c r="N142" i="4"/>
  <c r="M142" i="4"/>
  <c r="L142" i="4"/>
  <c r="K142" i="4"/>
  <c r="J142" i="4"/>
  <c r="I142" i="4"/>
  <c r="H142" i="4"/>
  <c r="G142" i="4"/>
  <c r="F142" i="4"/>
  <c r="E142" i="4"/>
  <c r="D142" i="4"/>
  <c r="C142" i="4"/>
  <c r="B142" i="4"/>
  <c r="Y141" i="4"/>
  <c r="X141" i="4"/>
  <c r="W141" i="4"/>
  <c r="V141" i="4"/>
  <c r="U141" i="4"/>
  <c r="T141" i="4"/>
  <c r="S141" i="4"/>
  <c r="R141" i="4"/>
  <c r="Q141" i="4"/>
  <c r="P141" i="4"/>
  <c r="O141" i="4"/>
  <c r="N141" i="4"/>
  <c r="M141" i="4"/>
  <c r="L141" i="4"/>
  <c r="K141" i="4"/>
  <c r="J141" i="4"/>
  <c r="I141" i="4"/>
  <c r="H141" i="4"/>
  <c r="G141" i="4"/>
  <c r="F141" i="4"/>
  <c r="E141" i="4"/>
  <c r="D141" i="4"/>
  <c r="C141" i="4"/>
  <c r="B141" i="4"/>
  <c r="Y140" i="4"/>
  <c r="X140" i="4"/>
  <c r="W140" i="4"/>
  <c r="V140" i="4"/>
  <c r="U140" i="4"/>
  <c r="T140" i="4"/>
  <c r="S140" i="4"/>
  <c r="R140" i="4"/>
  <c r="Q140" i="4"/>
  <c r="P140" i="4"/>
  <c r="O140" i="4"/>
  <c r="N140" i="4"/>
  <c r="M140" i="4"/>
  <c r="L140" i="4"/>
  <c r="K140" i="4"/>
  <c r="J140" i="4"/>
  <c r="I140" i="4"/>
  <c r="H140" i="4"/>
  <c r="G140" i="4"/>
  <c r="F140" i="4"/>
  <c r="E140" i="4"/>
  <c r="D140" i="4"/>
  <c r="C140" i="4"/>
  <c r="B140" i="4"/>
  <c r="Y139" i="4"/>
  <c r="X139" i="4"/>
  <c r="W139" i="4"/>
  <c r="V139" i="4"/>
  <c r="U139" i="4"/>
  <c r="T139" i="4"/>
  <c r="S139" i="4"/>
  <c r="R139" i="4"/>
  <c r="Q139" i="4"/>
  <c r="P139" i="4"/>
  <c r="O139" i="4"/>
  <c r="N139" i="4"/>
  <c r="M139" i="4"/>
  <c r="L139" i="4"/>
  <c r="K139" i="4"/>
  <c r="J139" i="4"/>
  <c r="I139" i="4"/>
  <c r="H139" i="4"/>
  <c r="G139" i="4"/>
  <c r="F139" i="4"/>
  <c r="E139" i="4"/>
  <c r="D139" i="4"/>
  <c r="C139" i="4"/>
  <c r="B139" i="4"/>
  <c r="Y138" i="4"/>
  <c r="X138" i="4"/>
  <c r="W138" i="4"/>
  <c r="V138" i="4"/>
  <c r="U138" i="4"/>
  <c r="T138" i="4"/>
  <c r="S138" i="4"/>
  <c r="R138" i="4"/>
  <c r="Q138" i="4"/>
  <c r="P138" i="4"/>
  <c r="O138" i="4"/>
  <c r="N138" i="4"/>
  <c r="M138" i="4"/>
  <c r="L138" i="4"/>
  <c r="K138" i="4"/>
  <c r="J138" i="4"/>
  <c r="I138" i="4"/>
  <c r="H138" i="4"/>
  <c r="G138" i="4"/>
  <c r="F138" i="4"/>
  <c r="E138" i="4"/>
  <c r="D138" i="4"/>
  <c r="C138" i="4"/>
  <c r="B138" i="4"/>
  <c r="Y137" i="4"/>
  <c r="X137" i="4"/>
  <c r="W137" i="4"/>
  <c r="V137" i="4"/>
  <c r="U137" i="4"/>
  <c r="T137" i="4"/>
  <c r="S137" i="4"/>
  <c r="R137" i="4"/>
  <c r="Q137" i="4"/>
  <c r="P137" i="4"/>
  <c r="O137" i="4"/>
  <c r="N137" i="4"/>
  <c r="M137" i="4"/>
  <c r="L137" i="4"/>
  <c r="K137" i="4"/>
  <c r="J137" i="4"/>
  <c r="I137" i="4"/>
  <c r="H137" i="4"/>
  <c r="G137" i="4"/>
  <c r="F137" i="4"/>
  <c r="E137" i="4"/>
  <c r="D137" i="4"/>
  <c r="C137" i="4"/>
  <c r="B137" i="4"/>
  <c r="Y136" i="4"/>
  <c r="X136" i="4"/>
  <c r="W136" i="4"/>
  <c r="V136" i="4"/>
  <c r="U136" i="4"/>
  <c r="T136" i="4"/>
  <c r="S136" i="4"/>
  <c r="R136" i="4"/>
  <c r="Q136" i="4"/>
  <c r="P136" i="4"/>
  <c r="O136" i="4"/>
  <c r="N136" i="4"/>
  <c r="M136" i="4"/>
  <c r="L136" i="4"/>
  <c r="K136" i="4"/>
  <c r="J136" i="4"/>
  <c r="I136" i="4"/>
  <c r="H136" i="4"/>
  <c r="G136" i="4"/>
  <c r="F136" i="4"/>
  <c r="E136" i="4"/>
  <c r="D136" i="4"/>
  <c r="C136" i="4"/>
  <c r="B136" i="4"/>
  <c r="Y135" i="4"/>
  <c r="X135" i="4"/>
  <c r="W135" i="4"/>
  <c r="V135" i="4"/>
  <c r="U135" i="4"/>
  <c r="T135" i="4"/>
  <c r="S135" i="4"/>
  <c r="R135" i="4"/>
  <c r="Q135" i="4"/>
  <c r="P135" i="4"/>
  <c r="O135" i="4"/>
  <c r="N135" i="4"/>
  <c r="M135" i="4"/>
  <c r="L135" i="4"/>
  <c r="K135" i="4"/>
  <c r="J135" i="4"/>
  <c r="I135" i="4"/>
  <c r="H135" i="4"/>
  <c r="G135" i="4"/>
  <c r="F135" i="4"/>
  <c r="E135" i="4"/>
  <c r="D135" i="4"/>
  <c r="C135" i="4"/>
  <c r="B135" i="4"/>
  <c r="Y134" i="4"/>
  <c r="X134" i="4"/>
  <c r="W134" i="4"/>
  <c r="V134" i="4"/>
  <c r="U134" i="4"/>
  <c r="T134" i="4"/>
  <c r="S134" i="4"/>
  <c r="R134" i="4"/>
  <c r="Q134" i="4"/>
  <c r="P134" i="4"/>
  <c r="O134" i="4"/>
  <c r="N134" i="4"/>
  <c r="M134" i="4"/>
  <c r="L134" i="4"/>
  <c r="K134" i="4"/>
  <c r="J134" i="4"/>
  <c r="I134" i="4"/>
  <c r="H134" i="4"/>
  <c r="G134" i="4"/>
  <c r="F134" i="4"/>
  <c r="E134" i="4"/>
  <c r="D134" i="4"/>
  <c r="C134" i="4"/>
  <c r="B134" i="4"/>
  <c r="Y133" i="4"/>
  <c r="X133" i="4"/>
  <c r="W133" i="4"/>
  <c r="V133" i="4"/>
  <c r="U133" i="4"/>
  <c r="T133" i="4"/>
  <c r="S133" i="4"/>
  <c r="R133" i="4"/>
  <c r="Q133" i="4"/>
  <c r="P133" i="4"/>
  <c r="O133" i="4"/>
  <c r="N133" i="4"/>
  <c r="M133" i="4"/>
  <c r="L133" i="4"/>
  <c r="K133" i="4"/>
  <c r="J133" i="4"/>
  <c r="I133" i="4"/>
  <c r="H133" i="4"/>
  <c r="G133" i="4"/>
  <c r="F133" i="4"/>
  <c r="E133" i="4"/>
  <c r="D133" i="4"/>
  <c r="C133" i="4"/>
  <c r="B133" i="4"/>
  <c r="Y132" i="4"/>
  <c r="X132" i="4"/>
  <c r="W132" i="4"/>
  <c r="V132" i="4"/>
  <c r="U132" i="4"/>
  <c r="T132" i="4"/>
  <c r="S132" i="4"/>
  <c r="R132" i="4"/>
  <c r="Q132" i="4"/>
  <c r="P132" i="4"/>
  <c r="O132" i="4"/>
  <c r="N132" i="4"/>
  <c r="M132" i="4"/>
  <c r="L132" i="4"/>
  <c r="K132" i="4"/>
  <c r="J132" i="4"/>
  <c r="I132" i="4"/>
  <c r="H132" i="4"/>
  <c r="G132" i="4"/>
  <c r="F132" i="4"/>
  <c r="E132" i="4"/>
  <c r="D132" i="4"/>
  <c r="C132" i="4"/>
  <c r="B132" i="4"/>
  <c r="Y131" i="4"/>
  <c r="X131" i="4"/>
  <c r="W131" i="4"/>
  <c r="V131" i="4"/>
  <c r="U131" i="4"/>
  <c r="T131" i="4"/>
  <c r="S131" i="4"/>
  <c r="R131" i="4"/>
  <c r="Q131" i="4"/>
  <c r="P131" i="4"/>
  <c r="O131" i="4"/>
  <c r="N131" i="4"/>
  <c r="M131" i="4"/>
  <c r="L131" i="4"/>
  <c r="K131" i="4"/>
  <c r="J131" i="4"/>
  <c r="I131" i="4"/>
  <c r="H131" i="4"/>
  <c r="G131" i="4"/>
  <c r="F131" i="4"/>
  <c r="E131" i="4"/>
  <c r="D131" i="4"/>
  <c r="C131" i="4"/>
  <c r="B131" i="4"/>
  <c r="Y130" i="4"/>
  <c r="X130" i="4"/>
  <c r="W130" i="4"/>
  <c r="V130" i="4"/>
  <c r="U130" i="4"/>
  <c r="T130" i="4"/>
  <c r="S130" i="4"/>
  <c r="R130" i="4"/>
  <c r="Q130" i="4"/>
  <c r="P130" i="4"/>
  <c r="O130" i="4"/>
  <c r="N130" i="4"/>
  <c r="M130" i="4"/>
  <c r="L130" i="4"/>
  <c r="K130" i="4"/>
  <c r="J130" i="4"/>
  <c r="I130" i="4"/>
  <c r="H130" i="4"/>
  <c r="G130" i="4"/>
  <c r="F130" i="4"/>
  <c r="E130" i="4"/>
  <c r="D130" i="4"/>
  <c r="C130" i="4"/>
  <c r="B130" i="4"/>
  <c r="Y129" i="4"/>
  <c r="X129" i="4"/>
  <c r="W129" i="4"/>
  <c r="V129" i="4"/>
  <c r="U129" i="4"/>
  <c r="T129" i="4"/>
  <c r="S129" i="4"/>
  <c r="R129" i="4"/>
  <c r="Q129" i="4"/>
  <c r="P129" i="4"/>
  <c r="O129" i="4"/>
  <c r="N129" i="4"/>
  <c r="M129" i="4"/>
  <c r="L129" i="4"/>
  <c r="K129" i="4"/>
  <c r="J129" i="4"/>
  <c r="I129" i="4"/>
  <c r="H129" i="4"/>
  <c r="G129" i="4"/>
  <c r="F129" i="4"/>
  <c r="E129" i="4"/>
  <c r="D129" i="4"/>
  <c r="C129" i="4"/>
  <c r="B129" i="4"/>
  <c r="Y128" i="4"/>
  <c r="X128" i="4"/>
  <c r="W128" i="4"/>
  <c r="V128" i="4"/>
  <c r="U128" i="4"/>
  <c r="T128" i="4"/>
  <c r="S128" i="4"/>
  <c r="R128" i="4"/>
  <c r="Q128" i="4"/>
  <c r="P128" i="4"/>
  <c r="O128" i="4"/>
  <c r="N128" i="4"/>
  <c r="M128" i="4"/>
  <c r="L128" i="4"/>
  <c r="K128" i="4"/>
  <c r="J128" i="4"/>
  <c r="I128" i="4"/>
  <c r="H128" i="4"/>
  <c r="G128" i="4"/>
  <c r="F128" i="4"/>
  <c r="E128" i="4"/>
  <c r="D128" i="4"/>
  <c r="C128" i="4"/>
  <c r="B128" i="4"/>
  <c r="Y127" i="4"/>
  <c r="X127" i="4"/>
  <c r="W127" i="4"/>
  <c r="V127" i="4"/>
  <c r="U127" i="4"/>
  <c r="T127" i="4"/>
  <c r="S127" i="4"/>
  <c r="R127" i="4"/>
  <c r="Q127" i="4"/>
  <c r="P127" i="4"/>
  <c r="O127" i="4"/>
  <c r="N127" i="4"/>
  <c r="M127" i="4"/>
  <c r="L127" i="4"/>
  <c r="K127" i="4"/>
  <c r="J127" i="4"/>
  <c r="I127" i="4"/>
  <c r="H127" i="4"/>
  <c r="G127" i="4"/>
  <c r="F127" i="4"/>
  <c r="E127" i="4"/>
  <c r="D127" i="4"/>
  <c r="C127" i="4"/>
  <c r="B127" i="4"/>
  <c r="Y126" i="4"/>
  <c r="X126" i="4"/>
  <c r="W126" i="4"/>
  <c r="V126" i="4"/>
  <c r="U126" i="4"/>
  <c r="T126" i="4"/>
  <c r="S126" i="4"/>
  <c r="R126" i="4"/>
  <c r="Q126" i="4"/>
  <c r="P126" i="4"/>
  <c r="O126" i="4"/>
  <c r="N126" i="4"/>
  <c r="M126" i="4"/>
  <c r="L126" i="4"/>
  <c r="K126" i="4"/>
  <c r="J126" i="4"/>
  <c r="I126" i="4"/>
  <c r="H126" i="4"/>
  <c r="G126" i="4"/>
  <c r="F126" i="4"/>
  <c r="E126" i="4"/>
  <c r="D126" i="4"/>
  <c r="C126" i="4"/>
  <c r="B126" i="4"/>
  <c r="Y125" i="4"/>
  <c r="X125" i="4"/>
  <c r="W125" i="4"/>
  <c r="V125" i="4"/>
  <c r="U125" i="4"/>
  <c r="T125" i="4"/>
  <c r="S125" i="4"/>
  <c r="R125" i="4"/>
  <c r="Q125" i="4"/>
  <c r="P125" i="4"/>
  <c r="O125" i="4"/>
  <c r="N125" i="4"/>
  <c r="M125" i="4"/>
  <c r="L125" i="4"/>
  <c r="K125" i="4"/>
  <c r="J125" i="4"/>
  <c r="I125" i="4"/>
  <c r="H125" i="4"/>
  <c r="G125" i="4"/>
  <c r="F125" i="4"/>
  <c r="E125" i="4"/>
  <c r="D125" i="4"/>
  <c r="C125" i="4"/>
  <c r="B125" i="4"/>
  <c r="Y124" i="4"/>
  <c r="X124" i="4"/>
  <c r="W124" i="4"/>
  <c r="V124" i="4"/>
  <c r="U124" i="4"/>
  <c r="T124" i="4"/>
  <c r="S124" i="4"/>
  <c r="R124" i="4"/>
  <c r="Q124" i="4"/>
  <c r="P124" i="4"/>
  <c r="O124" i="4"/>
  <c r="N124" i="4"/>
  <c r="M124" i="4"/>
  <c r="L124" i="4"/>
  <c r="K124" i="4"/>
  <c r="J124" i="4"/>
  <c r="I124" i="4"/>
  <c r="H124" i="4"/>
  <c r="G124" i="4"/>
  <c r="F124" i="4"/>
  <c r="E124" i="4"/>
  <c r="D124" i="4"/>
  <c r="C124" i="4"/>
  <c r="B124" i="4"/>
  <c r="Y123" i="4"/>
  <c r="X123" i="4"/>
  <c r="W123" i="4"/>
  <c r="V123" i="4"/>
  <c r="U123" i="4"/>
  <c r="T123" i="4"/>
  <c r="S123" i="4"/>
  <c r="R123" i="4"/>
  <c r="Q123" i="4"/>
  <c r="P123" i="4"/>
  <c r="O123" i="4"/>
  <c r="N123" i="4"/>
  <c r="M123" i="4"/>
  <c r="L123" i="4"/>
  <c r="K123" i="4"/>
  <c r="J123" i="4"/>
  <c r="I123" i="4"/>
  <c r="H123" i="4"/>
  <c r="G123" i="4"/>
  <c r="F123" i="4"/>
  <c r="E123" i="4"/>
  <c r="D123" i="4"/>
  <c r="C123" i="4"/>
  <c r="B123" i="4"/>
  <c r="Y122" i="4"/>
  <c r="X122" i="4"/>
  <c r="W122" i="4"/>
  <c r="V122" i="4"/>
  <c r="U122" i="4"/>
  <c r="T122" i="4"/>
  <c r="S122" i="4"/>
  <c r="R122" i="4"/>
  <c r="Q122" i="4"/>
  <c r="P122" i="4"/>
  <c r="O122" i="4"/>
  <c r="N122" i="4"/>
  <c r="M122" i="4"/>
  <c r="L122" i="4"/>
  <c r="K122" i="4"/>
  <c r="J122" i="4"/>
  <c r="I122" i="4"/>
  <c r="H122" i="4"/>
  <c r="G122" i="4"/>
  <c r="F122" i="4"/>
  <c r="E122" i="4"/>
  <c r="D122" i="4"/>
  <c r="C122" i="4"/>
  <c r="B122" i="4"/>
  <c r="Y121" i="4"/>
  <c r="X121" i="4"/>
  <c r="W121" i="4"/>
  <c r="V121" i="4"/>
  <c r="U121" i="4"/>
  <c r="T121" i="4"/>
  <c r="S121" i="4"/>
  <c r="R121" i="4"/>
  <c r="Q121" i="4"/>
  <c r="P121" i="4"/>
  <c r="O121" i="4"/>
  <c r="N121" i="4"/>
  <c r="M121" i="4"/>
  <c r="L121" i="4"/>
  <c r="K121" i="4"/>
  <c r="J121" i="4"/>
  <c r="I121" i="4"/>
  <c r="H121" i="4"/>
  <c r="G121" i="4"/>
  <c r="F121" i="4"/>
  <c r="E121" i="4"/>
  <c r="D121" i="4"/>
  <c r="C121" i="4"/>
  <c r="B121" i="4"/>
  <c r="Y120" i="4"/>
  <c r="X120" i="4"/>
  <c r="W120" i="4"/>
  <c r="V120" i="4"/>
  <c r="U120" i="4"/>
  <c r="T120" i="4"/>
  <c r="S120" i="4"/>
  <c r="R120" i="4"/>
  <c r="Q120" i="4"/>
  <c r="P120" i="4"/>
  <c r="O120" i="4"/>
  <c r="N120" i="4"/>
  <c r="M120" i="4"/>
  <c r="L120" i="4"/>
  <c r="K120" i="4"/>
  <c r="J120" i="4"/>
  <c r="I120" i="4"/>
  <c r="H120" i="4"/>
  <c r="G120" i="4"/>
  <c r="F120" i="4"/>
  <c r="E120" i="4"/>
  <c r="D120" i="4"/>
  <c r="C120" i="4"/>
  <c r="B120" i="4"/>
  <c r="Y119" i="4"/>
  <c r="X119" i="4"/>
  <c r="W119" i="4"/>
  <c r="V119" i="4"/>
  <c r="U119" i="4"/>
  <c r="T119" i="4"/>
  <c r="S119" i="4"/>
  <c r="R119" i="4"/>
  <c r="Q119" i="4"/>
  <c r="P119" i="4"/>
  <c r="O119" i="4"/>
  <c r="N119" i="4"/>
  <c r="M119" i="4"/>
  <c r="L119" i="4"/>
  <c r="K119" i="4"/>
  <c r="J119" i="4"/>
  <c r="I119" i="4"/>
  <c r="H119" i="4"/>
  <c r="G119" i="4"/>
  <c r="F119" i="4"/>
  <c r="E119" i="4"/>
  <c r="D119" i="4"/>
  <c r="C119" i="4"/>
  <c r="B119" i="4"/>
  <c r="Y118" i="4"/>
  <c r="X118" i="4"/>
  <c r="W118" i="4"/>
  <c r="V118" i="4"/>
  <c r="U118" i="4"/>
  <c r="T118" i="4"/>
  <c r="S118" i="4"/>
  <c r="R118" i="4"/>
  <c r="Q118" i="4"/>
  <c r="P118" i="4"/>
  <c r="O118" i="4"/>
  <c r="N118" i="4"/>
  <c r="M118" i="4"/>
  <c r="L118" i="4"/>
  <c r="K118" i="4"/>
  <c r="J118" i="4"/>
  <c r="I118" i="4"/>
  <c r="H118" i="4"/>
  <c r="G118" i="4"/>
  <c r="F118" i="4"/>
  <c r="E118" i="4"/>
  <c r="D118" i="4"/>
  <c r="C118" i="4"/>
  <c r="B118" i="4"/>
  <c r="Y117" i="4"/>
  <c r="X117" i="4"/>
  <c r="W117" i="4"/>
  <c r="V117" i="4"/>
  <c r="U117" i="4"/>
  <c r="T117" i="4"/>
  <c r="S117" i="4"/>
  <c r="R117" i="4"/>
  <c r="Q117" i="4"/>
  <c r="P117" i="4"/>
  <c r="O117" i="4"/>
  <c r="N117" i="4"/>
  <c r="M117" i="4"/>
  <c r="L117" i="4"/>
  <c r="K117" i="4"/>
  <c r="J117" i="4"/>
  <c r="I117" i="4"/>
  <c r="H117" i="4"/>
  <c r="G117" i="4"/>
  <c r="F117" i="4"/>
  <c r="E117" i="4"/>
  <c r="D117" i="4"/>
  <c r="C117" i="4"/>
  <c r="B117" i="4"/>
  <c r="Y116" i="4"/>
  <c r="X116" i="4"/>
  <c r="W116" i="4"/>
  <c r="V116" i="4"/>
  <c r="U116" i="4"/>
  <c r="T116" i="4"/>
  <c r="S116" i="4"/>
  <c r="R116" i="4"/>
  <c r="Q116" i="4"/>
  <c r="P116" i="4"/>
  <c r="O116" i="4"/>
  <c r="N116" i="4"/>
  <c r="M116" i="4"/>
  <c r="L116" i="4"/>
  <c r="K116" i="4"/>
  <c r="J116" i="4"/>
  <c r="I116" i="4"/>
  <c r="H116" i="4"/>
  <c r="G116" i="4"/>
  <c r="F116" i="4"/>
  <c r="E116" i="4"/>
  <c r="D116" i="4"/>
  <c r="C116" i="4"/>
  <c r="B116" i="4"/>
  <c r="Y115" i="4"/>
  <c r="X115" i="4"/>
  <c r="W115" i="4"/>
  <c r="V115" i="4"/>
  <c r="U115" i="4"/>
  <c r="T115" i="4"/>
  <c r="S115" i="4"/>
  <c r="R115" i="4"/>
  <c r="Q115" i="4"/>
  <c r="P115" i="4"/>
  <c r="O115" i="4"/>
  <c r="N115" i="4"/>
  <c r="M115" i="4"/>
  <c r="L115" i="4"/>
  <c r="K115" i="4"/>
  <c r="J115" i="4"/>
  <c r="I115" i="4"/>
  <c r="H115" i="4"/>
  <c r="G115" i="4"/>
  <c r="F115" i="4"/>
  <c r="E115" i="4"/>
  <c r="D115" i="4"/>
  <c r="C115" i="4"/>
  <c r="B115" i="4"/>
  <c r="Y114" i="4"/>
  <c r="X114" i="4"/>
  <c r="W114" i="4"/>
  <c r="V114" i="4"/>
  <c r="U114" i="4"/>
  <c r="T114" i="4"/>
  <c r="S114" i="4"/>
  <c r="R114" i="4"/>
  <c r="Q114" i="4"/>
  <c r="P114" i="4"/>
  <c r="O114" i="4"/>
  <c r="N114" i="4"/>
  <c r="M114" i="4"/>
  <c r="L114" i="4"/>
  <c r="K114" i="4"/>
  <c r="J114" i="4"/>
  <c r="I114" i="4"/>
  <c r="H114" i="4"/>
  <c r="G114" i="4"/>
  <c r="F114" i="4"/>
  <c r="E114" i="4"/>
  <c r="D114" i="4"/>
  <c r="C114" i="4"/>
  <c r="B114" i="4"/>
  <c r="Y113" i="4"/>
  <c r="X113" i="4"/>
  <c r="W113" i="4"/>
  <c r="V113" i="4"/>
  <c r="U113" i="4"/>
  <c r="T113" i="4"/>
  <c r="S113" i="4"/>
  <c r="R113" i="4"/>
  <c r="Q113" i="4"/>
  <c r="P113" i="4"/>
  <c r="O113" i="4"/>
  <c r="N113" i="4"/>
  <c r="M113" i="4"/>
  <c r="L113" i="4"/>
  <c r="K113" i="4"/>
  <c r="J113" i="4"/>
  <c r="I113" i="4"/>
  <c r="H113" i="4"/>
  <c r="G113" i="4"/>
  <c r="F113" i="4"/>
  <c r="E113" i="4"/>
  <c r="D113" i="4"/>
  <c r="C113" i="4"/>
  <c r="B113" i="4"/>
  <c r="Y112" i="4"/>
  <c r="X112" i="4"/>
  <c r="W112" i="4"/>
  <c r="V112" i="4"/>
  <c r="U112" i="4"/>
  <c r="T112" i="4"/>
  <c r="S112" i="4"/>
  <c r="R112" i="4"/>
  <c r="Q112" i="4"/>
  <c r="P112" i="4"/>
  <c r="O112" i="4"/>
  <c r="N112" i="4"/>
  <c r="M112" i="4"/>
  <c r="L112" i="4"/>
  <c r="K112" i="4"/>
  <c r="J112" i="4"/>
  <c r="I112" i="4"/>
  <c r="H112" i="4"/>
  <c r="G112" i="4"/>
  <c r="F112" i="4"/>
  <c r="E112" i="4"/>
  <c r="D112" i="4"/>
  <c r="C112" i="4"/>
  <c r="B112" i="4"/>
  <c r="E36" i="4"/>
  <c r="D36" i="4"/>
  <c r="E35" i="4"/>
  <c r="D35" i="4"/>
  <c r="E34" i="4"/>
  <c r="D34" i="4"/>
  <c r="E33" i="4"/>
  <c r="D33" i="4"/>
  <c r="E32" i="4"/>
  <c r="D32" i="4"/>
  <c r="E31" i="4"/>
  <c r="D31" i="4"/>
  <c r="E30" i="4"/>
  <c r="D30" i="4"/>
  <c r="E29" i="4"/>
  <c r="D29" i="4"/>
  <c r="E28" i="4"/>
  <c r="D28" i="4"/>
  <c r="E27" i="4"/>
  <c r="D27" i="4"/>
  <c r="E26" i="4"/>
  <c r="D26" i="4"/>
  <c r="E25" i="4"/>
  <c r="D25" i="4"/>
  <c r="E24" i="4"/>
  <c r="D24" i="4"/>
  <c r="E23" i="4"/>
  <c r="D23" i="4"/>
  <c r="E22" i="4"/>
  <c r="D22" i="4"/>
  <c r="E21" i="4"/>
  <c r="D21" i="4"/>
  <c r="E20" i="4"/>
  <c r="D20" i="4"/>
  <c r="E19" i="4"/>
  <c r="D19" i="4"/>
  <c r="E18" i="4"/>
  <c r="D18" i="4"/>
  <c r="E17" i="4"/>
  <c r="D17" i="4"/>
  <c r="E16" i="4"/>
  <c r="D16" i="4"/>
  <c r="E15" i="4"/>
  <c r="D15" i="4"/>
  <c r="E14" i="4"/>
  <c r="D14" i="4"/>
  <c r="E13" i="4"/>
  <c r="D13" i="4"/>
  <c r="E12" i="4"/>
  <c r="D12" i="4"/>
  <c r="E11" i="4"/>
  <c r="D11" i="4"/>
  <c r="E10" i="4"/>
  <c r="D10" i="4"/>
  <c r="E9" i="4"/>
  <c r="D9" i="4"/>
  <c r="E8" i="4"/>
  <c r="D8" i="4"/>
  <c r="E7" i="4"/>
  <c r="D7" i="4"/>
  <c r="E6" i="4"/>
  <c r="D6" i="4"/>
  <c r="E5" i="4"/>
  <c r="D5" i="4"/>
  <c r="E4" i="4"/>
  <c r="D4" i="4"/>
  <c r="Y180" i="3"/>
  <c r="X180" i="3"/>
  <c r="W180" i="3"/>
  <c r="V180" i="3"/>
  <c r="U180" i="3"/>
  <c r="T180" i="3"/>
  <c r="S180" i="3"/>
  <c r="R180" i="3"/>
  <c r="Q180" i="3"/>
  <c r="P180" i="3"/>
  <c r="O180" i="3"/>
  <c r="N180" i="3"/>
  <c r="M180" i="3"/>
  <c r="L180" i="3"/>
  <c r="K180" i="3"/>
  <c r="J180" i="3"/>
  <c r="I180" i="3"/>
  <c r="H180" i="3"/>
  <c r="G180" i="3"/>
  <c r="F180" i="3"/>
  <c r="E180" i="3"/>
  <c r="D180" i="3"/>
  <c r="C180" i="3"/>
  <c r="B180" i="3"/>
  <c r="Y179" i="3"/>
  <c r="X179" i="3"/>
  <c r="W179" i="3"/>
  <c r="V179" i="3"/>
  <c r="U179" i="3"/>
  <c r="T179" i="3"/>
  <c r="S179" i="3"/>
  <c r="R179" i="3"/>
  <c r="Q179" i="3"/>
  <c r="P179" i="3"/>
  <c r="O179" i="3"/>
  <c r="N179" i="3"/>
  <c r="M179" i="3"/>
  <c r="L179" i="3"/>
  <c r="K179" i="3"/>
  <c r="J179" i="3"/>
  <c r="I179" i="3"/>
  <c r="H179" i="3"/>
  <c r="G179" i="3"/>
  <c r="F179" i="3"/>
  <c r="E179" i="3"/>
  <c r="D179" i="3"/>
  <c r="C179" i="3"/>
  <c r="B179" i="3"/>
  <c r="Y178" i="3"/>
  <c r="X178" i="3"/>
  <c r="W178" i="3"/>
  <c r="V178" i="3"/>
  <c r="U178" i="3"/>
  <c r="T178" i="3"/>
  <c r="S178" i="3"/>
  <c r="R178" i="3"/>
  <c r="Q178" i="3"/>
  <c r="P178" i="3"/>
  <c r="O178" i="3"/>
  <c r="N178" i="3"/>
  <c r="M178" i="3"/>
  <c r="L178" i="3"/>
  <c r="K178" i="3"/>
  <c r="J178" i="3"/>
  <c r="I178" i="3"/>
  <c r="H178" i="3"/>
  <c r="G178" i="3"/>
  <c r="F178" i="3"/>
  <c r="E178" i="3"/>
  <c r="D178" i="3"/>
  <c r="C178" i="3"/>
  <c r="B178" i="3"/>
  <c r="Y177" i="3"/>
  <c r="X177" i="3"/>
  <c r="W177" i="3"/>
  <c r="V177" i="3"/>
  <c r="U177" i="3"/>
  <c r="T177" i="3"/>
  <c r="S177" i="3"/>
  <c r="R177" i="3"/>
  <c r="Q177" i="3"/>
  <c r="P177" i="3"/>
  <c r="O177" i="3"/>
  <c r="N177" i="3"/>
  <c r="M177" i="3"/>
  <c r="L177" i="3"/>
  <c r="K177" i="3"/>
  <c r="J177" i="3"/>
  <c r="I177" i="3"/>
  <c r="H177" i="3"/>
  <c r="G177" i="3"/>
  <c r="F177" i="3"/>
  <c r="E177" i="3"/>
  <c r="D177" i="3"/>
  <c r="C177" i="3"/>
  <c r="B177" i="3"/>
  <c r="Y176" i="3"/>
  <c r="X176" i="3"/>
  <c r="W176" i="3"/>
  <c r="V176" i="3"/>
  <c r="U176" i="3"/>
  <c r="T176" i="3"/>
  <c r="S176" i="3"/>
  <c r="R176" i="3"/>
  <c r="Q176" i="3"/>
  <c r="P176" i="3"/>
  <c r="O176" i="3"/>
  <c r="N176" i="3"/>
  <c r="M176" i="3"/>
  <c r="L176" i="3"/>
  <c r="K176" i="3"/>
  <c r="J176" i="3"/>
  <c r="I176" i="3"/>
  <c r="H176" i="3"/>
  <c r="G176" i="3"/>
  <c r="F176" i="3"/>
  <c r="E176" i="3"/>
  <c r="D176" i="3"/>
  <c r="C176" i="3"/>
  <c r="B176" i="3"/>
  <c r="Y175" i="3"/>
  <c r="X175" i="3"/>
  <c r="W175" i="3"/>
  <c r="V175" i="3"/>
  <c r="U175" i="3"/>
  <c r="T175" i="3"/>
  <c r="S175" i="3"/>
  <c r="R175" i="3"/>
  <c r="Q175" i="3"/>
  <c r="P175" i="3"/>
  <c r="O175" i="3"/>
  <c r="N175" i="3"/>
  <c r="M175" i="3"/>
  <c r="L175" i="3"/>
  <c r="K175" i="3"/>
  <c r="J175" i="3"/>
  <c r="I175" i="3"/>
  <c r="H175" i="3"/>
  <c r="G175" i="3"/>
  <c r="F175" i="3"/>
  <c r="E175" i="3"/>
  <c r="D175" i="3"/>
  <c r="C175" i="3"/>
  <c r="B175" i="3"/>
  <c r="Y174" i="3"/>
  <c r="X174" i="3"/>
  <c r="W174" i="3"/>
  <c r="V174" i="3"/>
  <c r="U174" i="3"/>
  <c r="T174" i="3"/>
  <c r="S174" i="3"/>
  <c r="R174" i="3"/>
  <c r="Q174" i="3"/>
  <c r="P174" i="3"/>
  <c r="O174" i="3"/>
  <c r="N174" i="3"/>
  <c r="M174" i="3"/>
  <c r="L174" i="3"/>
  <c r="K174" i="3"/>
  <c r="J174" i="3"/>
  <c r="I174" i="3"/>
  <c r="H174" i="3"/>
  <c r="G174" i="3"/>
  <c r="F174" i="3"/>
  <c r="E174" i="3"/>
  <c r="D174" i="3"/>
  <c r="C174" i="3"/>
  <c r="B174" i="3"/>
  <c r="Y173" i="3"/>
  <c r="X173" i="3"/>
  <c r="W173" i="3"/>
  <c r="V173" i="3"/>
  <c r="U173" i="3"/>
  <c r="T173" i="3"/>
  <c r="S173" i="3"/>
  <c r="R173" i="3"/>
  <c r="Q173" i="3"/>
  <c r="P173" i="3"/>
  <c r="O173" i="3"/>
  <c r="N173" i="3"/>
  <c r="M173" i="3"/>
  <c r="L173" i="3"/>
  <c r="K173" i="3"/>
  <c r="J173" i="3"/>
  <c r="I173" i="3"/>
  <c r="H173" i="3"/>
  <c r="G173" i="3"/>
  <c r="F173" i="3"/>
  <c r="E173" i="3"/>
  <c r="D173" i="3"/>
  <c r="C173" i="3"/>
  <c r="B173" i="3"/>
  <c r="Y172" i="3"/>
  <c r="X172" i="3"/>
  <c r="W172" i="3"/>
  <c r="V172" i="3"/>
  <c r="U172" i="3"/>
  <c r="T172" i="3"/>
  <c r="S172" i="3"/>
  <c r="R172" i="3"/>
  <c r="Q172" i="3"/>
  <c r="P172" i="3"/>
  <c r="O172" i="3"/>
  <c r="N172" i="3"/>
  <c r="M172" i="3"/>
  <c r="L172" i="3"/>
  <c r="K172" i="3"/>
  <c r="J172" i="3"/>
  <c r="I172" i="3"/>
  <c r="H172" i="3"/>
  <c r="G172" i="3"/>
  <c r="F172" i="3"/>
  <c r="E172" i="3"/>
  <c r="D172" i="3"/>
  <c r="C172" i="3"/>
  <c r="B172" i="3"/>
  <c r="Y171" i="3"/>
  <c r="X171" i="3"/>
  <c r="W171" i="3"/>
  <c r="V171" i="3"/>
  <c r="U171" i="3"/>
  <c r="T171" i="3"/>
  <c r="S171" i="3"/>
  <c r="R171" i="3"/>
  <c r="Q171" i="3"/>
  <c r="P171" i="3"/>
  <c r="O171" i="3"/>
  <c r="N171" i="3"/>
  <c r="M171" i="3"/>
  <c r="L171" i="3"/>
  <c r="K171" i="3"/>
  <c r="J171" i="3"/>
  <c r="I171" i="3"/>
  <c r="H171" i="3"/>
  <c r="G171" i="3"/>
  <c r="F171" i="3"/>
  <c r="E171" i="3"/>
  <c r="D171" i="3"/>
  <c r="C171" i="3"/>
  <c r="B171" i="3"/>
  <c r="Y170" i="3"/>
  <c r="X170" i="3"/>
  <c r="W170" i="3"/>
  <c r="V170" i="3"/>
  <c r="U170" i="3"/>
  <c r="T170" i="3"/>
  <c r="S170" i="3"/>
  <c r="R170" i="3"/>
  <c r="Q170" i="3"/>
  <c r="P170" i="3"/>
  <c r="O170" i="3"/>
  <c r="N170" i="3"/>
  <c r="M170" i="3"/>
  <c r="L170" i="3"/>
  <c r="K170" i="3"/>
  <c r="J170" i="3"/>
  <c r="I170" i="3"/>
  <c r="H170" i="3"/>
  <c r="G170" i="3"/>
  <c r="F170" i="3"/>
  <c r="E170" i="3"/>
  <c r="D170" i="3"/>
  <c r="C170" i="3"/>
  <c r="B170" i="3"/>
  <c r="Y169" i="3"/>
  <c r="X169" i="3"/>
  <c r="W169" i="3"/>
  <c r="V169" i="3"/>
  <c r="U169" i="3"/>
  <c r="T169" i="3"/>
  <c r="S169" i="3"/>
  <c r="R169" i="3"/>
  <c r="Q169" i="3"/>
  <c r="P169" i="3"/>
  <c r="O169" i="3"/>
  <c r="N169" i="3"/>
  <c r="M169" i="3"/>
  <c r="L169" i="3"/>
  <c r="K169" i="3"/>
  <c r="J169" i="3"/>
  <c r="I169" i="3"/>
  <c r="H169" i="3"/>
  <c r="G169" i="3"/>
  <c r="F169" i="3"/>
  <c r="E169" i="3"/>
  <c r="D169" i="3"/>
  <c r="C169" i="3"/>
  <c r="B169" i="3"/>
  <c r="Y168" i="3"/>
  <c r="X168" i="3"/>
  <c r="W168" i="3"/>
  <c r="V168" i="3"/>
  <c r="U168" i="3"/>
  <c r="T168" i="3"/>
  <c r="S168" i="3"/>
  <c r="R168" i="3"/>
  <c r="Q168" i="3"/>
  <c r="P168" i="3"/>
  <c r="O168" i="3"/>
  <c r="N168" i="3"/>
  <c r="M168" i="3"/>
  <c r="L168" i="3"/>
  <c r="K168" i="3"/>
  <c r="J168" i="3"/>
  <c r="I168" i="3"/>
  <c r="H168" i="3"/>
  <c r="G168" i="3"/>
  <c r="F168" i="3"/>
  <c r="E168" i="3"/>
  <c r="D168" i="3"/>
  <c r="C168" i="3"/>
  <c r="B168" i="3"/>
  <c r="Y167" i="3"/>
  <c r="X167" i="3"/>
  <c r="W167" i="3"/>
  <c r="V167" i="3"/>
  <c r="U167" i="3"/>
  <c r="T167" i="3"/>
  <c r="S167" i="3"/>
  <c r="R167" i="3"/>
  <c r="Q167" i="3"/>
  <c r="P167" i="3"/>
  <c r="O167" i="3"/>
  <c r="N167" i="3"/>
  <c r="M167" i="3"/>
  <c r="L167" i="3"/>
  <c r="K167" i="3"/>
  <c r="J167" i="3"/>
  <c r="I167" i="3"/>
  <c r="H167" i="3"/>
  <c r="G167" i="3"/>
  <c r="F167" i="3"/>
  <c r="E167" i="3"/>
  <c r="D167" i="3"/>
  <c r="C167" i="3"/>
  <c r="B167" i="3"/>
  <c r="Y166" i="3"/>
  <c r="X166" i="3"/>
  <c r="W166" i="3"/>
  <c r="V166" i="3"/>
  <c r="U166" i="3"/>
  <c r="T166" i="3"/>
  <c r="S166" i="3"/>
  <c r="R166" i="3"/>
  <c r="Q166" i="3"/>
  <c r="P166" i="3"/>
  <c r="O166" i="3"/>
  <c r="N166" i="3"/>
  <c r="M166" i="3"/>
  <c r="L166" i="3"/>
  <c r="K166" i="3"/>
  <c r="J166" i="3"/>
  <c r="I166" i="3"/>
  <c r="H166" i="3"/>
  <c r="G166" i="3"/>
  <c r="F166" i="3"/>
  <c r="E166" i="3"/>
  <c r="D166" i="3"/>
  <c r="C166" i="3"/>
  <c r="B166" i="3"/>
  <c r="Y165" i="3"/>
  <c r="X165" i="3"/>
  <c r="W165" i="3"/>
  <c r="V165" i="3"/>
  <c r="U165" i="3"/>
  <c r="T165" i="3"/>
  <c r="S165" i="3"/>
  <c r="R165" i="3"/>
  <c r="Q165" i="3"/>
  <c r="P165" i="3"/>
  <c r="O165" i="3"/>
  <c r="N165" i="3"/>
  <c r="M165" i="3"/>
  <c r="L165" i="3"/>
  <c r="K165" i="3"/>
  <c r="J165" i="3"/>
  <c r="I165" i="3"/>
  <c r="H165" i="3"/>
  <c r="G165" i="3"/>
  <c r="F165" i="3"/>
  <c r="E165" i="3"/>
  <c r="D165" i="3"/>
  <c r="C165" i="3"/>
  <c r="B165" i="3"/>
  <c r="Y164" i="3"/>
  <c r="X164" i="3"/>
  <c r="W164" i="3"/>
  <c r="V164" i="3"/>
  <c r="U164" i="3"/>
  <c r="T164" i="3"/>
  <c r="S164" i="3"/>
  <c r="R164" i="3"/>
  <c r="Q164" i="3"/>
  <c r="P164" i="3"/>
  <c r="O164" i="3"/>
  <c r="N164" i="3"/>
  <c r="M164" i="3"/>
  <c r="L164" i="3"/>
  <c r="K164" i="3"/>
  <c r="J164" i="3"/>
  <c r="I164" i="3"/>
  <c r="H164" i="3"/>
  <c r="G164" i="3"/>
  <c r="F164" i="3"/>
  <c r="E164" i="3"/>
  <c r="D164" i="3"/>
  <c r="C164" i="3"/>
  <c r="B164" i="3"/>
  <c r="Y163" i="3"/>
  <c r="X163" i="3"/>
  <c r="W163" i="3"/>
  <c r="V163" i="3"/>
  <c r="U163" i="3"/>
  <c r="T163" i="3"/>
  <c r="S163" i="3"/>
  <c r="R163" i="3"/>
  <c r="Q163" i="3"/>
  <c r="P163" i="3"/>
  <c r="O163" i="3"/>
  <c r="N163" i="3"/>
  <c r="M163" i="3"/>
  <c r="L163" i="3"/>
  <c r="K163" i="3"/>
  <c r="J163" i="3"/>
  <c r="I163" i="3"/>
  <c r="H163" i="3"/>
  <c r="G163" i="3"/>
  <c r="F163" i="3"/>
  <c r="E163" i="3"/>
  <c r="D163" i="3"/>
  <c r="C163" i="3"/>
  <c r="B163" i="3"/>
  <c r="Y162" i="3"/>
  <c r="X162" i="3"/>
  <c r="W162" i="3"/>
  <c r="V162" i="3"/>
  <c r="U162" i="3"/>
  <c r="T162" i="3"/>
  <c r="S162" i="3"/>
  <c r="R162" i="3"/>
  <c r="Q162" i="3"/>
  <c r="P162" i="3"/>
  <c r="O162" i="3"/>
  <c r="N162" i="3"/>
  <c r="M162" i="3"/>
  <c r="L162" i="3"/>
  <c r="K162" i="3"/>
  <c r="J162" i="3"/>
  <c r="I162" i="3"/>
  <c r="H162" i="3"/>
  <c r="G162" i="3"/>
  <c r="F162" i="3"/>
  <c r="E162" i="3"/>
  <c r="D162" i="3"/>
  <c r="C162" i="3"/>
  <c r="B162" i="3"/>
  <c r="Y161" i="3"/>
  <c r="X161" i="3"/>
  <c r="W161" i="3"/>
  <c r="V161" i="3"/>
  <c r="U161" i="3"/>
  <c r="T161" i="3"/>
  <c r="S161" i="3"/>
  <c r="R161" i="3"/>
  <c r="Q161" i="3"/>
  <c r="P161" i="3"/>
  <c r="O161" i="3"/>
  <c r="N161" i="3"/>
  <c r="M161" i="3"/>
  <c r="L161" i="3"/>
  <c r="K161" i="3"/>
  <c r="J161" i="3"/>
  <c r="I161" i="3"/>
  <c r="H161" i="3"/>
  <c r="G161" i="3"/>
  <c r="F161" i="3"/>
  <c r="E161" i="3"/>
  <c r="D161" i="3"/>
  <c r="C161" i="3"/>
  <c r="B161" i="3"/>
  <c r="Y160" i="3"/>
  <c r="X160" i="3"/>
  <c r="W160" i="3"/>
  <c r="V160" i="3"/>
  <c r="U160" i="3"/>
  <c r="T160" i="3"/>
  <c r="S160" i="3"/>
  <c r="R160" i="3"/>
  <c r="Q160" i="3"/>
  <c r="P160" i="3"/>
  <c r="O160" i="3"/>
  <c r="N160" i="3"/>
  <c r="M160" i="3"/>
  <c r="L160" i="3"/>
  <c r="K160" i="3"/>
  <c r="J160" i="3"/>
  <c r="I160" i="3"/>
  <c r="H160" i="3"/>
  <c r="G160" i="3"/>
  <c r="F160" i="3"/>
  <c r="E160" i="3"/>
  <c r="D160" i="3"/>
  <c r="C160" i="3"/>
  <c r="B160" i="3"/>
  <c r="Y159" i="3"/>
  <c r="X159" i="3"/>
  <c r="W159" i="3"/>
  <c r="V159" i="3"/>
  <c r="U159" i="3"/>
  <c r="T159" i="3"/>
  <c r="S159" i="3"/>
  <c r="R159" i="3"/>
  <c r="Q159" i="3"/>
  <c r="P159" i="3"/>
  <c r="O159" i="3"/>
  <c r="N159" i="3"/>
  <c r="M159" i="3"/>
  <c r="L159" i="3"/>
  <c r="K159" i="3"/>
  <c r="J159" i="3"/>
  <c r="I159" i="3"/>
  <c r="H159" i="3"/>
  <c r="G159" i="3"/>
  <c r="F159" i="3"/>
  <c r="E159" i="3"/>
  <c r="D159" i="3"/>
  <c r="C159" i="3"/>
  <c r="B159" i="3"/>
  <c r="Y158" i="3"/>
  <c r="X158" i="3"/>
  <c r="W158" i="3"/>
  <c r="V158" i="3"/>
  <c r="U158" i="3"/>
  <c r="T158" i="3"/>
  <c r="S158" i="3"/>
  <c r="R158" i="3"/>
  <c r="Q158" i="3"/>
  <c r="P158" i="3"/>
  <c r="O158" i="3"/>
  <c r="N158" i="3"/>
  <c r="M158" i="3"/>
  <c r="L158" i="3"/>
  <c r="K158" i="3"/>
  <c r="J158" i="3"/>
  <c r="I158" i="3"/>
  <c r="H158" i="3"/>
  <c r="G158" i="3"/>
  <c r="F158" i="3"/>
  <c r="E158" i="3"/>
  <c r="D158" i="3"/>
  <c r="C158" i="3"/>
  <c r="B158" i="3"/>
  <c r="Y157" i="3"/>
  <c r="X157" i="3"/>
  <c r="W157" i="3"/>
  <c r="V157" i="3"/>
  <c r="U157" i="3"/>
  <c r="T157" i="3"/>
  <c r="S157" i="3"/>
  <c r="R157" i="3"/>
  <c r="Q157" i="3"/>
  <c r="P157" i="3"/>
  <c r="O157" i="3"/>
  <c r="N157" i="3"/>
  <c r="M157" i="3"/>
  <c r="L157" i="3"/>
  <c r="K157" i="3"/>
  <c r="J157" i="3"/>
  <c r="I157" i="3"/>
  <c r="H157" i="3"/>
  <c r="G157" i="3"/>
  <c r="F157" i="3"/>
  <c r="E157" i="3"/>
  <c r="D157" i="3"/>
  <c r="C157" i="3"/>
  <c r="B157" i="3"/>
  <c r="Y156" i="3"/>
  <c r="X156" i="3"/>
  <c r="W156" i="3"/>
  <c r="V156" i="3"/>
  <c r="U156" i="3"/>
  <c r="T156" i="3"/>
  <c r="S156" i="3"/>
  <c r="R156" i="3"/>
  <c r="Q156" i="3"/>
  <c r="P156" i="3"/>
  <c r="O156" i="3"/>
  <c r="N156" i="3"/>
  <c r="M156" i="3"/>
  <c r="L156" i="3"/>
  <c r="K156" i="3"/>
  <c r="J156" i="3"/>
  <c r="I156" i="3"/>
  <c r="H156" i="3"/>
  <c r="G156" i="3"/>
  <c r="F156" i="3"/>
  <c r="E156" i="3"/>
  <c r="D156" i="3"/>
  <c r="C156" i="3"/>
  <c r="B156" i="3"/>
  <c r="Y155" i="3"/>
  <c r="X155" i="3"/>
  <c r="W155" i="3"/>
  <c r="V155" i="3"/>
  <c r="U155" i="3"/>
  <c r="T155" i="3"/>
  <c r="S155" i="3"/>
  <c r="R155" i="3"/>
  <c r="Q155" i="3"/>
  <c r="P155" i="3"/>
  <c r="O155" i="3"/>
  <c r="N155" i="3"/>
  <c r="M155" i="3"/>
  <c r="L155" i="3"/>
  <c r="K155" i="3"/>
  <c r="J155" i="3"/>
  <c r="I155" i="3"/>
  <c r="H155" i="3"/>
  <c r="G155" i="3"/>
  <c r="F155" i="3"/>
  <c r="E155" i="3"/>
  <c r="D155" i="3"/>
  <c r="C155" i="3"/>
  <c r="B155" i="3"/>
  <c r="Y154" i="3"/>
  <c r="X154" i="3"/>
  <c r="W154" i="3"/>
  <c r="V154" i="3"/>
  <c r="U154" i="3"/>
  <c r="T154" i="3"/>
  <c r="S154" i="3"/>
  <c r="R154" i="3"/>
  <c r="Q154" i="3"/>
  <c r="P154" i="3"/>
  <c r="O154" i="3"/>
  <c r="N154" i="3"/>
  <c r="M154" i="3"/>
  <c r="L154" i="3"/>
  <c r="K154" i="3"/>
  <c r="J154" i="3"/>
  <c r="I154" i="3"/>
  <c r="H154" i="3"/>
  <c r="G154" i="3"/>
  <c r="F154" i="3"/>
  <c r="E154" i="3"/>
  <c r="D154" i="3"/>
  <c r="C154" i="3"/>
  <c r="B154" i="3"/>
  <c r="Y153" i="3"/>
  <c r="X153" i="3"/>
  <c r="W153" i="3"/>
  <c r="V153" i="3"/>
  <c r="U153" i="3"/>
  <c r="T153" i="3"/>
  <c r="S153" i="3"/>
  <c r="R153" i="3"/>
  <c r="Q153" i="3"/>
  <c r="P153" i="3"/>
  <c r="O153" i="3"/>
  <c r="N153" i="3"/>
  <c r="M153" i="3"/>
  <c r="L153" i="3"/>
  <c r="K153" i="3"/>
  <c r="J153" i="3"/>
  <c r="I153" i="3"/>
  <c r="H153" i="3"/>
  <c r="G153" i="3"/>
  <c r="F153" i="3"/>
  <c r="E153" i="3"/>
  <c r="D153" i="3"/>
  <c r="C153" i="3"/>
  <c r="B153" i="3"/>
  <c r="Y152" i="3"/>
  <c r="X152" i="3"/>
  <c r="W152" i="3"/>
  <c r="V152" i="3"/>
  <c r="U152" i="3"/>
  <c r="T152" i="3"/>
  <c r="S152" i="3"/>
  <c r="R152" i="3"/>
  <c r="Q152" i="3"/>
  <c r="P152" i="3"/>
  <c r="O152" i="3"/>
  <c r="N152" i="3"/>
  <c r="M152" i="3"/>
  <c r="L152" i="3"/>
  <c r="K152" i="3"/>
  <c r="J152" i="3"/>
  <c r="I152" i="3"/>
  <c r="H152" i="3"/>
  <c r="G152" i="3"/>
  <c r="F152" i="3"/>
  <c r="E152" i="3"/>
  <c r="D152" i="3"/>
  <c r="C152" i="3"/>
  <c r="B152" i="3"/>
  <c r="Y151" i="3"/>
  <c r="X151" i="3"/>
  <c r="W151" i="3"/>
  <c r="V151" i="3"/>
  <c r="U151" i="3"/>
  <c r="T151" i="3"/>
  <c r="S151" i="3"/>
  <c r="R151" i="3"/>
  <c r="Q151" i="3"/>
  <c r="P151" i="3"/>
  <c r="O151" i="3"/>
  <c r="N151" i="3"/>
  <c r="M151" i="3"/>
  <c r="L151" i="3"/>
  <c r="K151" i="3"/>
  <c r="J151" i="3"/>
  <c r="I151" i="3"/>
  <c r="H151" i="3"/>
  <c r="G151" i="3"/>
  <c r="F151" i="3"/>
  <c r="E151" i="3"/>
  <c r="D151" i="3"/>
  <c r="C151" i="3"/>
  <c r="B151" i="3"/>
  <c r="Y150" i="3"/>
  <c r="X150" i="3"/>
  <c r="W150" i="3"/>
  <c r="V150" i="3"/>
  <c r="U150" i="3"/>
  <c r="T150" i="3"/>
  <c r="S150" i="3"/>
  <c r="R150" i="3"/>
  <c r="Q150" i="3"/>
  <c r="P150" i="3"/>
  <c r="O150" i="3"/>
  <c r="N150" i="3"/>
  <c r="M150" i="3"/>
  <c r="L150" i="3"/>
  <c r="K150" i="3"/>
  <c r="J150" i="3"/>
  <c r="I150" i="3"/>
  <c r="H150" i="3"/>
  <c r="G150" i="3"/>
  <c r="F150" i="3"/>
  <c r="E150" i="3"/>
  <c r="D150" i="3"/>
  <c r="C150" i="3"/>
  <c r="B150" i="3"/>
  <c r="Y149" i="3"/>
  <c r="X149" i="3"/>
  <c r="W149" i="3"/>
  <c r="V149" i="3"/>
  <c r="U149" i="3"/>
  <c r="T149" i="3"/>
  <c r="S149" i="3"/>
  <c r="R149" i="3"/>
  <c r="Q149" i="3"/>
  <c r="P149" i="3"/>
  <c r="O149" i="3"/>
  <c r="N149" i="3"/>
  <c r="M149" i="3"/>
  <c r="L149" i="3"/>
  <c r="K149" i="3"/>
  <c r="J149" i="3"/>
  <c r="I149" i="3"/>
  <c r="H149" i="3"/>
  <c r="G149" i="3"/>
  <c r="F149" i="3"/>
  <c r="E149" i="3"/>
  <c r="D149" i="3"/>
  <c r="C149" i="3"/>
  <c r="B149" i="3"/>
  <c r="Y148" i="3"/>
  <c r="X148" i="3"/>
  <c r="W148" i="3"/>
  <c r="V148" i="3"/>
  <c r="U148" i="3"/>
  <c r="T148" i="3"/>
  <c r="S148" i="3"/>
  <c r="R148" i="3"/>
  <c r="Q148" i="3"/>
  <c r="P148" i="3"/>
  <c r="O148" i="3"/>
  <c r="N148" i="3"/>
  <c r="M148" i="3"/>
  <c r="L148" i="3"/>
  <c r="K148" i="3"/>
  <c r="J148" i="3"/>
  <c r="I148" i="3"/>
  <c r="H148" i="3"/>
  <c r="G148" i="3"/>
  <c r="F148" i="3"/>
  <c r="E148" i="3"/>
  <c r="D148" i="3"/>
  <c r="C148" i="3"/>
  <c r="B148" i="3"/>
  <c r="Y144" i="3"/>
  <c r="X144" i="3"/>
  <c r="W144" i="3"/>
  <c r="V144" i="3"/>
  <c r="U144" i="3"/>
  <c r="T144" i="3"/>
  <c r="S144" i="3"/>
  <c r="R144" i="3"/>
  <c r="Q144" i="3"/>
  <c r="P144" i="3"/>
  <c r="O144" i="3"/>
  <c r="N144" i="3"/>
  <c r="M144" i="3"/>
  <c r="L144" i="3"/>
  <c r="K144" i="3"/>
  <c r="J144" i="3"/>
  <c r="I144" i="3"/>
  <c r="H144" i="3"/>
  <c r="G144" i="3"/>
  <c r="F144" i="3"/>
  <c r="E144" i="3"/>
  <c r="D144" i="3"/>
  <c r="C144" i="3"/>
  <c r="B144" i="3"/>
  <c r="Y143" i="3"/>
  <c r="X143" i="3"/>
  <c r="W143" i="3"/>
  <c r="V143" i="3"/>
  <c r="U143" i="3"/>
  <c r="T143" i="3"/>
  <c r="S143" i="3"/>
  <c r="R143" i="3"/>
  <c r="Q143" i="3"/>
  <c r="P143" i="3"/>
  <c r="O143" i="3"/>
  <c r="N143" i="3"/>
  <c r="M143" i="3"/>
  <c r="L143" i="3"/>
  <c r="K143" i="3"/>
  <c r="J143" i="3"/>
  <c r="I143" i="3"/>
  <c r="H143" i="3"/>
  <c r="G143" i="3"/>
  <c r="F143" i="3"/>
  <c r="E143" i="3"/>
  <c r="D143" i="3"/>
  <c r="C143" i="3"/>
  <c r="B143" i="3"/>
  <c r="Y142" i="3"/>
  <c r="X142" i="3"/>
  <c r="W142" i="3"/>
  <c r="V142" i="3"/>
  <c r="U142" i="3"/>
  <c r="T142" i="3"/>
  <c r="S142" i="3"/>
  <c r="R142" i="3"/>
  <c r="Q142" i="3"/>
  <c r="P142" i="3"/>
  <c r="O142" i="3"/>
  <c r="N142" i="3"/>
  <c r="M142" i="3"/>
  <c r="L142" i="3"/>
  <c r="K142" i="3"/>
  <c r="J142" i="3"/>
  <c r="I142" i="3"/>
  <c r="H142" i="3"/>
  <c r="G142" i="3"/>
  <c r="F142" i="3"/>
  <c r="E142" i="3"/>
  <c r="D142" i="3"/>
  <c r="C142" i="3"/>
  <c r="B142" i="3"/>
  <c r="Y141" i="3"/>
  <c r="X141" i="3"/>
  <c r="W141" i="3"/>
  <c r="V141" i="3"/>
  <c r="U141" i="3"/>
  <c r="T141" i="3"/>
  <c r="S141" i="3"/>
  <c r="R141" i="3"/>
  <c r="Q141" i="3"/>
  <c r="P141" i="3"/>
  <c r="O141" i="3"/>
  <c r="N141" i="3"/>
  <c r="M141" i="3"/>
  <c r="L141" i="3"/>
  <c r="K141" i="3"/>
  <c r="J141" i="3"/>
  <c r="I141" i="3"/>
  <c r="H141" i="3"/>
  <c r="G141" i="3"/>
  <c r="F141" i="3"/>
  <c r="E141" i="3"/>
  <c r="D141" i="3"/>
  <c r="C141" i="3"/>
  <c r="B141" i="3"/>
  <c r="Y140" i="3"/>
  <c r="X140" i="3"/>
  <c r="W140" i="3"/>
  <c r="V140" i="3"/>
  <c r="U140" i="3"/>
  <c r="T140" i="3"/>
  <c r="S140" i="3"/>
  <c r="R140" i="3"/>
  <c r="Q140" i="3"/>
  <c r="P140" i="3"/>
  <c r="O140" i="3"/>
  <c r="N140" i="3"/>
  <c r="M140" i="3"/>
  <c r="L140" i="3"/>
  <c r="K140" i="3"/>
  <c r="J140" i="3"/>
  <c r="I140" i="3"/>
  <c r="H140" i="3"/>
  <c r="G140" i="3"/>
  <c r="F140" i="3"/>
  <c r="E140" i="3"/>
  <c r="D140" i="3"/>
  <c r="C140" i="3"/>
  <c r="B140" i="3"/>
  <c r="Y139" i="3"/>
  <c r="X139" i="3"/>
  <c r="W139" i="3"/>
  <c r="V139" i="3"/>
  <c r="U139" i="3"/>
  <c r="T139" i="3"/>
  <c r="S139" i="3"/>
  <c r="R139" i="3"/>
  <c r="Q139" i="3"/>
  <c r="P139" i="3"/>
  <c r="O139" i="3"/>
  <c r="N139" i="3"/>
  <c r="M139" i="3"/>
  <c r="L139" i="3"/>
  <c r="K139" i="3"/>
  <c r="J139" i="3"/>
  <c r="I139" i="3"/>
  <c r="H139" i="3"/>
  <c r="G139" i="3"/>
  <c r="F139" i="3"/>
  <c r="E139" i="3"/>
  <c r="D139" i="3"/>
  <c r="C139" i="3"/>
  <c r="B139" i="3"/>
  <c r="Y138" i="3"/>
  <c r="X138" i="3"/>
  <c r="W138" i="3"/>
  <c r="V138" i="3"/>
  <c r="U138" i="3"/>
  <c r="T138" i="3"/>
  <c r="S138" i="3"/>
  <c r="R138" i="3"/>
  <c r="Q138" i="3"/>
  <c r="P138" i="3"/>
  <c r="O138" i="3"/>
  <c r="N138" i="3"/>
  <c r="M138" i="3"/>
  <c r="L138" i="3"/>
  <c r="K138" i="3"/>
  <c r="J138" i="3"/>
  <c r="I138" i="3"/>
  <c r="H138" i="3"/>
  <c r="G138" i="3"/>
  <c r="F138" i="3"/>
  <c r="E138" i="3"/>
  <c r="D138" i="3"/>
  <c r="C138" i="3"/>
  <c r="B138" i="3"/>
  <c r="Y137" i="3"/>
  <c r="X137" i="3"/>
  <c r="W137" i="3"/>
  <c r="V137" i="3"/>
  <c r="U137" i="3"/>
  <c r="T137" i="3"/>
  <c r="S137" i="3"/>
  <c r="R137" i="3"/>
  <c r="Q137" i="3"/>
  <c r="P137" i="3"/>
  <c r="O137" i="3"/>
  <c r="N137" i="3"/>
  <c r="M137" i="3"/>
  <c r="L137" i="3"/>
  <c r="K137" i="3"/>
  <c r="J137" i="3"/>
  <c r="I137" i="3"/>
  <c r="H137" i="3"/>
  <c r="G137" i="3"/>
  <c r="F137" i="3"/>
  <c r="E137" i="3"/>
  <c r="D137" i="3"/>
  <c r="C137" i="3"/>
  <c r="B137" i="3"/>
  <c r="Y136" i="3"/>
  <c r="X136" i="3"/>
  <c r="W136" i="3"/>
  <c r="V136" i="3"/>
  <c r="U136" i="3"/>
  <c r="T136" i="3"/>
  <c r="S136" i="3"/>
  <c r="R136" i="3"/>
  <c r="Q136" i="3"/>
  <c r="P136" i="3"/>
  <c r="O136" i="3"/>
  <c r="N136" i="3"/>
  <c r="M136" i="3"/>
  <c r="L136" i="3"/>
  <c r="K136" i="3"/>
  <c r="J136" i="3"/>
  <c r="I136" i="3"/>
  <c r="H136" i="3"/>
  <c r="G136" i="3"/>
  <c r="F136" i="3"/>
  <c r="E136" i="3"/>
  <c r="D136" i="3"/>
  <c r="C136" i="3"/>
  <c r="B136" i="3"/>
  <c r="Y135" i="3"/>
  <c r="X135" i="3"/>
  <c r="W135" i="3"/>
  <c r="V135" i="3"/>
  <c r="U135" i="3"/>
  <c r="T135" i="3"/>
  <c r="S135" i="3"/>
  <c r="R135" i="3"/>
  <c r="Q135" i="3"/>
  <c r="P135" i="3"/>
  <c r="O135" i="3"/>
  <c r="N135" i="3"/>
  <c r="M135" i="3"/>
  <c r="L135" i="3"/>
  <c r="K135" i="3"/>
  <c r="J135" i="3"/>
  <c r="I135" i="3"/>
  <c r="H135" i="3"/>
  <c r="G135" i="3"/>
  <c r="F135" i="3"/>
  <c r="E135" i="3"/>
  <c r="D135" i="3"/>
  <c r="C135" i="3"/>
  <c r="B135" i="3"/>
  <c r="Y134" i="3"/>
  <c r="X134" i="3"/>
  <c r="W134" i="3"/>
  <c r="V134" i="3"/>
  <c r="U134" i="3"/>
  <c r="T134" i="3"/>
  <c r="S134" i="3"/>
  <c r="R134" i="3"/>
  <c r="Q134" i="3"/>
  <c r="P134" i="3"/>
  <c r="O134" i="3"/>
  <c r="N134" i="3"/>
  <c r="M134" i="3"/>
  <c r="L134" i="3"/>
  <c r="K134" i="3"/>
  <c r="J134" i="3"/>
  <c r="I134" i="3"/>
  <c r="H134" i="3"/>
  <c r="G134" i="3"/>
  <c r="F134" i="3"/>
  <c r="E134" i="3"/>
  <c r="D134" i="3"/>
  <c r="C134" i="3"/>
  <c r="B134" i="3"/>
  <c r="Y133" i="3"/>
  <c r="X133" i="3"/>
  <c r="W133" i="3"/>
  <c r="V133" i="3"/>
  <c r="U133" i="3"/>
  <c r="T133" i="3"/>
  <c r="S133" i="3"/>
  <c r="R133" i="3"/>
  <c r="Q133" i="3"/>
  <c r="P133" i="3"/>
  <c r="O133" i="3"/>
  <c r="N133" i="3"/>
  <c r="M133" i="3"/>
  <c r="L133" i="3"/>
  <c r="K133" i="3"/>
  <c r="J133" i="3"/>
  <c r="I133" i="3"/>
  <c r="H133" i="3"/>
  <c r="G133" i="3"/>
  <c r="F133" i="3"/>
  <c r="E133" i="3"/>
  <c r="D133" i="3"/>
  <c r="C133" i="3"/>
  <c r="B133" i="3"/>
  <c r="Y132" i="3"/>
  <c r="X132" i="3"/>
  <c r="W132" i="3"/>
  <c r="V132" i="3"/>
  <c r="U132" i="3"/>
  <c r="T132" i="3"/>
  <c r="S132" i="3"/>
  <c r="R132" i="3"/>
  <c r="Q132" i="3"/>
  <c r="P132" i="3"/>
  <c r="O132" i="3"/>
  <c r="N132" i="3"/>
  <c r="M132" i="3"/>
  <c r="L132" i="3"/>
  <c r="K132" i="3"/>
  <c r="J132" i="3"/>
  <c r="I132" i="3"/>
  <c r="H132" i="3"/>
  <c r="G132" i="3"/>
  <c r="F132" i="3"/>
  <c r="E132" i="3"/>
  <c r="D132" i="3"/>
  <c r="C132" i="3"/>
  <c r="B132" i="3"/>
  <c r="Y131" i="3"/>
  <c r="X131" i="3"/>
  <c r="W131" i="3"/>
  <c r="V131" i="3"/>
  <c r="U131" i="3"/>
  <c r="T131" i="3"/>
  <c r="S131" i="3"/>
  <c r="R131" i="3"/>
  <c r="Q131" i="3"/>
  <c r="P131" i="3"/>
  <c r="O131" i="3"/>
  <c r="N131" i="3"/>
  <c r="M131" i="3"/>
  <c r="L131" i="3"/>
  <c r="K131" i="3"/>
  <c r="J131" i="3"/>
  <c r="I131" i="3"/>
  <c r="H131" i="3"/>
  <c r="G131" i="3"/>
  <c r="F131" i="3"/>
  <c r="E131" i="3"/>
  <c r="D131" i="3"/>
  <c r="C131" i="3"/>
  <c r="B131" i="3"/>
  <c r="Y130" i="3"/>
  <c r="X130" i="3"/>
  <c r="W130" i="3"/>
  <c r="V130" i="3"/>
  <c r="U130" i="3"/>
  <c r="T130" i="3"/>
  <c r="S130" i="3"/>
  <c r="R130" i="3"/>
  <c r="Q130" i="3"/>
  <c r="P130" i="3"/>
  <c r="O130" i="3"/>
  <c r="N130" i="3"/>
  <c r="M130" i="3"/>
  <c r="L130" i="3"/>
  <c r="K130" i="3"/>
  <c r="J130" i="3"/>
  <c r="I130" i="3"/>
  <c r="H130" i="3"/>
  <c r="G130" i="3"/>
  <c r="F130" i="3"/>
  <c r="E130" i="3"/>
  <c r="D130" i="3"/>
  <c r="C130" i="3"/>
  <c r="B130" i="3"/>
  <c r="Y129" i="3"/>
  <c r="X129" i="3"/>
  <c r="W129" i="3"/>
  <c r="V129" i="3"/>
  <c r="U129" i="3"/>
  <c r="T129" i="3"/>
  <c r="S129" i="3"/>
  <c r="R129" i="3"/>
  <c r="Q129" i="3"/>
  <c r="P129" i="3"/>
  <c r="O129" i="3"/>
  <c r="N129" i="3"/>
  <c r="M129" i="3"/>
  <c r="L129" i="3"/>
  <c r="K129" i="3"/>
  <c r="J129" i="3"/>
  <c r="I129" i="3"/>
  <c r="H129" i="3"/>
  <c r="G129" i="3"/>
  <c r="F129" i="3"/>
  <c r="E129" i="3"/>
  <c r="D129" i="3"/>
  <c r="C129" i="3"/>
  <c r="B129" i="3"/>
  <c r="Y128" i="3"/>
  <c r="X128" i="3"/>
  <c r="W128" i="3"/>
  <c r="V128" i="3"/>
  <c r="U128" i="3"/>
  <c r="T128" i="3"/>
  <c r="S128" i="3"/>
  <c r="R128" i="3"/>
  <c r="Q128" i="3"/>
  <c r="P128" i="3"/>
  <c r="O128" i="3"/>
  <c r="N128" i="3"/>
  <c r="M128" i="3"/>
  <c r="L128" i="3"/>
  <c r="K128" i="3"/>
  <c r="J128" i="3"/>
  <c r="I128" i="3"/>
  <c r="H128" i="3"/>
  <c r="G128" i="3"/>
  <c r="F128" i="3"/>
  <c r="E128" i="3"/>
  <c r="D128" i="3"/>
  <c r="C128" i="3"/>
  <c r="B128" i="3"/>
  <c r="Y127" i="3"/>
  <c r="X127" i="3"/>
  <c r="W127" i="3"/>
  <c r="V127" i="3"/>
  <c r="U127" i="3"/>
  <c r="T127" i="3"/>
  <c r="S127" i="3"/>
  <c r="R127" i="3"/>
  <c r="Q127" i="3"/>
  <c r="P127" i="3"/>
  <c r="O127" i="3"/>
  <c r="N127" i="3"/>
  <c r="M127" i="3"/>
  <c r="L127" i="3"/>
  <c r="K127" i="3"/>
  <c r="J127" i="3"/>
  <c r="I127" i="3"/>
  <c r="H127" i="3"/>
  <c r="G127" i="3"/>
  <c r="F127" i="3"/>
  <c r="E127" i="3"/>
  <c r="D127" i="3"/>
  <c r="C127" i="3"/>
  <c r="B127" i="3"/>
  <c r="Y126" i="3"/>
  <c r="X126" i="3"/>
  <c r="W126" i="3"/>
  <c r="V126" i="3"/>
  <c r="U126" i="3"/>
  <c r="T126" i="3"/>
  <c r="S126" i="3"/>
  <c r="R126" i="3"/>
  <c r="Q126" i="3"/>
  <c r="P126" i="3"/>
  <c r="O126" i="3"/>
  <c r="N126" i="3"/>
  <c r="M126" i="3"/>
  <c r="L126" i="3"/>
  <c r="K126" i="3"/>
  <c r="J126" i="3"/>
  <c r="I126" i="3"/>
  <c r="H126" i="3"/>
  <c r="G126" i="3"/>
  <c r="F126" i="3"/>
  <c r="E126" i="3"/>
  <c r="D126" i="3"/>
  <c r="C126" i="3"/>
  <c r="B126" i="3"/>
  <c r="Y125" i="3"/>
  <c r="X125" i="3"/>
  <c r="W125" i="3"/>
  <c r="V125" i="3"/>
  <c r="U125" i="3"/>
  <c r="T125" i="3"/>
  <c r="S125" i="3"/>
  <c r="R125" i="3"/>
  <c r="Q125" i="3"/>
  <c r="P125" i="3"/>
  <c r="O125" i="3"/>
  <c r="N125" i="3"/>
  <c r="M125" i="3"/>
  <c r="L125" i="3"/>
  <c r="K125" i="3"/>
  <c r="J125" i="3"/>
  <c r="I125" i="3"/>
  <c r="H125" i="3"/>
  <c r="G125" i="3"/>
  <c r="F125" i="3"/>
  <c r="E125" i="3"/>
  <c r="D125" i="3"/>
  <c r="C125" i="3"/>
  <c r="B125" i="3"/>
  <c r="Y124" i="3"/>
  <c r="X124" i="3"/>
  <c r="W124" i="3"/>
  <c r="V124" i="3"/>
  <c r="U124" i="3"/>
  <c r="T124" i="3"/>
  <c r="S124" i="3"/>
  <c r="R124" i="3"/>
  <c r="Q124" i="3"/>
  <c r="P124" i="3"/>
  <c r="O124" i="3"/>
  <c r="N124" i="3"/>
  <c r="M124" i="3"/>
  <c r="L124" i="3"/>
  <c r="K124" i="3"/>
  <c r="J124" i="3"/>
  <c r="I124" i="3"/>
  <c r="H124" i="3"/>
  <c r="G124" i="3"/>
  <c r="F124" i="3"/>
  <c r="E124" i="3"/>
  <c r="D124" i="3"/>
  <c r="C124" i="3"/>
  <c r="B124" i="3"/>
  <c r="Y123" i="3"/>
  <c r="X123" i="3"/>
  <c r="W123" i="3"/>
  <c r="V123" i="3"/>
  <c r="U123" i="3"/>
  <c r="T123" i="3"/>
  <c r="S123" i="3"/>
  <c r="R123" i="3"/>
  <c r="Q123" i="3"/>
  <c r="P123" i="3"/>
  <c r="O123" i="3"/>
  <c r="N123" i="3"/>
  <c r="M123" i="3"/>
  <c r="L123" i="3"/>
  <c r="K123" i="3"/>
  <c r="J123" i="3"/>
  <c r="I123" i="3"/>
  <c r="H123" i="3"/>
  <c r="G123" i="3"/>
  <c r="F123" i="3"/>
  <c r="E123" i="3"/>
  <c r="D123" i="3"/>
  <c r="C123" i="3"/>
  <c r="B123" i="3"/>
  <c r="Y122" i="3"/>
  <c r="X122" i="3"/>
  <c r="W122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J122" i="3"/>
  <c r="I122" i="3"/>
  <c r="H122" i="3"/>
  <c r="G122" i="3"/>
  <c r="F122" i="3"/>
  <c r="E122" i="3"/>
  <c r="D122" i="3"/>
  <c r="C122" i="3"/>
  <c r="B122" i="3"/>
  <c r="Y121" i="3"/>
  <c r="X121" i="3"/>
  <c r="W121" i="3"/>
  <c r="V121" i="3"/>
  <c r="U121" i="3"/>
  <c r="T121" i="3"/>
  <c r="S121" i="3"/>
  <c r="R121" i="3"/>
  <c r="Q121" i="3"/>
  <c r="P121" i="3"/>
  <c r="O121" i="3"/>
  <c r="N121" i="3"/>
  <c r="M121" i="3"/>
  <c r="L121" i="3"/>
  <c r="K121" i="3"/>
  <c r="J121" i="3"/>
  <c r="I121" i="3"/>
  <c r="H121" i="3"/>
  <c r="G121" i="3"/>
  <c r="F121" i="3"/>
  <c r="E121" i="3"/>
  <c r="D121" i="3"/>
  <c r="C121" i="3"/>
  <c r="B121" i="3"/>
  <c r="Y120" i="3"/>
  <c r="X120" i="3"/>
  <c r="W120" i="3"/>
  <c r="V120" i="3"/>
  <c r="U120" i="3"/>
  <c r="T120" i="3"/>
  <c r="S120" i="3"/>
  <c r="R120" i="3"/>
  <c r="Q120" i="3"/>
  <c r="P120" i="3"/>
  <c r="O120" i="3"/>
  <c r="N120" i="3"/>
  <c r="M120" i="3"/>
  <c r="L120" i="3"/>
  <c r="K120" i="3"/>
  <c r="J120" i="3"/>
  <c r="I120" i="3"/>
  <c r="H120" i="3"/>
  <c r="G120" i="3"/>
  <c r="F120" i="3"/>
  <c r="E120" i="3"/>
  <c r="D120" i="3"/>
  <c r="C120" i="3"/>
  <c r="B120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G119" i="3"/>
  <c r="F119" i="3"/>
  <c r="E119" i="3"/>
  <c r="D119" i="3"/>
  <c r="C119" i="3"/>
  <c r="B119" i="3"/>
  <c r="Y118" i="3"/>
  <c r="X118" i="3"/>
  <c r="W118" i="3"/>
  <c r="V118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G118" i="3"/>
  <c r="F118" i="3"/>
  <c r="E118" i="3"/>
  <c r="D118" i="3"/>
  <c r="C118" i="3"/>
  <c r="B118" i="3"/>
  <c r="Y117" i="3"/>
  <c r="X117" i="3"/>
  <c r="W117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G117" i="3"/>
  <c r="F117" i="3"/>
  <c r="E117" i="3"/>
  <c r="D117" i="3"/>
  <c r="C117" i="3"/>
  <c r="B117" i="3"/>
  <c r="Y116" i="3"/>
  <c r="X116" i="3"/>
  <c r="W116" i="3"/>
  <c r="V116" i="3"/>
  <c r="U116" i="3"/>
  <c r="T116" i="3"/>
  <c r="S116" i="3"/>
  <c r="R116" i="3"/>
  <c r="Q116" i="3"/>
  <c r="P116" i="3"/>
  <c r="O116" i="3"/>
  <c r="N116" i="3"/>
  <c r="M116" i="3"/>
  <c r="L116" i="3"/>
  <c r="K116" i="3"/>
  <c r="J116" i="3"/>
  <c r="I116" i="3"/>
  <c r="H116" i="3"/>
  <c r="G116" i="3"/>
  <c r="F116" i="3"/>
  <c r="E116" i="3"/>
  <c r="D116" i="3"/>
  <c r="C116" i="3"/>
  <c r="B116" i="3"/>
  <c r="Y115" i="3"/>
  <c r="X115" i="3"/>
  <c r="W115" i="3"/>
  <c r="V115" i="3"/>
  <c r="U115" i="3"/>
  <c r="T115" i="3"/>
  <c r="S115" i="3"/>
  <c r="R115" i="3"/>
  <c r="Q115" i="3"/>
  <c r="P115" i="3"/>
  <c r="O115" i="3"/>
  <c r="N115" i="3"/>
  <c r="M115" i="3"/>
  <c r="L115" i="3"/>
  <c r="K115" i="3"/>
  <c r="J115" i="3"/>
  <c r="I115" i="3"/>
  <c r="H115" i="3"/>
  <c r="G115" i="3"/>
  <c r="F115" i="3"/>
  <c r="E115" i="3"/>
  <c r="D115" i="3"/>
  <c r="C115" i="3"/>
  <c r="B115" i="3"/>
  <c r="Y114" i="3"/>
  <c r="X114" i="3"/>
  <c r="W114" i="3"/>
  <c r="V114" i="3"/>
  <c r="U114" i="3"/>
  <c r="T114" i="3"/>
  <c r="S114" i="3"/>
  <c r="R114" i="3"/>
  <c r="Q114" i="3"/>
  <c r="P114" i="3"/>
  <c r="O114" i="3"/>
  <c r="N114" i="3"/>
  <c r="M114" i="3"/>
  <c r="L114" i="3"/>
  <c r="K114" i="3"/>
  <c r="J114" i="3"/>
  <c r="I114" i="3"/>
  <c r="H114" i="3"/>
  <c r="G114" i="3"/>
  <c r="F114" i="3"/>
  <c r="E114" i="3"/>
  <c r="D114" i="3"/>
  <c r="C114" i="3"/>
  <c r="B114" i="3"/>
  <c r="Y113" i="3"/>
  <c r="X113" i="3"/>
  <c r="W113" i="3"/>
  <c r="V113" i="3"/>
  <c r="U113" i="3"/>
  <c r="T113" i="3"/>
  <c r="S113" i="3"/>
  <c r="R113" i="3"/>
  <c r="Q113" i="3"/>
  <c r="P113" i="3"/>
  <c r="O113" i="3"/>
  <c r="N113" i="3"/>
  <c r="M113" i="3"/>
  <c r="L113" i="3"/>
  <c r="K113" i="3"/>
  <c r="J113" i="3"/>
  <c r="I113" i="3"/>
  <c r="H113" i="3"/>
  <c r="G113" i="3"/>
  <c r="F113" i="3"/>
  <c r="E113" i="3"/>
  <c r="D113" i="3"/>
  <c r="C113" i="3"/>
  <c r="B113" i="3"/>
  <c r="Y112" i="3"/>
  <c r="X112" i="3"/>
  <c r="W112" i="3"/>
  <c r="V112" i="3"/>
  <c r="U112" i="3"/>
  <c r="T112" i="3"/>
  <c r="S112" i="3"/>
  <c r="R112" i="3"/>
  <c r="Q112" i="3"/>
  <c r="P112" i="3"/>
  <c r="O112" i="3"/>
  <c r="N112" i="3"/>
  <c r="M112" i="3"/>
  <c r="L112" i="3"/>
  <c r="K112" i="3"/>
  <c r="J112" i="3"/>
  <c r="I112" i="3"/>
  <c r="H112" i="3"/>
  <c r="G112" i="3"/>
  <c r="F112" i="3"/>
  <c r="E112" i="3"/>
  <c r="D112" i="3"/>
  <c r="C112" i="3"/>
  <c r="B112" i="3"/>
  <c r="E36" i="3"/>
  <c r="D36" i="3"/>
  <c r="E35" i="3"/>
  <c r="D35" i="3"/>
  <c r="E34" i="3"/>
  <c r="D34" i="3"/>
  <c r="E33" i="3"/>
  <c r="D33" i="3"/>
  <c r="E32" i="3"/>
  <c r="D32" i="3"/>
  <c r="E31" i="3"/>
  <c r="D31" i="3"/>
  <c r="E30" i="3"/>
  <c r="D30" i="3"/>
  <c r="E29" i="3"/>
  <c r="D29" i="3"/>
  <c r="E28" i="3"/>
  <c r="D28" i="3"/>
  <c r="E27" i="3"/>
  <c r="D27" i="3"/>
  <c r="E26" i="3"/>
  <c r="D26" i="3"/>
  <c r="E25" i="3"/>
  <c r="D25" i="3"/>
  <c r="E24" i="3"/>
  <c r="D24" i="3"/>
  <c r="E23" i="3"/>
  <c r="D23" i="3"/>
  <c r="E22" i="3"/>
  <c r="D22" i="3"/>
  <c r="E21" i="3"/>
  <c r="D21" i="3"/>
  <c r="E20" i="3"/>
  <c r="D20" i="3"/>
  <c r="E19" i="3"/>
  <c r="D19" i="3"/>
  <c r="E18" i="3"/>
  <c r="D18" i="3"/>
  <c r="E17" i="3"/>
  <c r="D17" i="3"/>
  <c r="E16" i="3"/>
  <c r="D16" i="3"/>
  <c r="E15" i="3"/>
  <c r="D15" i="3"/>
  <c r="E14" i="3"/>
  <c r="D14" i="3"/>
  <c r="E13" i="3"/>
  <c r="D13" i="3"/>
  <c r="E12" i="3"/>
  <c r="D12" i="3"/>
  <c r="E11" i="3"/>
  <c r="D11" i="3"/>
  <c r="E10" i="3"/>
  <c r="D10" i="3"/>
  <c r="E9" i="3"/>
  <c r="D9" i="3"/>
  <c r="E8" i="3"/>
  <c r="D8" i="3"/>
  <c r="E7" i="3"/>
  <c r="D7" i="3"/>
  <c r="E6" i="3"/>
  <c r="D6" i="3"/>
  <c r="E5" i="3"/>
  <c r="D5" i="3"/>
  <c r="E4" i="3"/>
  <c r="D4" i="3"/>
  <c r="Y180" i="2"/>
  <c r="X180" i="2"/>
  <c r="W180" i="2"/>
  <c r="V180" i="2"/>
  <c r="U180" i="2"/>
  <c r="T180" i="2"/>
  <c r="S180" i="2"/>
  <c r="R180" i="2"/>
  <c r="Q180" i="2"/>
  <c r="P180" i="2"/>
  <c r="O180" i="2"/>
  <c r="N180" i="2"/>
  <c r="M180" i="2"/>
  <c r="L180" i="2"/>
  <c r="K180" i="2"/>
  <c r="J180" i="2"/>
  <c r="I180" i="2"/>
  <c r="H180" i="2"/>
  <c r="G180" i="2"/>
  <c r="F180" i="2"/>
  <c r="E180" i="2"/>
  <c r="D180" i="2"/>
  <c r="C180" i="2"/>
  <c r="B180" i="2"/>
  <c r="Y179" i="2"/>
  <c r="X179" i="2"/>
  <c r="W179" i="2"/>
  <c r="V179" i="2"/>
  <c r="U179" i="2"/>
  <c r="T179" i="2"/>
  <c r="S179" i="2"/>
  <c r="R179" i="2"/>
  <c r="Q179" i="2"/>
  <c r="P179" i="2"/>
  <c r="O179" i="2"/>
  <c r="N179" i="2"/>
  <c r="M179" i="2"/>
  <c r="L179" i="2"/>
  <c r="K179" i="2"/>
  <c r="J179" i="2"/>
  <c r="I179" i="2"/>
  <c r="H179" i="2"/>
  <c r="G179" i="2"/>
  <c r="F179" i="2"/>
  <c r="E179" i="2"/>
  <c r="D179" i="2"/>
  <c r="C179" i="2"/>
  <c r="B179" i="2"/>
  <c r="Y178" i="2"/>
  <c r="X178" i="2"/>
  <c r="W178" i="2"/>
  <c r="V178" i="2"/>
  <c r="U178" i="2"/>
  <c r="T178" i="2"/>
  <c r="S178" i="2"/>
  <c r="R178" i="2"/>
  <c r="Q178" i="2"/>
  <c r="P178" i="2"/>
  <c r="O178" i="2"/>
  <c r="N178" i="2"/>
  <c r="M178" i="2"/>
  <c r="L178" i="2"/>
  <c r="K178" i="2"/>
  <c r="J178" i="2"/>
  <c r="I178" i="2"/>
  <c r="H178" i="2"/>
  <c r="G178" i="2"/>
  <c r="F178" i="2"/>
  <c r="E178" i="2"/>
  <c r="D178" i="2"/>
  <c r="C178" i="2"/>
  <c r="B178" i="2"/>
  <c r="Y177" i="2"/>
  <c r="X177" i="2"/>
  <c r="W177" i="2"/>
  <c r="V177" i="2"/>
  <c r="U177" i="2"/>
  <c r="T177" i="2"/>
  <c r="S177" i="2"/>
  <c r="R177" i="2"/>
  <c r="Q177" i="2"/>
  <c r="P177" i="2"/>
  <c r="O177" i="2"/>
  <c r="N177" i="2"/>
  <c r="M177" i="2"/>
  <c r="L177" i="2"/>
  <c r="K177" i="2"/>
  <c r="J177" i="2"/>
  <c r="I177" i="2"/>
  <c r="H177" i="2"/>
  <c r="G177" i="2"/>
  <c r="F177" i="2"/>
  <c r="E177" i="2"/>
  <c r="D177" i="2"/>
  <c r="C177" i="2"/>
  <c r="B177" i="2"/>
  <c r="Y176" i="2"/>
  <c r="X176" i="2"/>
  <c r="W176" i="2"/>
  <c r="V176" i="2"/>
  <c r="U176" i="2"/>
  <c r="T176" i="2"/>
  <c r="S176" i="2"/>
  <c r="R176" i="2"/>
  <c r="Q176" i="2"/>
  <c r="P176" i="2"/>
  <c r="O176" i="2"/>
  <c r="N176" i="2"/>
  <c r="M176" i="2"/>
  <c r="L176" i="2"/>
  <c r="K176" i="2"/>
  <c r="J176" i="2"/>
  <c r="I176" i="2"/>
  <c r="H176" i="2"/>
  <c r="G176" i="2"/>
  <c r="F176" i="2"/>
  <c r="E176" i="2"/>
  <c r="D176" i="2"/>
  <c r="C176" i="2"/>
  <c r="B176" i="2"/>
  <c r="Y175" i="2"/>
  <c r="X175" i="2"/>
  <c r="W175" i="2"/>
  <c r="V175" i="2"/>
  <c r="U175" i="2"/>
  <c r="T175" i="2"/>
  <c r="S175" i="2"/>
  <c r="R175" i="2"/>
  <c r="Q175" i="2"/>
  <c r="P175" i="2"/>
  <c r="O175" i="2"/>
  <c r="N175" i="2"/>
  <c r="M175" i="2"/>
  <c r="L175" i="2"/>
  <c r="K175" i="2"/>
  <c r="J175" i="2"/>
  <c r="I175" i="2"/>
  <c r="H175" i="2"/>
  <c r="G175" i="2"/>
  <c r="F175" i="2"/>
  <c r="E175" i="2"/>
  <c r="D175" i="2"/>
  <c r="C175" i="2"/>
  <c r="B175" i="2"/>
  <c r="Y174" i="2"/>
  <c r="X174" i="2"/>
  <c r="W174" i="2"/>
  <c r="V174" i="2"/>
  <c r="U174" i="2"/>
  <c r="T174" i="2"/>
  <c r="S174" i="2"/>
  <c r="R174" i="2"/>
  <c r="Q174" i="2"/>
  <c r="P174" i="2"/>
  <c r="O174" i="2"/>
  <c r="N174" i="2"/>
  <c r="M174" i="2"/>
  <c r="L174" i="2"/>
  <c r="K174" i="2"/>
  <c r="J174" i="2"/>
  <c r="I174" i="2"/>
  <c r="H174" i="2"/>
  <c r="G174" i="2"/>
  <c r="F174" i="2"/>
  <c r="E174" i="2"/>
  <c r="D174" i="2"/>
  <c r="C174" i="2"/>
  <c r="B174" i="2"/>
  <c r="Y173" i="2"/>
  <c r="X173" i="2"/>
  <c r="W173" i="2"/>
  <c r="V173" i="2"/>
  <c r="U173" i="2"/>
  <c r="T173" i="2"/>
  <c r="S173" i="2"/>
  <c r="R173" i="2"/>
  <c r="Q173" i="2"/>
  <c r="P173" i="2"/>
  <c r="O173" i="2"/>
  <c r="N173" i="2"/>
  <c r="M173" i="2"/>
  <c r="L173" i="2"/>
  <c r="K173" i="2"/>
  <c r="J173" i="2"/>
  <c r="I173" i="2"/>
  <c r="H173" i="2"/>
  <c r="G173" i="2"/>
  <c r="F173" i="2"/>
  <c r="E173" i="2"/>
  <c r="D173" i="2"/>
  <c r="C173" i="2"/>
  <c r="B173" i="2"/>
  <c r="Y172" i="2"/>
  <c r="X172" i="2"/>
  <c r="W172" i="2"/>
  <c r="V172" i="2"/>
  <c r="U172" i="2"/>
  <c r="T172" i="2"/>
  <c r="S172" i="2"/>
  <c r="R172" i="2"/>
  <c r="Q172" i="2"/>
  <c r="P172" i="2"/>
  <c r="O172" i="2"/>
  <c r="N172" i="2"/>
  <c r="M172" i="2"/>
  <c r="L172" i="2"/>
  <c r="K172" i="2"/>
  <c r="J172" i="2"/>
  <c r="I172" i="2"/>
  <c r="H172" i="2"/>
  <c r="G172" i="2"/>
  <c r="F172" i="2"/>
  <c r="E172" i="2"/>
  <c r="D172" i="2"/>
  <c r="C172" i="2"/>
  <c r="B172" i="2"/>
  <c r="Y171" i="2"/>
  <c r="X171" i="2"/>
  <c r="W171" i="2"/>
  <c r="V171" i="2"/>
  <c r="U171" i="2"/>
  <c r="T171" i="2"/>
  <c r="S171" i="2"/>
  <c r="R171" i="2"/>
  <c r="Q171" i="2"/>
  <c r="P171" i="2"/>
  <c r="O171" i="2"/>
  <c r="N171" i="2"/>
  <c r="M171" i="2"/>
  <c r="L171" i="2"/>
  <c r="K171" i="2"/>
  <c r="J171" i="2"/>
  <c r="I171" i="2"/>
  <c r="H171" i="2"/>
  <c r="G171" i="2"/>
  <c r="F171" i="2"/>
  <c r="E171" i="2"/>
  <c r="D171" i="2"/>
  <c r="C171" i="2"/>
  <c r="B171" i="2"/>
  <c r="Y170" i="2"/>
  <c r="X170" i="2"/>
  <c r="W170" i="2"/>
  <c r="V170" i="2"/>
  <c r="U170" i="2"/>
  <c r="T170" i="2"/>
  <c r="S170" i="2"/>
  <c r="R170" i="2"/>
  <c r="Q170" i="2"/>
  <c r="P170" i="2"/>
  <c r="O170" i="2"/>
  <c r="N170" i="2"/>
  <c r="M170" i="2"/>
  <c r="L170" i="2"/>
  <c r="K170" i="2"/>
  <c r="J170" i="2"/>
  <c r="I170" i="2"/>
  <c r="H170" i="2"/>
  <c r="G170" i="2"/>
  <c r="F170" i="2"/>
  <c r="E170" i="2"/>
  <c r="D170" i="2"/>
  <c r="C170" i="2"/>
  <c r="B170" i="2"/>
  <c r="Y169" i="2"/>
  <c r="X169" i="2"/>
  <c r="W169" i="2"/>
  <c r="V169" i="2"/>
  <c r="U169" i="2"/>
  <c r="T169" i="2"/>
  <c r="S169" i="2"/>
  <c r="R169" i="2"/>
  <c r="Q169" i="2"/>
  <c r="P169" i="2"/>
  <c r="O169" i="2"/>
  <c r="N169" i="2"/>
  <c r="M169" i="2"/>
  <c r="L169" i="2"/>
  <c r="K169" i="2"/>
  <c r="J169" i="2"/>
  <c r="I169" i="2"/>
  <c r="H169" i="2"/>
  <c r="G169" i="2"/>
  <c r="F169" i="2"/>
  <c r="E169" i="2"/>
  <c r="D169" i="2"/>
  <c r="C169" i="2"/>
  <c r="B169" i="2"/>
  <c r="Y168" i="2"/>
  <c r="X168" i="2"/>
  <c r="W168" i="2"/>
  <c r="V168" i="2"/>
  <c r="U168" i="2"/>
  <c r="T168" i="2"/>
  <c r="S168" i="2"/>
  <c r="R168" i="2"/>
  <c r="Q168" i="2"/>
  <c r="P168" i="2"/>
  <c r="O168" i="2"/>
  <c r="N168" i="2"/>
  <c r="M168" i="2"/>
  <c r="L168" i="2"/>
  <c r="K168" i="2"/>
  <c r="J168" i="2"/>
  <c r="I168" i="2"/>
  <c r="H168" i="2"/>
  <c r="G168" i="2"/>
  <c r="F168" i="2"/>
  <c r="E168" i="2"/>
  <c r="D168" i="2"/>
  <c r="C168" i="2"/>
  <c r="B168" i="2"/>
  <c r="Y167" i="2"/>
  <c r="X167" i="2"/>
  <c r="W167" i="2"/>
  <c r="V167" i="2"/>
  <c r="U167" i="2"/>
  <c r="T167" i="2"/>
  <c r="S167" i="2"/>
  <c r="R167" i="2"/>
  <c r="Q167" i="2"/>
  <c r="P167" i="2"/>
  <c r="O167" i="2"/>
  <c r="N167" i="2"/>
  <c r="M167" i="2"/>
  <c r="L167" i="2"/>
  <c r="K167" i="2"/>
  <c r="J167" i="2"/>
  <c r="I167" i="2"/>
  <c r="H167" i="2"/>
  <c r="G167" i="2"/>
  <c r="F167" i="2"/>
  <c r="E167" i="2"/>
  <c r="D167" i="2"/>
  <c r="C167" i="2"/>
  <c r="B167" i="2"/>
  <c r="Y166" i="2"/>
  <c r="X166" i="2"/>
  <c r="W166" i="2"/>
  <c r="V166" i="2"/>
  <c r="U166" i="2"/>
  <c r="T166" i="2"/>
  <c r="S166" i="2"/>
  <c r="R166" i="2"/>
  <c r="Q166" i="2"/>
  <c r="P166" i="2"/>
  <c r="O166" i="2"/>
  <c r="N166" i="2"/>
  <c r="M166" i="2"/>
  <c r="L166" i="2"/>
  <c r="K166" i="2"/>
  <c r="J166" i="2"/>
  <c r="I166" i="2"/>
  <c r="H166" i="2"/>
  <c r="G166" i="2"/>
  <c r="F166" i="2"/>
  <c r="E166" i="2"/>
  <c r="D166" i="2"/>
  <c r="C166" i="2"/>
  <c r="B166" i="2"/>
  <c r="Y165" i="2"/>
  <c r="X165" i="2"/>
  <c r="W165" i="2"/>
  <c r="V165" i="2"/>
  <c r="U165" i="2"/>
  <c r="T165" i="2"/>
  <c r="S165" i="2"/>
  <c r="R165" i="2"/>
  <c r="Q165" i="2"/>
  <c r="P165" i="2"/>
  <c r="O165" i="2"/>
  <c r="N165" i="2"/>
  <c r="M165" i="2"/>
  <c r="L165" i="2"/>
  <c r="K165" i="2"/>
  <c r="J165" i="2"/>
  <c r="I165" i="2"/>
  <c r="H165" i="2"/>
  <c r="G165" i="2"/>
  <c r="F165" i="2"/>
  <c r="E165" i="2"/>
  <c r="D165" i="2"/>
  <c r="C165" i="2"/>
  <c r="B165" i="2"/>
  <c r="Y164" i="2"/>
  <c r="X164" i="2"/>
  <c r="W164" i="2"/>
  <c r="V164" i="2"/>
  <c r="U164" i="2"/>
  <c r="T164" i="2"/>
  <c r="S164" i="2"/>
  <c r="R164" i="2"/>
  <c r="Q164" i="2"/>
  <c r="P164" i="2"/>
  <c r="O164" i="2"/>
  <c r="N164" i="2"/>
  <c r="M164" i="2"/>
  <c r="L164" i="2"/>
  <c r="K164" i="2"/>
  <c r="J164" i="2"/>
  <c r="I164" i="2"/>
  <c r="H164" i="2"/>
  <c r="G164" i="2"/>
  <c r="F164" i="2"/>
  <c r="E164" i="2"/>
  <c r="D164" i="2"/>
  <c r="C164" i="2"/>
  <c r="B164" i="2"/>
  <c r="Y163" i="2"/>
  <c r="X163" i="2"/>
  <c r="W163" i="2"/>
  <c r="V163" i="2"/>
  <c r="U163" i="2"/>
  <c r="T163" i="2"/>
  <c r="S163" i="2"/>
  <c r="R163" i="2"/>
  <c r="Q163" i="2"/>
  <c r="P163" i="2"/>
  <c r="O163" i="2"/>
  <c r="N163" i="2"/>
  <c r="M163" i="2"/>
  <c r="L163" i="2"/>
  <c r="K163" i="2"/>
  <c r="J163" i="2"/>
  <c r="I163" i="2"/>
  <c r="H163" i="2"/>
  <c r="G163" i="2"/>
  <c r="F163" i="2"/>
  <c r="E163" i="2"/>
  <c r="D163" i="2"/>
  <c r="C163" i="2"/>
  <c r="B163" i="2"/>
  <c r="Y162" i="2"/>
  <c r="X162" i="2"/>
  <c r="W162" i="2"/>
  <c r="V162" i="2"/>
  <c r="U162" i="2"/>
  <c r="T162" i="2"/>
  <c r="S162" i="2"/>
  <c r="R162" i="2"/>
  <c r="Q162" i="2"/>
  <c r="P162" i="2"/>
  <c r="O162" i="2"/>
  <c r="N162" i="2"/>
  <c r="M162" i="2"/>
  <c r="L162" i="2"/>
  <c r="K162" i="2"/>
  <c r="J162" i="2"/>
  <c r="I162" i="2"/>
  <c r="H162" i="2"/>
  <c r="G162" i="2"/>
  <c r="F162" i="2"/>
  <c r="E162" i="2"/>
  <c r="D162" i="2"/>
  <c r="C162" i="2"/>
  <c r="B162" i="2"/>
  <c r="Y161" i="2"/>
  <c r="X161" i="2"/>
  <c r="W161" i="2"/>
  <c r="V161" i="2"/>
  <c r="U161" i="2"/>
  <c r="T161" i="2"/>
  <c r="S161" i="2"/>
  <c r="R161" i="2"/>
  <c r="Q161" i="2"/>
  <c r="P161" i="2"/>
  <c r="O161" i="2"/>
  <c r="N161" i="2"/>
  <c r="M161" i="2"/>
  <c r="L161" i="2"/>
  <c r="K161" i="2"/>
  <c r="J161" i="2"/>
  <c r="I161" i="2"/>
  <c r="H161" i="2"/>
  <c r="G161" i="2"/>
  <c r="F161" i="2"/>
  <c r="E161" i="2"/>
  <c r="D161" i="2"/>
  <c r="C161" i="2"/>
  <c r="B161" i="2"/>
  <c r="Y160" i="2"/>
  <c r="X160" i="2"/>
  <c r="W160" i="2"/>
  <c r="V160" i="2"/>
  <c r="U160" i="2"/>
  <c r="T160" i="2"/>
  <c r="S160" i="2"/>
  <c r="R160" i="2"/>
  <c r="Q160" i="2"/>
  <c r="P160" i="2"/>
  <c r="O160" i="2"/>
  <c r="N160" i="2"/>
  <c r="M160" i="2"/>
  <c r="L160" i="2"/>
  <c r="K160" i="2"/>
  <c r="J160" i="2"/>
  <c r="I160" i="2"/>
  <c r="H160" i="2"/>
  <c r="G160" i="2"/>
  <c r="F160" i="2"/>
  <c r="E160" i="2"/>
  <c r="D160" i="2"/>
  <c r="C160" i="2"/>
  <c r="B160" i="2"/>
  <c r="Y159" i="2"/>
  <c r="X159" i="2"/>
  <c r="W159" i="2"/>
  <c r="V159" i="2"/>
  <c r="U159" i="2"/>
  <c r="T159" i="2"/>
  <c r="S159" i="2"/>
  <c r="R159" i="2"/>
  <c r="Q159" i="2"/>
  <c r="P159" i="2"/>
  <c r="O159" i="2"/>
  <c r="N159" i="2"/>
  <c r="M159" i="2"/>
  <c r="L159" i="2"/>
  <c r="K159" i="2"/>
  <c r="J159" i="2"/>
  <c r="I159" i="2"/>
  <c r="H159" i="2"/>
  <c r="G159" i="2"/>
  <c r="F159" i="2"/>
  <c r="E159" i="2"/>
  <c r="D159" i="2"/>
  <c r="C159" i="2"/>
  <c r="B159" i="2"/>
  <c r="Y158" i="2"/>
  <c r="X158" i="2"/>
  <c r="W158" i="2"/>
  <c r="V158" i="2"/>
  <c r="U158" i="2"/>
  <c r="T158" i="2"/>
  <c r="S158" i="2"/>
  <c r="R158" i="2"/>
  <c r="Q158" i="2"/>
  <c r="P158" i="2"/>
  <c r="O158" i="2"/>
  <c r="N158" i="2"/>
  <c r="M158" i="2"/>
  <c r="L158" i="2"/>
  <c r="K158" i="2"/>
  <c r="J158" i="2"/>
  <c r="I158" i="2"/>
  <c r="H158" i="2"/>
  <c r="G158" i="2"/>
  <c r="F158" i="2"/>
  <c r="E158" i="2"/>
  <c r="D158" i="2"/>
  <c r="C158" i="2"/>
  <c r="B158" i="2"/>
  <c r="Y157" i="2"/>
  <c r="X157" i="2"/>
  <c r="W157" i="2"/>
  <c r="V157" i="2"/>
  <c r="U157" i="2"/>
  <c r="T157" i="2"/>
  <c r="S157" i="2"/>
  <c r="R157" i="2"/>
  <c r="Q157" i="2"/>
  <c r="P157" i="2"/>
  <c r="O157" i="2"/>
  <c r="N157" i="2"/>
  <c r="M157" i="2"/>
  <c r="L157" i="2"/>
  <c r="K157" i="2"/>
  <c r="J157" i="2"/>
  <c r="I157" i="2"/>
  <c r="H157" i="2"/>
  <c r="G157" i="2"/>
  <c r="F157" i="2"/>
  <c r="E157" i="2"/>
  <c r="D157" i="2"/>
  <c r="C157" i="2"/>
  <c r="B157" i="2"/>
  <c r="Y156" i="2"/>
  <c r="X156" i="2"/>
  <c r="W156" i="2"/>
  <c r="V156" i="2"/>
  <c r="U156" i="2"/>
  <c r="T156" i="2"/>
  <c r="S156" i="2"/>
  <c r="R156" i="2"/>
  <c r="Q156" i="2"/>
  <c r="P156" i="2"/>
  <c r="O156" i="2"/>
  <c r="N156" i="2"/>
  <c r="M156" i="2"/>
  <c r="L156" i="2"/>
  <c r="K156" i="2"/>
  <c r="J156" i="2"/>
  <c r="I156" i="2"/>
  <c r="H156" i="2"/>
  <c r="G156" i="2"/>
  <c r="F156" i="2"/>
  <c r="E156" i="2"/>
  <c r="D156" i="2"/>
  <c r="C156" i="2"/>
  <c r="B156" i="2"/>
  <c r="Y155" i="2"/>
  <c r="X155" i="2"/>
  <c r="W155" i="2"/>
  <c r="V155" i="2"/>
  <c r="U155" i="2"/>
  <c r="T155" i="2"/>
  <c r="S155" i="2"/>
  <c r="R155" i="2"/>
  <c r="Q155" i="2"/>
  <c r="P155" i="2"/>
  <c r="O155" i="2"/>
  <c r="N155" i="2"/>
  <c r="M155" i="2"/>
  <c r="L155" i="2"/>
  <c r="K155" i="2"/>
  <c r="J155" i="2"/>
  <c r="I155" i="2"/>
  <c r="H155" i="2"/>
  <c r="G155" i="2"/>
  <c r="F155" i="2"/>
  <c r="E155" i="2"/>
  <c r="D155" i="2"/>
  <c r="C155" i="2"/>
  <c r="B155" i="2"/>
  <c r="Y154" i="2"/>
  <c r="X154" i="2"/>
  <c r="W154" i="2"/>
  <c r="V154" i="2"/>
  <c r="U154" i="2"/>
  <c r="T154" i="2"/>
  <c r="S154" i="2"/>
  <c r="R154" i="2"/>
  <c r="Q154" i="2"/>
  <c r="P154" i="2"/>
  <c r="O154" i="2"/>
  <c r="N154" i="2"/>
  <c r="M154" i="2"/>
  <c r="L154" i="2"/>
  <c r="K154" i="2"/>
  <c r="J154" i="2"/>
  <c r="I154" i="2"/>
  <c r="H154" i="2"/>
  <c r="G154" i="2"/>
  <c r="F154" i="2"/>
  <c r="E154" i="2"/>
  <c r="D154" i="2"/>
  <c r="C154" i="2"/>
  <c r="B154" i="2"/>
  <c r="Y153" i="2"/>
  <c r="X153" i="2"/>
  <c r="W153" i="2"/>
  <c r="V153" i="2"/>
  <c r="U153" i="2"/>
  <c r="T153" i="2"/>
  <c r="S153" i="2"/>
  <c r="R153" i="2"/>
  <c r="Q153" i="2"/>
  <c r="P153" i="2"/>
  <c r="O153" i="2"/>
  <c r="N153" i="2"/>
  <c r="M153" i="2"/>
  <c r="L153" i="2"/>
  <c r="K153" i="2"/>
  <c r="J153" i="2"/>
  <c r="I153" i="2"/>
  <c r="H153" i="2"/>
  <c r="G153" i="2"/>
  <c r="F153" i="2"/>
  <c r="E153" i="2"/>
  <c r="D153" i="2"/>
  <c r="C153" i="2"/>
  <c r="B153" i="2"/>
  <c r="Y152" i="2"/>
  <c r="X152" i="2"/>
  <c r="W152" i="2"/>
  <c r="V152" i="2"/>
  <c r="U152" i="2"/>
  <c r="T152" i="2"/>
  <c r="S152" i="2"/>
  <c r="R152" i="2"/>
  <c r="Q152" i="2"/>
  <c r="P152" i="2"/>
  <c r="O152" i="2"/>
  <c r="N152" i="2"/>
  <c r="M152" i="2"/>
  <c r="L152" i="2"/>
  <c r="K152" i="2"/>
  <c r="J152" i="2"/>
  <c r="I152" i="2"/>
  <c r="H152" i="2"/>
  <c r="G152" i="2"/>
  <c r="F152" i="2"/>
  <c r="E152" i="2"/>
  <c r="D152" i="2"/>
  <c r="C152" i="2"/>
  <c r="B152" i="2"/>
  <c r="Y151" i="2"/>
  <c r="X151" i="2"/>
  <c r="W151" i="2"/>
  <c r="V151" i="2"/>
  <c r="U151" i="2"/>
  <c r="T151" i="2"/>
  <c r="S151" i="2"/>
  <c r="R151" i="2"/>
  <c r="Q151" i="2"/>
  <c r="P151" i="2"/>
  <c r="O151" i="2"/>
  <c r="N151" i="2"/>
  <c r="M151" i="2"/>
  <c r="L151" i="2"/>
  <c r="K151" i="2"/>
  <c r="J151" i="2"/>
  <c r="I151" i="2"/>
  <c r="H151" i="2"/>
  <c r="G151" i="2"/>
  <c r="F151" i="2"/>
  <c r="E151" i="2"/>
  <c r="D151" i="2"/>
  <c r="C151" i="2"/>
  <c r="B151" i="2"/>
  <c r="Y150" i="2"/>
  <c r="X150" i="2"/>
  <c r="W150" i="2"/>
  <c r="V150" i="2"/>
  <c r="U150" i="2"/>
  <c r="T150" i="2"/>
  <c r="S150" i="2"/>
  <c r="R150" i="2"/>
  <c r="Q150" i="2"/>
  <c r="P150" i="2"/>
  <c r="O150" i="2"/>
  <c r="N150" i="2"/>
  <c r="M150" i="2"/>
  <c r="L150" i="2"/>
  <c r="K150" i="2"/>
  <c r="J150" i="2"/>
  <c r="I150" i="2"/>
  <c r="H150" i="2"/>
  <c r="G150" i="2"/>
  <c r="F150" i="2"/>
  <c r="E150" i="2"/>
  <c r="D150" i="2"/>
  <c r="C150" i="2"/>
  <c r="B150" i="2"/>
  <c r="Y149" i="2"/>
  <c r="X149" i="2"/>
  <c r="W149" i="2"/>
  <c r="V149" i="2"/>
  <c r="U149" i="2"/>
  <c r="T149" i="2"/>
  <c r="S149" i="2"/>
  <c r="R149" i="2"/>
  <c r="Q149" i="2"/>
  <c r="P149" i="2"/>
  <c r="O149" i="2"/>
  <c r="N149" i="2"/>
  <c r="M149" i="2"/>
  <c r="L149" i="2"/>
  <c r="K149" i="2"/>
  <c r="J149" i="2"/>
  <c r="I149" i="2"/>
  <c r="H149" i="2"/>
  <c r="G149" i="2"/>
  <c r="F149" i="2"/>
  <c r="E149" i="2"/>
  <c r="D149" i="2"/>
  <c r="C149" i="2"/>
  <c r="B149" i="2"/>
  <c r="Y148" i="2"/>
  <c r="X148" i="2"/>
  <c r="W148" i="2"/>
  <c r="V148" i="2"/>
  <c r="U148" i="2"/>
  <c r="T148" i="2"/>
  <c r="S148" i="2"/>
  <c r="R148" i="2"/>
  <c r="Q148" i="2"/>
  <c r="P148" i="2"/>
  <c r="O148" i="2"/>
  <c r="N148" i="2"/>
  <c r="M148" i="2"/>
  <c r="L148" i="2"/>
  <c r="K148" i="2"/>
  <c r="J148" i="2"/>
  <c r="I148" i="2"/>
  <c r="H148" i="2"/>
  <c r="G148" i="2"/>
  <c r="F148" i="2"/>
  <c r="E148" i="2"/>
  <c r="D148" i="2"/>
  <c r="C148" i="2"/>
  <c r="B148" i="2"/>
  <c r="Y144" i="2"/>
  <c r="X144" i="2"/>
  <c r="W144" i="2"/>
  <c r="V144" i="2"/>
  <c r="U144" i="2"/>
  <c r="T144" i="2"/>
  <c r="S144" i="2"/>
  <c r="R144" i="2"/>
  <c r="Q144" i="2"/>
  <c r="P144" i="2"/>
  <c r="O144" i="2"/>
  <c r="N144" i="2"/>
  <c r="M144" i="2"/>
  <c r="L144" i="2"/>
  <c r="K144" i="2"/>
  <c r="J144" i="2"/>
  <c r="I144" i="2"/>
  <c r="H144" i="2"/>
  <c r="G144" i="2"/>
  <c r="F144" i="2"/>
  <c r="E144" i="2"/>
  <c r="D144" i="2"/>
  <c r="C144" i="2"/>
  <c r="B144" i="2"/>
  <c r="Y143" i="2"/>
  <c r="X143" i="2"/>
  <c r="W143" i="2"/>
  <c r="V143" i="2"/>
  <c r="U143" i="2"/>
  <c r="T143" i="2"/>
  <c r="S143" i="2"/>
  <c r="R143" i="2"/>
  <c r="Q143" i="2"/>
  <c r="P143" i="2"/>
  <c r="O143" i="2"/>
  <c r="N143" i="2"/>
  <c r="M143" i="2"/>
  <c r="L143" i="2"/>
  <c r="K143" i="2"/>
  <c r="J143" i="2"/>
  <c r="I143" i="2"/>
  <c r="H143" i="2"/>
  <c r="G143" i="2"/>
  <c r="F143" i="2"/>
  <c r="E143" i="2"/>
  <c r="D143" i="2"/>
  <c r="C143" i="2"/>
  <c r="B143" i="2"/>
  <c r="Y142" i="2"/>
  <c r="X142" i="2"/>
  <c r="W142" i="2"/>
  <c r="V142" i="2"/>
  <c r="U142" i="2"/>
  <c r="T142" i="2"/>
  <c r="S142" i="2"/>
  <c r="R142" i="2"/>
  <c r="Q142" i="2"/>
  <c r="P142" i="2"/>
  <c r="O142" i="2"/>
  <c r="N142" i="2"/>
  <c r="M142" i="2"/>
  <c r="L142" i="2"/>
  <c r="K142" i="2"/>
  <c r="J142" i="2"/>
  <c r="I142" i="2"/>
  <c r="H142" i="2"/>
  <c r="G142" i="2"/>
  <c r="F142" i="2"/>
  <c r="E142" i="2"/>
  <c r="D142" i="2"/>
  <c r="C142" i="2"/>
  <c r="B142" i="2"/>
  <c r="Y141" i="2"/>
  <c r="X141" i="2"/>
  <c r="W141" i="2"/>
  <c r="V141" i="2"/>
  <c r="U141" i="2"/>
  <c r="T141" i="2"/>
  <c r="S141" i="2"/>
  <c r="R141" i="2"/>
  <c r="Q141" i="2"/>
  <c r="P141" i="2"/>
  <c r="O141" i="2"/>
  <c r="N141" i="2"/>
  <c r="M141" i="2"/>
  <c r="L141" i="2"/>
  <c r="K141" i="2"/>
  <c r="J141" i="2"/>
  <c r="I141" i="2"/>
  <c r="H141" i="2"/>
  <c r="G141" i="2"/>
  <c r="F141" i="2"/>
  <c r="E141" i="2"/>
  <c r="D141" i="2"/>
  <c r="C141" i="2"/>
  <c r="B141" i="2"/>
  <c r="Y140" i="2"/>
  <c r="X140" i="2"/>
  <c r="W140" i="2"/>
  <c r="V140" i="2"/>
  <c r="U140" i="2"/>
  <c r="T140" i="2"/>
  <c r="S140" i="2"/>
  <c r="R140" i="2"/>
  <c r="Q140" i="2"/>
  <c r="P140" i="2"/>
  <c r="O140" i="2"/>
  <c r="N140" i="2"/>
  <c r="M140" i="2"/>
  <c r="L140" i="2"/>
  <c r="K140" i="2"/>
  <c r="J140" i="2"/>
  <c r="I140" i="2"/>
  <c r="H140" i="2"/>
  <c r="G140" i="2"/>
  <c r="F140" i="2"/>
  <c r="E140" i="2"/>
  <c r="D140" i="2"/>
  <c r="C140" i="2"/>
  <c r="B140" i="2"/>
  <c r="Y139" i="2"/>
  <c r="X139" i="2"/>
  <c r="W139" i="2"/>
  <c r="V139" i="2"/>
  <c r="U139" i="2"/>
  <c r="T139" i="2"/>
  <c r="S139" i="2"/>
  <c r="R139" i="2"/>
  <c r="Q139" i="2"/>
  <c r="P139" i="2"/>
  <c r="O139" i="2"/>
  <c r="N139" i="2"/>
  <c r="M139" i="2"/>
  <c r="L139" i="2"/>
  <c r="K139" i="2"/>
  <c r="J139" i="2"/>
  <c r="I139" i="2"/>
  <c r="H139" i="2"/>
  <c r="G139" i="2"/>
  <c r="F139" i="2"/>
  <c r="E139" i="2"/>
  <c r="D139" i="2"/>
  <c r="C139" i="2"/>
  <c r="B139" i="2"/>
  <c r="Y138" i="2"/>
  <c r="X138" i="2"/>
  <c r="W138" i="2"/>
  <c r="V138" i="2"/>
  <c r="U138" i="2"/>
  <c r="T138" i="2"/>
  <c r="S138" i="2"/>
  <c r="R138" i="2"/>
  <c r="Q138" i="2"/>
  <c r="P138" i="2"/>
  <c r="O138" i="2"/>
  <c r="N138" i="2"/>
  <c r="M138" i="2"/>
  <c r="L138" i="2"/>
  <c r="K138" i="2"/>
  <c r="J138" i="2"/>
  <c r="I138" i="2"/>
  <c r="H138" i="2"/>
  <c r="G138" i="2"/>
  <c r="F138" i="2"/>
  <c r="E138" i="2"/>
  <c r="D138" i="2"/>
  <c r="C138" i="2"/>
  <c r="B138" i="2"/>
  <c r="Y137" i="2"/>
  <c r="X137" i="2"/>
  <c r="W137" i="2"/>
  <c r="V137" i="2"/>
  <c r="U137" i="2"/>
  <c r="T137" i="2"/>
  <c r="S137" i="2"/>
  <c r="R137" i="2"/>
  <c r="Q137" i="2"/>
  <c r="P137" i="2"/>
  <c r="O137" i="2"/>
  <c r="N137" i="2"/>
  <c r="M137" i="2"/>
  <c r="L137" i="2"/>
  <c r="K137" i="2"/>
  <c r="J137" i="2"/>
  <c r="I137" i="2"/>
  <c r="H137" i="2"/>
  <c r="G137" i="2"/>
  <c r="F137" i="2"/>
  <c r="E137" i="2"/>
  <c r="D137" i="2"/>
  <c r="C137" i="2"/>
  <c r="B137" i="2"/>
  <c r="Y136" i="2"/>
  <c r="X136" i="2"/>
  <c r="W136" i="2"/>
  <c r="V136" i="2"/>
  <c r="U136" i="2"/>
  <c r="T136" i="2"/>
  <c r="S136" i="2"/>
  <c r="R136" i="2"/>
  <c r="Q136" i="2"/>
  <c r="P136" i="2"/>
  <c r="O136" i="2"/>
  <c r="N136" i="2"/>
  <c r="M136" i="2"/>
  <c r="L136" i="2"/>
  <c r="K136" i="2"/>
  <c r="J136" i="2"/>
  <c r="I136" i="2"/>
  <c r="H136" i="2"/>
  <c r="G136" i="2"/>
  <c r="F136" i="2"/>
  <c r="E136" i="2"/>
  <c r="D136" i="2"/>
  <c r="C136" i="2"/>
  <c r="B136" i="2"/>
  <c r="Y135" i="2"/>
  <c r="X135" i="2"/>
  <c r="W135" i="2"/>
  <c r="V135" i="2"/>
  <c r="U135" i="2"/>
  <c r="T135" i="2"/>
  <c r="S135" i="2"/>
  <c r="R135" i="2"/>
  <c r="Q135" i="2"/>
  <c r="P135" i="2"/>
  <c r="O135" i="2"/>
  <c r="N135" i="2"/>
  <c r="M135" i="2"/>
  <c r="L135" i="2"/>
  <c r="K135" i="2"/>
  <c r="J135" i="2"/>
  <c r="I135" i="2"/>
  <c r="H135" i="2"/>
  <c r="G135" i="2"/>
  <c r="F135" i="2"/>
  <c r="E135" i="2"/>
  <c r="D135" i="2"/>
  <c r="C135" i="2"/>
  <c r="B135" i="2"/>
  <c r="Y134" i="2"/>
  <c r="X134" i="2"/>
  <c r="W134" i="2"/>
  <c r="V134" i="2"/>
  <c r="U134" i="2"/>
  <c r="T134" i="2"/>
  <c r="S134" i="2"/>
  <c r="R134" i="2"/>
  <c r="Q134" i="2"/>
  <c r="P134" i="2"/>
  <c r="O134" i="2"/>
  <c r="N134" i="2"/>
  <c r="M134" i="2"/>
  <c r="L134" i="2"/>
  <c r="K134" i="2"/>
  <c r="J134" i="2"/>
  <c r="I134" i="2"/>
  <c r="H134" i="2"/>
  <c r="G134" i="2"/>
  <c r="F134" i="2"/>
  <c r="E134" i="2"/>
  <c r="D134" i="2"/>
  <c r="C134" i="2"/>
  <c r="B134" i="2"/>
  <c r="Y133" i="2"/>
  <c r="X133" i="2"/>
  <c r="W133" i="2"/>
  <c r="V133" i="2"/>
  <c r="U133" i="2"/>
  <c r="T133" i="2"/>
  <c r="S133" i="2"/>
  <c r="R133" i="2"/>
  <c r="Q133" i="2"/>
  <c r="P133" i="2"/>
  <c r="O133" i="2"/>
  <c r="N133" i="2"/>
  <c r="M133" i="2"/>
  <c r="L133" i="2"/>
  <c r="K133" i="2"/>
  <c r="J133" i="2"/>
  <c r="I133" i="2"/>
  <c r="H133" i="2"/>
  <c r="G133" i="2"/>
  <c r="F133" i="2"/>
  <c r="E133" i="2"/>
  <c r="D133" i="2"/>
  <c r="C133" i="2"/>
  <c r="B133" i="2"/>
  <c r="Y132" i="2"/>
  <c r="X132" i="2"/>
  <c r="W132" i="2"/>
  <c r="V132" i="2"/>
  <c r="U132" i="2"/>
  <c r="T132" i="2"/>
  <c r="S132" i="2"/>
  <c r="R132" i="2"/>
  <c r="Q132" i="2"/>
  <c r="P132" i="2"/>
  <c r="O132" i="2"/>
  <c r="N132" i="2"/>
  <c r="M132" i="2"/>
  <c r="L132" i="2"/>
  <c r="K132" i="2"/>
  <c r="J132" i="2"/>
  <c r="I132" i="2"/>
  <c r="H132" i="2"/>
  <c r="G132" i="2"/>
  <c r="F132" i="2"/>
  <c r="E132" i="2"/>
  <c r="D132" i="2"/>
  <c r="C132" i="2"/>
  <c r="B132" i="2"/>
  <c r="Y131" i="2"/>
  <c r="X131" i="2"/>
  <c r="W131" i="2"/>
  <c r="V131" i="2"/>
  <c r="U131" i="2"/>
  <c r="T131" i="2"/>
  <c r="S131" i="2"/>
  <c r="R131" i="2"/>
  <c r="Q131" i="2"/>
  <c r="P131" i="2"/>
  <c r="O131" i="2"/>
  <c r="N131" i="2"/>
  <c r="M131" i="2"/>
  <c r="L131" i="2"/>
  <c r="K131" i="2"/>
  <c r="J131" i="2"/>
  <c r="I131" i="2"/>
  <c r="H131" i="2"/>
  <c r="G131" i="2"/>
  <c r="F131" i="2"/>
  <c r="E131" i="2"/>
  <c r="D131" i="2"/>
  <c r="C131" i="2"/>
  <c r="B131" i="2"/>
  <c r="Y130" i="2"/>
  <c r="X130" i="2"/>
  <c r="W130" i="2"/>
  <c r="V130" i="2"/>
  <c r="U130" i="2"/>
  <c r="T130" i="2"/>
  <c r="S130" i="2"/>
  <c r="R130" i="2"/>
  <c r="Q130" i="2"/>
  <c r="P130" i="2"/>
  <c r="O130" i="2"/>
  <c r="N130" i="2"/>
  <c r="M130" i="2"/>
  <c r="L130" i="2"/>
  <c r="K130" i="2"/>
  <c r="J130" i="2"/>
  <c r="I130" i="2"/>
  <c r="H130" i="2"/>
  <c r="G130" i="2"/>
  <c r="F130" i="2"/>
  <c r="E130" i="2"/>
  <c r="D130" i="2"/>
  <c r="C130" i="2"/>
  <c r="B130" i="2"/>
  <c r="Y129" i="2"/>
  <c r="X129" i="2"/>
  <c r="W129" i="2"/>
  <c r="V129" i="2"/>
  <c r="U129" i="2"/>
  <c r="T129" i="2"/>
  <c r="S129" i="2"/>
  <c r="R129" i="2"/>
  <c r="Q129" i="2"/>
  <c r="P129" i="2"/>
  <c r="O129" i="2"/>
  <c r="N129" i="2"/>
  <c r="M129" i="2"/>
  <c r="L129" i="2"/>
  <c r="K129" i="2"/>
  <c r="J129" i="2"/>
  <c r="I129" i="2"/>
  <c r="H129" i="2"/>
  <c r="G129" i="2"/>
  <c r="F129" i="2"/>
  <c r="E129" i="2"/>
  <c r="D129" i="2"/>
  <c r="C129" i="2"/>
  <c r="B129" i="2"/>
  <c r="Y128" i="2"/>
  <c r="X128" i="2"/>
  <c r="W128" i="2"/>
  <c r="V128" i="2"/>
  <c r="U128" i="2"/>
  <c r="T128" i="2"/>
  <c r="S128" i="2"/>
  <c r="R128" i="2"/>
  <c r="Q128" i="2"/>
  <c r="P128" i="2"/>
  <c r="O128" i="2"/>
  <c r="N128" i="2"/>
  <c r="M128" i="2"/>
  <c r="L128" i="2"/>
  <c r="K128" i="2"/>
  <c r="J128" i="2"/>
  <c r="I128" i="2"/>
  <c r="H128" i="2"/>
  <c r="G128" i="2"/>
  <c r="F128" i="2"/>
  <c r="E128" i="2"/>
  <c r="D128" i="2"/>
  <c r="C128" i="2"/>
  <c r="B128" i="2"/>
  <c r="Y127" i="2"/>
  <c r="X127" i="2"/>
  <c r="W127" i="2"/>
  <c r="V127" i="2"/>
  <c r="U127" i="2"/>
  <c r="T127" i="2"/>
  <c r="S127" i="2"/>
  <c r="R127" i="2"/>
  <c r="Q127" i="2"/>
  <c r="P127" i="2"/>
  <c r="O127" i="2"/>
  <c r="N127" i="2"/>
  <c r="M127" i="2"/>
  <c r="L127" i="2"/>
  <c r="K127" i="2"/>
  <c r="J127" i="2"/>
  <c r="I127" i="2"/>
  <c r="H127" i="2"/>
  <c r="G127" i="2"/>
  <c r="F127" i="2"/>
  <c r="E127" i="2"/>
  <c r="D127" i="2"/>
  <c r="C127" i="2"/>
  <c r="B127" i="2"/>
  <c r="Y126" i="2"/>
  <c r="X126" i="2"/>
  <c r="W126" i="2"/>
  <c r="V126" i="2"/>
  <c r="U126" i="2"/>
  <c r="T126" i="2"/>
  <c r="S126" i="2"/>
  <c r="R126" i="2"/>
  <c r="Q126" i="2"/>
  <c r="P126" i="2"/>
  <c r="O126" i="2"/>
  <c r="N126" i="2"/>
  <c r="M126" i="2"/>
  <c r="L126" i="2"/>
  <c r="K126" i="2"/>
  <c r="J126" i="2"/>
  <c r="I126" i="2"/>
  <c r="H126" i="2"/>
  <c r="G126" i="2"/>
  <c r="F126" i="2"/>
  <c r="E126" i="2"/>
  <c r="D126" i="2"/>
  <c r="C126" i="2"/>
  <c r="B126" i="2"/>
  <c r="Y125" i="2"/>
  <c r="X125" i="2"/>
  <c r="W125" i="2"/>
  <c r="V125" i="2"/>
  <c r="U125" i="2"/>
  <c r="T125" i="2"/>
  <c r="S125" i="2"/>
  <c r="R125" i="2"/>
  <c r="Q125" i="2"/>
  <c r="P125" i="2"/>
  <c r="O125" i="2"/>
  <c r="N125" i="2"/>
  <c r="M125" i="2"/>
  <c r="L125" i="2"/>
  <c r="K125" i="2"/>
  <c r="J125" i="2"/>
  <c r="I125" i="2"/>
  <c r="H125" i="2"/>
  <c r="G125" i="2"/>
  <c r="F125" i="2"/>
  <c r="E125" i="2"/>
  <c r="D125" i="2"/>
  <c r="C125" i="2"/>
  <c r="B125" i="2"/>
  <c r="Y124" i="2"/>
  <c r="X124" i="2"/>
  <c r="W124" i="2"/>
  <c r="V124" i="2"/>
  <c r="U124" i="2"/>
  <c r="T124" i="2"/>
  <c r="S124" i="2"/>
  <c r="R124" i="2"/>
  <c r="Q124" i="2"/>
  <c r="P124" i="2"/>
  <c r="O124" i="2"/>
  <c r="N124" i="2"/>
  <c r="M124" i="2"/>
  <c r="L124" i="2"/>
  <c r="K124" i="2"/>
  <c r="J124" i="2"/>
  <c r="I124" i="2"/>
  <c r="H124" i="2"/>
  <c r="G124" i="2"/>
  <c r="F124" i="2"/>
  <c r="E124" i="2"/>
  <c r="D124" i="2"/>
  <c r="C124" i="2"/>
  <c r="B124" i="2"/>
  <c r="Y123" i="2"/>
  <c r="X123" i="2"/>
  <c r="W123" i="2"/>
  <c r="V123" i="2"/>
  <c r="U123" i="2"/>
  <c r="T123" i="2"/>
  <c r="S123" i="2"/>
  <c r="R123" i="2"/>
  <c r="Q123" i="2"/>
  <c r="P123" i="2"/>
  <c r="O123" i="2"/>
  <c r="N123" i="2"/>
  <c r="M123" i="2"/>
  <c r="L123" i="2"/>
  <c r="K123" i="2"/>
  <c r="J123" i="2"/>
  <c r="I123" i="2"/>
  <c r="H123" i="2"/>
  <c r="G123" i="2"/>
  <c r="F123" i="2"/>
  <c r="E123" i="2"/>
  <c r="D123" i="2"/>
  <c r="C123" i="2"/>
  <c r="B123" i="2"/>
  <c r="Y122" i="2"/>
  <c r="X122" i="2"/>
  <c r="W122" i="2"/>
  <c r="V122" i="2"/>
  <c r="U122" i="2"/>
  <c r="T122" i="2"/>
  <c r="S122" i="2"/>
  <c r="R122" i="2"/>
  <c r="Q122" i="2"/>
  <c r="P122" i="2"/>
  <c r="O122" i="2"/>
  <c r="N122" i="2"/>
  <c r="M122" i="2"/>
  <c r="L122" i="2"/>
  <c r="K122" i="2"/>
  <c r="J122" i="2"/>
  <c r="I122" i="2"/>
  <c r="H122" i="2"/>
  <c r="G122" i="2"/>
  <c r="F122" i="2"/>
  <c r="E122" i="2"/>
  <c r="D122" i="2"/>
  <c r="C122" i="2"/>
  <c r="B122" i="2"/>
  <c r="Y121" i="2"/>
  <c r="X121" i="2"/>
  <c r="W121" i="2"/>
  <c r="V121" i="2"/>
  <c r="U121" i="2"/>
  <c r="T121" i="2"/>
  <c r="S121" i="2"/>
  <c r="R121" i="2"/>
  <c r="Q121" i="2"/>
  <c r="P121" i="2"/>
  <c r="O121" i="2"/>
  <c r="N121" i="2"/>
  <c r="M121" i="2"/>
  <c r="L121" i="2"/>
  <c r="K121" i="2"/>
  <c r="J121" i="2"/>
  <c r="I121" i="2"/>
  <c r="H121" i="2"/>
  <c r="G121" i="2"/>
  <c r="F121" i="2"/>
  <c r="E121" i="2"/>
  <c r="D121" i="2"/>
  <c r="C121" i="2"/>
  <c r="B121" i="2"/>
  <c r="Y120" i="2"/>
  <c r="X120" i="2"/>
  <c r="W120" i="2"/>
  <c r="V120" i="2"/>
  <c r="U120" i="2"/>
  <c r="T120" i="2"/>
  <c r="S120" i="2"/>
  <c r="R120" i="2"/>
  <c r="Q120" i="2"/>
  <c r="P120" i="2"/>
  <c r="O120" i="2"/>
  <c r="N120" i="2"/>
  <c r="M120" i="2"/>
  <c r="L120" i="2"/>
  <c r="K120" i="2"/>
  <c r="J120" i="2"/>
  <c r="I120" i="2"/>
  <c r="H120" i="2"/>
  <c r="G120" i="2"/>
  <c r="F120" i="2"/>
  <c r="E120" i="2"/>
  <c r="D120" i="2"/>
  <c r="C120" i="2"/>
  <c r="B120" i="2"/>
  <c r="Y119" i="2"/>
  <c r="X119" i="2"/>
  <c r="W119" i="2"/>
  <c r="V119" i="2"/>
  <c r="U119" i="2"/>
  <c r="T119" i="2"/>
  <c r="S119" i="2"/>
  <c r="R119" i="2"/>
  <c r="Q119" i="2"/>
  <c r="P119" i="2"/>
  <c r="O119" i="2"/>
  <c r="N119" i="2"/>
  <c r="M119" i="2"/>
  <c r="L119" i="2"/>
  <c r="K119" i="2"/>
  <c r="J119" i="2"/>
  <c r="I119" i="2"/>
  <c r="H119" i="2"/>
  <c r="G119" i="2"/>
  <c r="F119" i="2"/>
  <c r="E119" i="2"/>
  <c r="D119" i="2"/>
  <c r="C119" i="2"/>
  <c r="B119" i="2"/>
  <c r="Y118" i="2"/>
  <c r="X118" i="2"/>
  <c r="W118" i="2"/>
  <c r="V118" i="2"/>
  <c r="U118" i="2"/>
  <c r="T118" i="2"/>
  <c r="S118" i="2"/>
  <c r="R118" i="2"/>
  <c r="Q118" i="2"/>
  <c r="P118" i="2"/>
  <c r="O118" i="2"/>
  <c r="N118" i="2"/>
  <c r="M118" i="2"/>
  <c r="L118" i="2"/>
  <c r="K118" i="2"/>
  <c r="J118" i="2"/>
  <c r="I118" i="2"/>
  <c r="H118" i="2"/>
  <c r="G118" i="2"/>
  <c r="F118" i="2"/>
  <c r="E118" i="2"/>
  <c r="D118" i="2"/>
  <c r="C118" i="2"/>
  <c r="B118" i="2"/>
  <c r="Y117" i="2"/>
  <c r="X117" i="2"/>
  <c r="W117" i="2"/>
  <c r="V117" i="2"/>
  <c r="U117" i="2"/>
  <c r="T117" i="2"/>
  <c r="S117" i="2"/>
  <c r="R117" i="2"/>
  <c r="Q117" i="2"/>
  <c r="P117" i="2"/>
  <c r="O117" i="2"/>
  <c r="N117" i="2"/>
  <c r="M117" i="2"/>
  <c r="L117" i="2"/>
  <c r="K117" i="2"/>
  <c r="J117" i="2"/>
  <c r="I117" i="2"/>
  <c r="H117" i="2"/>
  <c r="G117" i="2"/>
  <c r="F117" i="2"/>
  <c r="E117" i="2"/>
  <c r="D117" i="2"/>
  <c r="C117" i="2"/>
  <c r="B117" i="2"/>
  <c r="Y116" i="2"/>
  <c r="X116" i="2"/>
  <c r="W116" i="2"/>
  <c r="V116" i="2"/>
  <c r="U116" i="2"/>
  <c r="T116" i="2"/>
  <c r="S116" i="2"/>
  <c r="R116" i="2"/>
  <c r="Q116" i="2"/>
  <c r="P116" i="2"/>
  <c r="O116" i="2"/>
  <c r="N116" i="2"/>
  <c r="M116" i="2"/>
  <c r="L116" i="2"/>
  <c r="K116" i="2"/>
  <c r="J116" i="2"/>
  <c r="I116" i="2"/>
  <c r="H116" i="2"/>
  <c r="G116" i="2"/>
  <c r="F116" i="2"/>
  <c r="E116" i="2"/>
  <c r="D116" i="2"/>
  <c r="C116" i="2"/>
  <c r="B116" i="2"/>
  <c r="Y115" i="2"/>
  <c r="X115" i="2"/>
  <c r="W115" i="2"/>
  <c r="V115" i="2"/>
  <c r="U115" i="2"/>
  <c r="T115" i="2"/>
  <c r="S115" i="2"/>
  <c r="R115" i="2"/>
  <c r="Q115" i="2"/>
  <c r="P115" i="2"/>
  <c r="O115" i="2"/>
  <c r="N115" i="2"/>
  <c r="M115" i="2"/>
  <c r="L115" i="2"/>
  <c r="K115" i="2"/>
  <c r="J115" i="2"/>
  <c r="I115" i="2"/>
  <c r="H115" i="2"/>
  <c r="G115" i="2"/>
  <c r="F115" i="2"/>
  <c r="E115" i="2"/>
  <c r="D115" i="2"/>
  <c r="C115" i="2"/>
  <c r="B115" i="2"/>
  <c r="Y114" i="2"/>
  <c r="X114" i="2"/>
  <c r="W114" i="2"/>
  <c r="V114" i="2"/>
  <c r="U114" i="2"/>
  <c r="T114" i="2"/>
  <c r="S114" i="2"/>
  <c r="R114" i="2"/>
  <c r="Q114" i="2"/>
  <c r="P114" i="2"/>
  <c r="O114" i="2"/>
  <c r="N114" i="2"/>
  <c r="M114" i="2"/>
  <c r="L114" i="2"/>
  <c r="K114" i="2"/>
  <c r="J114" i="2"/>
  <c r="I114" i="2"/>
  <c r="H114" i="2"/>
  <c r="G114" i="2"/>
  <c r="F114" i="2"/>
  <c r="E114" i="2"/>
  <c r="D114" i="2"/>
  <c r="C114" i="2"/>
  <c r="B114" i="2"/>
  <c r="Y113" i="2"/>
  <c r="X113" i="2"/>
  <c r="W113" i="2"/>
  <c r="V113" i="2"/>
  <c r="U113" i="2"/>
  <c r="T113" i="2"/>
  <c r="S113" i="2"/>
  <c r="R113" i="2"/>
  <c r="Q113" i="2"/>
  <c r="P113" i="2"/>
  <c r="O113" i="2"/>
  <c r="N113" i="2"/>
  <c r="M113" i="2"/>
  <c r="L113" i="2"/>
  <c r="K113" i="2"/>
  <c r="J113" i="2"/>
  <c r="I113" i="2"/>
  <c r="H113" i="2"/>
  <c r="G113" i="2"/>
  <c r="F113" i="2"/>
  <c r="E113" i="2"/>
  <c r="D113" i="2"/>
  <c r="C113" i="2"/>
  <c r="B113" i="2"/>
  <c r="Y112" i="2"/>
  <c r="X112" i="2"/>
  <c r="W112" i="2"/>
  <c r="V112" i="2"/>
  <c r="U112" i="2"/>
  <c r="T112" i="2"/>
  <c r="S112" i="2"/>
  <c r="R112" i="2"/>
  <c r="Q112" i="2"/>
  <c r="P112" i="2"/>
  <c r="O112" i="2"/>
  <c r="N112" i="2"/>
  <c r="M112" i="2"/>
  <c r="L112" i="2"/>
  <c r="K112" i="2"/>
  <c r="J112" i="2"/>
  <c r="I112" i="2"/>
  <c r="H112" i="2"/>
  <c r="G112" i="2"/>
  <c r="F112" i="2"/>
  <c r="E112" i="2"/>
  <c r="D112" i="2"/>
  <c r="C112" i="2"/>
  <c r="B112" i="2"/>
  <c r="E36" i="2"/>
  <c r="D36" i="2"/>
  <c r="E35" i="2"/>
  <c r="D35" i="2"/>
  <c r="E34" i="2"/>
  <c r="D34" i="2"/>
  <c r="E33" i="2"/>
  <c r="D33" i="2"/>
  <c r="E32" i="2"/>
  <c r="D32" i="2"/>
  <c r="E31" i="2"/>
  <c r="D31" i="2"/>
  <c r="E30" i="2"/>
  <c r="D30" i="2"/>
  <c r="E29" i="2"/>
  <c r="D29" i="2"/>
  <c r="E28" i="2"/>
  <c r="D28" i="2"/>
  <c r="E27" i="2"/>
  <c r="D27" i="2"/>
  <c r="E26" i="2"/>
  <c r="D26" i="2"/>
  <c r="E25" i="2"/>
  <c r="D25" i="2"/>
  <c r="E24" i="2"/>
  <c r="D24" i="2"/>
  <c r="E23" i="2"/>
  <c r="D23" i="2"/>
  <c r="E22" i="2"/>
  <c r="D22" i="2"/>
  <c r="E21" i="2"/>
  <c r="D21" i="2"/>
  <c r="E20" i="2"/>
  <c r="D20" i="2"/>
  <c r="E19" i="2"/>
  <c r="D19" i="2"/>
  <c r="E18" i="2"/>
  <c r="D18" i="2"/>
  <c r="E17" i="2"/>
  <c r="D17" i="2"/>
  <c r="E16" i="2"/>
  <c r="D16" i="2"/>
  <c r="E15" i="2"/>
  <c r="D15" i="2"/>
  <c r="E14" i="2"/>
  <c r="D14" i="2"/>
  <c r="E13" i="2"/>
  <c r="D13" i="2"/>
  <c r="E12" i="2"/>
  <c r="D12" i="2"/>
  <c r="E11" i="2"/>
  <c r="D11" i="2"/>
  <c r="E10" i="2"/>
  <c r="D10" i="2"/>
  <c r="E9" i="2"/>
  <c r="D9" i="2"/>
  <c r="E8" i="2"/>
  <c r="D8" i="2"/>
  <c r="E7" i="2"/>
  <c r="D7" i="2"/>
  <c r="E6" i="2"/>
  <c r="D6" i="2"/>
  <c r="E5" i="2"/>
  <c r="D5" i="2"/>
  <c r="E4" i="2"/>
  <c r="D4" i="2"/>
  <c r="Y180" i="1"/>
  <c r="X180" i="1"/>
  <c r="W180" i="1"/>
  <c r="V180" i="1"/>
  <c r="U180" i="1"/>
  <c r="T180" i="1"/>
  <c r="S180" i="1"/>
  <c r="R180" i="1"/>
  <c r="Q180" i="1"/>
  <c r="P180" i="1"/>
  <c r="O180" i="1"/>
  <c r="N180" i="1"/>
  <c r="M180" i="1"/>
  <c r="L180" i="1"/>
  <c r="K180" i="1"/>
  <c r="J180" i="1"/>
  <c r="I180" i="1"/>
  <c r="H180" i="1"/>
  <c r="G180" i="1"/>
  <c r="F180" i="1"/>
  <c r="E180" i="1"/>
  <c r="D180" i="1"/>
  <c r="C180" i="1"/>
  <c r="B180" i="1"/>
  <c r="Y179" i="1"/>
  <c r="X179" i="1"/>
  <c r="W179" i="1"/>
  <c r="V179" i="1"/>
  <c r="U179" i="1"/>
  <c r="T179" i="1"/>
  <c r="S179" i="1"/>
  <c r="R179" i="1"/>
  <c r="Q179" i="1"/>
  <c r="P179" i="1"/>
  <c r="O179" i="1"/>
  <c r="N179" i="1"/>
  <c r="M179" i="1"/>
  <c r="L179" i="1"/>
  <c r="K179" i="1"/>
  <c r="J179" i="1"/>
  <c r="I179" i="1"/>
  <c r="H179" i="1"/>
  <c r="G179" i="1"/>
  <c r="F179" i="1"/>
  <c r="E179" i="1"/>
  <c r="D179" i="1"/>
  <c r="C179" i="1"/>
  <c r="B179" i="1"/>
  <c r="Y178" i="1"/>
  <c r="X178" i="1"/>
  <c r="W178" i="1"/>
  <c r="V178" i="1"/>
  <c r="U178" i="1"/>
  <c r="T178" i="1"/>
  <c r="S178" i="1"/>
  <c r="R178" i="1"/>
  <c r="Q178" i="1"/>
  <c r="P178" i="1"/>
  <c r="O178" i="1"/>
  <c r="N178" i="1"/>
  <c r="M178" i="1"/>
  <c r="L178" i="1"/>
  <c r="K178" i="1"/>
  <c r="J178" i="1"/>
  <c r="I178" i="1"/>
  <c r="H178" i="1"/>
  <c r="G178" i="1"/>
  <c r="F178" i="1"/>
  <c r="E178" i="1"/>
  <c r="D178" i="1"/>
  <c r="C178" i="1"/>
  <c r="B178" i="1"/>
  <c r="Y177" i="1"/>
  <c r="X177" i="1"/>
  <c r="W177" i="1"/>
  <c r="V177" i="1"/>
  <c r="U177" i="1"/>
  <c r="T177" i="1"/>
  <c r="S177" i="1"/>
  <c r="R177" i="1"/>
  <c r="Q177" i="1"/>
  <c r="P177" i="1"/>
  <c r="O177" i="1"/>
  <c r="N177" i="1"/>
  <c r="M177" i="1"/>
  <c r="L177" i="1"/>
  <c r="K177" i="1"/>
  <c r="J177" i="1"/>
  <c r="I177" i="1"/>
  <c r="H177" i="1"/>
  <c r="G177" i="1"/>
  <c r="F177" i="1"/>
  <c r="E177" i="1"/>
  <c r="D177" i="1"/>
  <c r="C177" i="1"/>
  <c r="B177" i="1"/>
  <c r="Y176" i="1"/>
  <c r="X176" i="1"/>
  <c r="W176" i="1"/>
  <c r="V176" i="1"/>
  <c r="U176" i="1"/>
  <c r="T176" i="1"/>
  <c r="S176" i="1"/>
  <c r="R176" i="1"/>
  <c r="Q176" i="1"/>
  <c r="P176" i="1"/>
  <c r="O176" i="1"/>
  <c r="N176" i="1"/>
  <c r="M176" i="1"/>
  <c r="L176" i="1"/>
  <c r="K176" i="1"/>
  <c r="J176" i="1"/>
  <c r="I176" i="1"/>
  <c r="H176" i="1"/>
  <c r="G176" i="1"/>
  <c r="F176" i="1"/>
  <c r="E176" i="1"/>
  <c r="D176" i="1"/>
  <c r="C176" i="1"/>
  <c r="B176" i="1"/>
  <c r="Y175" i="1"/>
  <c r="X175" i="1"/>
  <c r="W175" i="1"/>
  <c r="V175" i="1"/>
  <c r="U175" i="1"/>
  <c r="T175" i="1"/>
  <c r="S175" i="1"/>
  <c r="R175" i="1"/>
  <c r="Q175" i="1"/>
  <c r="P175" i="1"/>
  <c r="O175" i="1"/>
  <c r="N175" i="1"/>
  <c r="M175" i="1"/>
  <c r="L175" i="1"/>
  <c r="K175" i="1"/>
  <c r="J175" i="1"/>
  <c r="I175" i="1"/>
  <c r="H175" i="1"/>
  <c r="G175" i="1"/>
  <c r="F175" i="1"/>
  <c r="E175" i="1"/>
  <c r="D175" i="1"/>
  <c r="C175" i="1"/>
  <c r="B175" i="1"/>
  <c r="Y174" i="1"/>
  <c r="X174" i="1"/>
  <c r="W174" i="1"/>
  <c r="V174" i="1"/>
  <c r="U174" i="1"/>
  <c r="T174" i="1"/>
  <c r="S174" i="1"/>
  <c r="R174" i="1"/>
  <c r="Q174" i="1"/>
  <c r="P174" i="1"/>
  <c r="O174" i="1"/>
  <c r="N174" i="1"/>
  <c r="M174" i="1"/>
  <c r="L174" i="1"/>
  <c r="K174" i="1"/>
  <c r="J174" i="1"/>
  <c r="I174" i="1"/>
  <c r="H174" i="1"/>
  <c r="G174" i="1"/>
  <c r="F174" i="1"/>
  <c r="E174" i="1"/>
  <c r="D174" i="1"/>
  <c r="C174" i="1"/>
  <c r="B174" i="1"/>
  <c r="Y173" i="1"/>
  <c r="X173" i="1"/>
  <c r="W173" i="1"/>
  <c r="V173" i="1"/>
  <c r="U173" i="1"/>
  <c r="T173" i="1"/>
  <c r="S173" i="1"/>
  <c r="R173" i="1"/>
  <c r="Q173" i="1"/>
  <c r="P173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C173" i="1"/>
  <c r="B173" i="1"/>
  <c r="Y172" i="1"/>
  <c r="X172" i="1"/>
  <c r="W172" i="1"/>
  <c r="V172" i="1"/>
  <c r="U172" i="1"/>
  <c r="T172" i="1"/>
  <c r="S172" i="1"/>
  <c r="R172" i="1"/>
  <c r="Q172" i="1"/>
  <c r="P172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C172" i="1"/>
  <c r="B172" i="1"/>
  <c r="Y171" i="1"/>
  <c r="X171" i="1"/>
  <c r="W171" i="1"/>
  <c r="V171" i="1"/>
  <c r="U171" i="1"/>
  <c r="T171" i="1"/>
  <c r="S171" i="1"/>
  <c r="R171" i="1"/>
  <c r="Q171" i="1"/>
  <c r="P171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C171" i="1"/>
  <c r="B171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L170" i="1"/>
  <c r="K170" i="1"/>
  <c r="J170" i="1"/>
  <c r="I170" i="1"/>
  <c r="H170" i="1"/>
  <c r="G170" i="1"/>
  <c r="F170" i="1"/>
  <c r="E170" i="1"/>
  <c r="D170" i="1"/>
  <c r="C170" i="1"/>
  <c r="B170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C169" i="1"/>
  <c r="B169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J168" i="1"/>
  <c r="I168" i="1"/>
  <c r="H168" i="1"/>
  <c r="G168" i="1"/>
  <c r="F168" i="1"/>
  <c r="E168" i="1"/>
  <c r="D168" i="1"/>
  <c r="C168" i="1"/>
  <c r="B168" i="1"/>
  <c r="Y167" i="1"/>
  <c r="X167" i="1"/>
  <c r="W167" i="1"/>
  <c r="V167" i="1"/>
  <c r="U167" i="1"/>
  <c r="T167" i="1"/>
  <c r="S167" i="1"/>
  <c r="R167" i="1"/>
  <c r="Q167" i="1"/>
  <c r="P167" i="1"/>
  <c r="O167" i="1"/>
  <c r="N167" i="1"/>
  <c r="M167" i="1"/>
  <c r="L167" i="1"/>
  <c r="K167" i="1"/>
  <c r="J167" i="1"/>
  <c r="I167" i="1"/>
  <c r="H167" i="1"/>
  <c r="G167" i="1"/>
  <c r="F167" i="1"/>
  <c r="E167" i="1"/>
  <c r="D167" i="1"/>
  <c r="C167" i="1"/>
  <c r="B167" i="1"/>
  <c r="Y166" i="1"/>
  <c r="X166" i="1"/>
  <c r="W166" i="1"/>
  <c r="V166" i="1"/>
  <c r="U166" i="1"/>
  <c r="T166" i="1"/>
  <c r="S166" i="1"/>
  <c r="R166" i="1"/>
  <c r="Q166" i="1"/>
  <c r="P166" i="1"/>
  <c r="O166" i="1"/>
  <c r="N166" i="1"/>
  <c r="M166" i="1"/>
  <c r="L166" i="1"/>
  <c r="K166" i="1"/>
  <c r="J166" i="1"/>
  <c r="I166" i="1"/>
  <c r="H166" i="1"/>
  <c r="G166" i="1"/>
  <c r="F166" i="1"/>
  <c r="E166" i="1"/>
  <c r="D166" i="1"/>
  <c r="C166" i="1"/>
  <c r="B166" i="1"/>
  <c r="Y165" i="1"/>
  <c r="X165" i="1"/>
  <c r="W165" i="1"/>
  <c r="V165" i="1"/>
  <c r="U165" i="1"/>
  <c r="T165" i="1"/>
  <c r="S165" i="1"/>
  <c r="R165" i="1"/>
  <c r="Q165" i="1"/>
  <c r="P165" i="1"/>
  <c r="O165" i="1"/>
  <c r="N165" i="1"/>
  <c r="M165" i="1"/>
  <c r="L165" i="1"/>
  <c r="K165" i="1"/>
  <c r="J165" i="1"/>
  <c r="I165" i="1"/>
  <c r="H165" i="1"/>
  <c r="G165" i="1"/>
  <c r="F165" i="1"/>
  <c r="E165" i="1"/>
  <c r="D165" i="1"/>
  <c r="C165" i="1"/>
  <c r="B165" i="1"/>
  <c r="Y164" i="1"/>
  <c r="X164" i="1"/>
  <c r="W164" i="1"/>
  <c r="V164" i="1"/>
  <c r="U164" i="1"/>
  <c r="T164" i="1"/>
  <c r="S164" i="1"/>
  <c r="R164" i="1"/>
  <c r="Q164" i="1"/>
  <c r="P164" i="1"/>
  <c r="O164" i="1"/>
  <c r="N164" i="1"/>
  <c r="M164" i="1"/>
  <c r="L164" i="1"/>
  <c r="K164" i="1"/>
  <c r="J164" i="1"/>
  <c r="I164" i="1"/>
  <c r="H164" i="1"/>
  <c r="G164" i="1"/>
  <c r="F164" i="1"/>
  <c r="E164" i="1"/>
  <c r="D164" i="1"/>
  <c r="C164" i="1"/>
  <c r="B164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J163" i="1"/>
  <c r="I163" i="1"/>
  <c r="H163" i="1"/>
  <c r="G163" i="1"/>
  <c r="F163" i="1"/>
  <c r="E163" i="1"/>
  <c r="D163" i="1"/>
  <c r="C163" i="1"/>
  <c r="B163" i="1"/>
  <c r="Y162" i="1"/>
  <c r="X162" i="1"/>
  <c r="W162" i="1"/>
  <c r="V162" i="1"/>
  <c r="U162" i="1"/>
  <c r="T162" i="1"/>
  <c r="S162" i="1"/>
  <c r="R162" i="1"/>
  <c r="Q162" i="1"/>
  <c r="P162" i="1"/>
  <c r="O162" i="1"/>
  <c r="N162" i="1"/>
  <c r="M162" i="1"/>
  <c r="L162" i="1"/>
  <c r="K162" i="1"/>
  <c r="J162" i="1"/>
  <c r="I162" i="1"/>
  <c r="H162" i="1"/>
  <c r="G162" i="1"/>
  <c r="F162" i="1"/>
  <c r="E162" i="1"/>
  <c r="D162" i="1"/>
  <c r="C162" i="1"/>
  <c r="B162" i="1"/>
  <c r="Y161" i="1"/>
  <c r="X161" i="1"/>
  <c r="W161" i="1"/>
  <c r="V161" i="1"/>
  <c r="U161" i="1"/>
  <c r="T161" i="1"/>
  <c r="S161" i="1"/>
  <c r="R161" i="1"/>
  <c r="Q161" i="1"/>
  <c r="P161" i="1"/>
  <c r="O161" i="1"/>
  <c r="N161" i="1"/>
  <c r="M161" i="1"/>
  <c r="L161" i="1"/>
  <c r="K161" i="1"/>
  <c r="J161" i="1"/>
  <c r="I161" i="1"/>
  <c r="H161" i="1"/>
  <c r="G161" i="1"/>
  <c r="F161" i="1"/>
  <c r="E161" i="1"/>
  <c r="D161" i="1"/>
  <c r="C161" i="1"/>
  <c r="B161" i="1"/>
  <c r="Y160" i="1"/>
  <c r="X160" i="1"/>
  <c r="W160" i="1"/>
  <c r="V160" i="1"/>
  <c r="U160" i="1"/>
  <c r="T160" i="1"/>
  <c r="S160" i="1"/>
  <c r="R160" i="1"/>
  <c r="Q160" i="1"/>
  <c r="P160" i="1"/>
  <c r="O160" i="1"/>
  <c r="N160" i="1"/>
  <c r="M160" i="1"/>
  <c r="L160" i="1"/>
  <c r="K160" i="1"/>
  <c r="J160" i="1"/>
  <c r="I160" i="1"/>
  <c r="H160" i="1"/>
  <c r="G160" i="1"/>
  <c r="F160" i="1"/>
  <c r="E160" i="1"/>
  <c r="D160" i="1"/>
  <c r="C160" i="1"/>
  <c r="B160" i="1"/>
  <c r="Y159" i="1"/>
  <c r="X159" i="1"/>
  <c r="W159" i="1"/>
  <c r="V159" i="1"/>
  <c r="U159" i="1"/>
  <c r="T159" i="1"/>
  <c r="S159" i="1"/>
  <c r="R159" i="1"/>
  <c r="Q159" i="1"/>
  <c r="P159" i="1"/>
  <c r="O159" i="1"/>
  <c r="N159" i="1"/>
  <c r="M159" i="1"/>
  <c r="L159" i="1"/>
  <c r="K159" i="1"/>
  <c r="J159" i="1"/>
  <c r="I159" i="1"/>
  <c r="H159" i="1"/>
  <c r="G159" i="1"/>
  <c r="F159" i="1"/>
  <c r="E159" i="1"/>
  <c r="D159" i="1"/>
  <c r="C159" i="1"/>
  <c r="B159" i="1"/>
  <c r="Y158" i="1"/>
  <c r="X158" i="1"/>
  <c r="W158" i="1"/>
  <c r="V158" i="1"/>
  <c r="U158" i="1"/>
  <c r="T158" i="1"/>
  <c r="S158" i="1"/>
  <c r="R158" i="1"/>
  <c r="Q158" i="1"/>
  <c r="P158" i="1"/>
  <c r="O158" i="1"/>
  <c r="N158" i="1"/>
  <c r="M158" i="1"/>
  <c r="L158" i="1"/>
  <c r="K158" i="1"/>
  <c r="J158" i="1"/>
  <c r="I158" i="1"/>
  <c r="H158" i="1"/>
  <c r="G158" i="1"/>
  <c r="F158" i="1"/>
  <c r="E158" i="1"/>
  <c r="D158" i="1"/>
  <c r="C158" i="1"/>
  <c r="B158" i="1"/>
  <c r="Y157" i="1"/>
  <c r="X157" i="1"/>
  <c r="W157" i="1"/>
  <c r="V157" i="1"/>
  <c r="U157" i="1"/>
  <c r="T157" i="1"/>
  <c r="S157" i="1"/>
  <c r="R157" i="1"/>
  <c r="Q157" i="1"/>
  <c r="P157" i="1"/>
  <c r="O157" i="1"/>
  <c r="N157" i="1"/>
  <c r="M157" i="1"/>
  <c r="L157" i="1"/>
  <c r="K157" i="1"/>
  <c r="J157" i="1"/>
  <c r="I157" i="1"/>
  <c r="H157" i="1"/>
  <c r="G157" i="1"/>
  <c r="F157" i="1"/>
  <c r="E157" i="1"/>
  <c r="D157" i="1"/>
  <c r="C157" i="1"/>
  <c r="B157" i="1"/>
  <c r="Y156" i="1"/>
  <c r="X156" i="1"/>
  <c r="W156" i="1"/>
  <c r="V156" i="1"/>
  <c r="U156" i="1"/>
  <c r="T156" i="1"/>
  <c r="S156" i="1"/>
  <c r="R156" i="1"/>
  <c r="Q156" i="1"/>
  <c r="P156" i="1"/>
  <c r="O156" i="1"/>
  <c r="N156" i="1"/>
  <c r="M156" i="1"/>
  <c r="L156" i="1"/>
  <c r="K156" i="1"/>
  <c r="J156" i="1"/>
  <c r="I156" i="1"/>
  <c r="H156" i="1"/>
  <c r="G156" i="1"/>
  <c r="F156" i="1"/>
  <c r="E156" i="1"/>
  <c r="D156" i="1"/>
  <c r="C156" i="1"/>
  <c r="B156" i="1"/>
  <c r="Y155" i="1"/>
  <c r="X155" i="1"/>
  <c r="W155" i="1"/>
  <c r="V155" i="1"/>
  <c r="U155" i="1"/>
  <c r="T155" i="1"/>
  <c r="S155" i="1"/>
  <c r="R155" i="1"/>
  <c r="Q155" i="1"/>
  <c r="P155" i="1"/>
  <c r="O155" i="1"/>
  <c r="N155" i="1"/>
  <c r="M155" i="1"/>
  <c r="L155" i="1"/>
  <c r="K155" i="1"/>
  <c r="J155" i="1"/>
  <c r="I155" i="1"/>
  <c r="H155" i="1"/>
  <c r="G155" i="1"/>
  <c r="F155" i="1"/>
  <c r="E155" i="1"/>
  <c r="D155" i="1"/>
  <c r="C155" i="1"/>
  <c r="B155" i="1"/>
  <c r="Y154" i="1"/>
  <c r="X154" i="1"/>
  <c r="W154" i="1"/>
  <c r="V154" i="1"/>
  <c r="U154" i="1"/>
  <c r="T154" i="1"/>
  <c r="S154" i="1"/>
  <c r="R154" i="1"/>
  <c r="Q154" i="1"/>
  <c r="P154" i="1"/>
  <c r="O154" i="1"/>
  <c r="N154" i="1"/>
  <c r="M154" i="1"/>
  <c r="L154" i="1"/>
  <c r="K154" i="1"/>
  <c r="J154" i="1"/>
  <c r="I154" i="1"/>
  <c r="H154" i="1"/>
  <c r="G154" i="1"/>
  <c r="F154" i="1"/>
  <c r="E154" i="1"/>
  <c r="D154" i="1"/>
  <c r="C154" i="1"/>
  <c r="B154" i="1"/>
  <c r="Y153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K153" i="1"/>
  <c r="J153" i="1"/>
  <c r="I153" i="1"/>
  <c r="H153" i="1"/>
  <c r="G153" i="1"/>
  <c r="F153" i="1"/>
  <c r="E153" i="1"/>
  <c r="D153" i="1"/>
  <c r="C153" i="1"/>
  <c r="B153" i="1"/>
  <c r="Y152" i="1"/>
  <c r="X152" i="1"/>
  <c r="W152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I152" i="1"/>
  <c r="H152" i="1"/>
  <c r="G152" i="1"/>
  <c r="F152" i="1"/>
  <c r="E152" i="1"/>
  <c r="D152" i="1"/>
  <c r="C152" i="1"/>
  <c r="B152" i="1"/>
  <c r="Y151" i="1"/>
  <c r="X151" i="1"/>
  <c r="W151" i="1"/>
  <c r="V151" i="1"/>
  <c r="U151" i="1"/>
  <c r="T151" i="1"/>
  <c r="S151" i="1"/>
  <c r="R151" i="1"/>
  <c r="Q151" i="1"/>
  <c r="P151" i="1"/>
  <c r="O151" i="1"/>
  <c r="N151" i="1"/>
  <c r="M151" i="1"/>
  <c r="L151" i="1"/>
  <c r="K151" i="1"/>
  <c r="J151" i="1"/>
  <c r="I151" i="1"/>
  <c r="H151" i="1"/>
  <c r="G151" i="1"/>
  <c r="F151" i="1"/>
  <c r="E151" i="1"/>
  <c r="D151" i="1"/>
  <c r="C151" i="1"/>
  <c r="B151" i="1"/>
  <c r="Y150" i="1"/>
  <c r="X150" i="1"/>
  <c r="W150" i="1"/>
  <c r="V150" i="1"/>
  <c r="U150" i="1"/>
  <c r="T150" i="1"/>
  <c r="S150" i="1"/>
  <c r="R150" i="1"/>
  <c r="Q150" i="1"/>
  <c r="P150" i="1"/>
  <c r="O150" i="1"/>
  <c r="N150" i="1"/>
  <c r="M150" i="1"/>
  <c r="L150" i="1"/>
  <c r="K150" i="1"/>
  <c r="J150" i="1"/>
  <c r="I150" i="1"/>
  <c r="H150" i="1"/>
  <c r="G150" i="1"/>
  <c r="F150" i="1"/>
  <c r="E150" i="1"/>
  <c r="D150" i="1"/>
  <c r="C150" i="1"/>
  <c r="B150" i="1"/>
  <c r="Y149" i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H149" i="1"/>
  <c r="G149" i="1"/>
  <c r="F149" i="1"/>
  <c r="E149" i="1"/>
  <c r="D149" i="1"/>
  <c r="C149" i="1"/>
  <c r="B149" i="1"/>
  <c r="Y148" i="1"/>
  <c r="X148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J148" i="1"/>
  <c r="I148" i="1"/>
  <c r="H148" i="1"/>
  <c r="G148" i="1"/>
  <c r="F148" i="1"/>
  <c r="E148" i="1"/>
  <c r="D148" i="1"/>
  <c r="C148" i="1"/>
  <c r="B148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Y128" i="1"/>
  <c r="X128" i="1"/>
  <c r="W128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Y125" i="1"/>
  <c r="X125" i="1"/>
  <c r="W125" i="1"/>
  <c r="V125" i="1"/>
  <c r="U125" i="1"/>
  <c r="T125" i="1"/>
  <c r="S125" i="1"/>
  <c r="R125" i="1"/>
  <c r="Q125" i="1"/>
  <c r="P125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Y121" i="1"/>
  <c r="X121" i="1"/>
  <c r="W121" i="1"/>
  <c r="V121" i="1"/>
  <c r="U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Y119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Y116" i="1"/>
  <c r="X116" i="1"/>
  <c r="W116" i="1"/>
  <c r="V116" i="1"/>
  <c r="U116" i="1"/>
  <c r="T116" i="1"/>
  <c r="S116" i="1"/>
  <c r="R116" i="1"/>
  <c r="Q116" i="1"/>
  <c r="P116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C116" i="1"/>
  <c r="B116" i="1"/>
  <c r="Y115" i="1"/>
  <c r="X115" i="1"/>
  <c r="W115" i="1"/>
  <c r="V115" i="1"/>
  <c r="U115" i="1"/>
  <c r="T115" i="1"/>
  <c r="S115" i="1"/>
  <c r="R115" i="1"/>
  <c r="Q115" i="1"/>
  <c r="P115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C115" i="1"/>
  <c r="B115" i="1"/>
  <c r="Y114" i="1"/>
  <c r="X114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C114" i="1"/>
  <c r="B114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C113" i="1"/>
  <c r="B113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E36" i="1"/>
  <c r="D36" i="1"/>
  <c r="E35" i="1"/>
  <c r="D35" i="1"/>
  <c r="E34" i="1"/>
  <c r="D34" i="1"/>
  <c r="E33" i="1"/>
  <c r="D33" i="1"/>
  <c r="E32" i="1"/>
  <c r="D32" i="1"/>
  <c r="E31" i="1"/>
  <c r="D31" i="1"/>
  <c r="E30" i="1"/>
  <c r="D30" i="1"/>
  <c r="E29" i="1"/>
  <c r="D29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E6" i="1"/>
  <c r="D6" i="1"/>
  <c r="E5" i="1"/>
  <c r="D5" i="1"/>
  <c r="E4" i="1"/>
  <c r="D4" i="1"/>
  <c r="C23" i="15"/>
  <c r="E24" i="15"/>
  <c r="M28" i="15"/>
  <c r="J25" i="15"/>
  <c r="L25" i="15"/>
  <c r="M25" i="15"/>
  <c r="C9" i="15"/>
  <c r="K13" i="15"/>
  <c r="J9" i="15"/>
  <c r="J10" i="15"/>
  <c r="I9" i="15"/>
  <c r="P12" i="15"/>
  <c r="J19" i="15"/>
  <c r="N18" i="15"/>
  <c r="G22" i="15"/>
  <c r="M17" i="15"/>
  <c r="M20" i="15"/>
  <c r="L6" i="15"/>
  <c r="N6" i="15"/>
  <c r="G3" i="15"/>
  <c r="K4" i="15"/>
  <c r="D3" i="15"/>
  <c r="G23" i="15"/>
  <c r="O27" i="15"/>
  <c r="D24" i="15"/>
  <c r="N24" i="15"/>
  <c r="C24" i="15"/>
  <c r="J27" i="15"/>
  <c r="M12" i="15"/>
  <c r="M13" i="15"/>
  <c r="L9" i="15"/>
  <c r="F14" i="15"/>
  <c r="F11" i="15"/>
  <c r="H20" i="15"/>
  <c r="J20" i="15"/>
  <c r="K17" i="15"/>
  <c r="K18" i="15"/>
  <c r="M22" i="15"/>
  <c r="J7" i="15"/>
  <c r="N8" i="15"/>
  <c r="C5" i="15"/>
  <c r="I5" i="15"/>
  <c r="N4" i="15"/>
  <c r="N9" i="15"/>
  <c r="C27" i="15"/>
  <c r="C28" i="15"/>
  <c r="P23" i="15"/>
  <c r="J28" i="15"/>
  <c r="N25" i="15"/>
  <c r="O11" i="15"/>
  <c r="G12" i="15"/>
  <c r="P14" i="15"/>
  <c r="H13" i="15"/>
  <c r="F9" i="15"/>
  <c r="F21" i="15"/>
  <c r="F22" i="15"/>
  <c r="G19" i="15"/>
  <c r="I19" i="15"/>
  <c r="J18" i="15"/>
  <c r="H8" i="15"/>
  <c r="N3" i="15"/>
  <c r="C7" i="15"/>
  <c r="G6" i="15"/>
  <c r="J6" i="15"/>
  <c r="K3" i="15"/>
  <c r="G27" i="15"/>
  <c r="K28" i="15"/>
  <c r="F24" i="15"/>
  <c r="N28" i="15"/>
  <c r="H26" i="15"/>
  <c r="E12" i="15"/>
  <c r="O12" i="15"/>
  <c r="D9" i="15"/>
  <c r="L13" i="15"/>
  <c r="L14" i="15"/>
  <c r="L18" i="15"/>
  <c r="M3" i="15"/>
  <c r="F20" i="15"/>
  <c r="E7" i="15"/>
  <c r="C3" i="15"/>
  <c r="O4" i="15"/>
  <c r="L21" i="15"/>
  <c r="D8" i="15"/>
  <c r="H19" i="15"/>
  <c r="L3" i="15"/>
  <c r="N14" i="15"/>
  <c r="D17" i="15"/>
  <c r="C17" i="15"/>
  <c r="K22" i="15"/>
  <c r="M18" i="15"/>
  <c r="C18" i="15"/>
  <c r="D5" i="15"/>
  <c r="E19" i="15"/>
  <c r="G8" i="15"/>
  <c r="J24" i="15"/>
  <c r="L10" i="15"/>
  <c r="E18" i="15"/>
  <c r="N7" i="15"/>
  <c r="M5" i="15"/>
  <c r="E13" i="15"/>
  <c r="I27" i="15"/>
  <c r="F25" i="15"/>
  <c r="H14" i="15"/>
  <c r="J21" i="15"/>
  <c r="M19" i="15"/>
  <c r="D4" i="15"/>
  <c r="D7" i="15"/>
  <c r="C26" i="15"/>
  <c r="P28" i="15"/>
  <c r="M10" i="15"/>
  <c r="F12" i="15"/>
  <c r="N17" i="15"/>
  <c r="N20" i="15"/>
  <c r="H3" i="15"/>
  <c r="O5" i="15"/>
  <c r="D23" i="15"/>
  <c r="C11" i="15"/>
  <c r="J12" i="15"/>
  <c r="N5" i="15"/>
  <c r="C6" i="15"/>
  <c r="P17" i="15"/>
  <c r="G25" i="15"/>
  <c r="O24" i="15"/>
  <c r="N27" i="15"/>
  <c r="N26" i="15"/>
  <c r="G28" i="15"/>
  <c r="E10" i="15"/>
  <c r="M14" i="15"/>
  <c r="J11" i="15"/>
  <c r="L11" i="15"/>
  <c r="I11" i="15"/>
  <c r="P22" i="15"/>
  <c r="H18" i="15"/>
  <c r="I22" i="15"/>
  <c r="E21" i="15"/>
  <c r="P21" i="15"/>
  <c r="I18" i="15"/>
  <c r="J5" i="15"/>
  <c r="J4" i="15"/>
  <c r="C8" i="15"/>
  <c r="I3" i="15"/>
  <c r="M6" i="15"/>
  <c r="I24" i="15"/>
  <c r="I23" i="15"/>
  <c r="D26" i="15"/>
  <c r="P25" i="15"/>
  <c r="K26" i="15"/>
  <c r="G9" i="15"/>
  <c r="O13" i="15"/>
  <c r="D10" i="15"/>
  <c r="N10" i="15"/>
  <c r="C10" i="15"/>
  <c r="J13" i="15"/>
  <c r="F19" i="15"/>
  <c r="F18" i="15"/>
  <c r="C22" i="15"/>
  <c r="I17" i="15"/>
  <c r="E20" i="15"/>
  <c r="H6" i="15"/>
  <c r="F6" i="15"/>
  <c r="O8" i="15"/>
  <c r="G4" i="15"/>
  <c r="M8" i="15"/>
  <c r="K23" i="15"/>
  <c r="E28" i="15"/>
  <c r="L24" i="15"/>
  <c r="D25" i="15"/>
  <c r="K24" i="15"/>
  <c r="D28" i="15"/>
  <c r="C13" i="15"/>
  <c r="K14" i="15"/>
  <c r="P9" i="15"/>
  <c r="J14" i="15"/>
  <c r="N11" i="15"/>
  <c r="D20" i="15"/>
  <c r="P19" i="15"/>
  <c r="O22" i="15"/>
  <c r="G18" i="15"/>
  <c r="O21" i="15"/>
  <c r="F7" i="15"/>
  <c r="F8" i="15"/>
  <c r="M4" i="15"/>
  <c r="E5" i="15"/>
  <c r="F4" i="15"/>
  <c r="O23" i="15"/>
  <c r="I28" i="15"/>
  <c r="P24" i="15"/>
  <c r="H25" i="15"/>
  <c r="E25" i="15"/>
  <c r="L28" i="15"/>
  <c r="G13" i="15"/>
  <c r="O14" i="15"/>
  <c r="F10" i="15"/>
  <c r="D22" i="15"/>
  <c r="J17" i="15"/>
  <c r="P7" i="15"/>
  <c r="I21" i="15"/>
  <c r="J3" i="15"/>
  <c r="C19" i="15"/>
  <c r="H7" i="15"/>
  <c r="K27" i="15"/>
  <c r="E23" i="15"/>
  <c r="I12" i="15"/>
  <c r="P13" i="15"/>
  <c r="L20" i="15"/>
  <c r="O18" i="15"/>
  <c r="F3" i="15"/>
  <c r="H5" i="15"/>
  <c r="L23" i="15"/>
  <c r="M11" i="15"/>
  <c r="D13" i="15"/>
  <c r="O19" i="15"/>
  <c r="L8" i="15"/>
  <c r="K6" i="15"/>
  <c r="O25" i="15"/>
  <c r="H27" i="15"/>
  <c r="M9" i="15"/>
  <c r="K12" i="15"/>
  <c r="K21" i="15"/>
  <c r="G17" i="15"/>
  <c r="I7" i="15"/>
  <c r="E26" i="15"/>
  <c r="L27" i="15"/>
  <c r="K10" i="15"/>
  <c r="H12" i="15"/>
  <c r="G20" i="15"/>
  <c r="G7" i="15"/>
  <c r="P5" i="15"/>
  <c r="I26" i="15"/>
  <c r="O26" i="15"/>
  <c r="H23" i="15"/>
  <c r="P27" i="15"/>
  <c r="H24" i="15"/>
  <c r="G11" i="15"/>
  <c r="E11" i="15"/>
  <c r="N13" i="15"/>
  <c r="N12" i="15"/>
  <c r="C14" i="15"/>
  <c r="N21" i="15"/>
  <c r="F17" i="15"/>
  <c r="I20" i="15"/>
  <c r="C20" i="15"/>
  <c r="L19" i="15"/>
  <c r="P8" i="15"/>
  <c r="H4" i="15"/>
  <c r="E8" i="15"/>
  <c r="O6" i="15"/>
  <c r="L7" i="15"/>
  <c r="I4" i="15"/>
  <c r="K25" i="15"/>
  <c r="I25" i="15"/>
  <c r="H28" i="15"/>
  <c r="D27" i="15"/>
  <c r="O28" i="15"/>
  <c r="I10" i="15"/>
  <c r="E9" i="15"/>
  <c r="D12" i="15"/>
  <c r="P11" i="15"/>
  <c r="C12" i="15"/>
  <c r="L22" i="15"/>
  <c r="D18" i="15"/>
  <c r="E22" i="15"/>
  <c r="O20" i="15"/>
  <c r="H21" i="15"/>
  <c r="O17" i="15"/>
  <c r="F5" i="15"/>
  <c r="P3" i="15"/>
  <c r="M7" i="15"/>
  <c r="E3" i="15"/>
  <c r="I6" i="15"/>
  <c r="M24" i="15"/>
  <c r="M23" i="15"/>
  <c r="L26" i="15"/>
  <c r="F26" i="15"/>
  <c r="E27" i="15"/>
  <c r="K9" i="15"/>
  <c r="E14" i="15"/>
  <c r="H10" i="15"/>
  <c r="D11" i="15"/>
  <c r="G10" i="15"/>
  <c r="D14" i="15"/>
  <c r="P18" i="15"/>
  <c r="L17" i="15"/>
  <c r="M21" i="15"/>
  <c r="E17" i="15"/>
  <c r="K19" i="15"/>
  <c r="D6" i="15"/>
  <c r="L5" i="15"/>
  <c r="K8" i="15"/>
  <c r="C4" i="15"/>
  <c r="O7" i="15"/>
  <c r="C25" i="15"/>
  <c r="G24" i="15"/>
  <c r="F27" i="15"/>
  <c r="J26" i="15"/>
  <c r="M27" i="15"/>
  <c r="O9" i="15"/>
  <c r="I14" i="15"/>
  <c r="P10" i="15"/>
  <c r="H11" i="15"/>
  <c r="O10" i="15"/>
  <c r="P20" i="15"/>
  <c r="J22" i="15"/>
  <c r="C21" i="15"/>
  <c r="L4" i="15"/>
  <c r="G5" i="15"/>
  <c r="G21" i="15"/>
  <c r="E6" i="15"/>
  <c r="J23" i="15"/>
  <c r="P26" i="15"/>
  <c r="I13" i="15"/>
  <c r="H9" i="15"/>
  <c r="D21" i="15"/>
  <c r="H17" i="15"/>
  <c r="K5" i="15"/>
  <c r="M26" i="15"/>
  <c r="F28" i="15"/>
  <c r="K11" i="15"/>
  <c r="G14" i="15"/>
  <c r="N22" i="15"/>
  <c r="D19" i="15"/>
  <c r="K7" i="15"/>
  <c r="E4" i="15"/>
  <c r="F23" i="15"/>
  <c r="L12" i="15"/>
  <c r="H22" i="15"/>
  <c r="K20" i="15"/>
  <c r="P4" i="15"/>
  <c r="J8" i="15"/>
  <c r="G26" i="15"/>
  <c r="N23" i="15"/>
  <c r="F13" i="15"/>
  <c r="N19" i="15"/>
  <c r="I8" i="15"/>
  <c r="P6" i="15"/>
  <c r="O3" i="15"/>
  <c r="C33" i="15" l="1"/>
  <c r="C47" i="15" s="1"/>
  <c r="C32" i="15"/>
  <c r="C46" i="15" s="1"/>
  <c r="H33" i="15"/>
  <c r="H47" i="15" s="1"/>
  <c r="P31" i="15"/>
  <c r="P45" i="15" s="1"/>
  <c r="E33" i="15"/>
  <c r="E47" i="15" s="1"/>
  <c r="M32" i="15"/>
  <c r="M46" i="15" s="1"/>
  <c r="L35" i="15"/>
  <c r="L49" i="15" s="1"/>
  <c r="I35" i="15"/>
  <c r="I49" i="15" s="1"/>
  <c r="G35" i="15"/>
  <c r="G49" i="15" s="1"/>
  <c r="K36" i="15"/>
  <c r="K50" i="15" s="1"/>
  <c r="C31" i="15"/>
  <c r="C45" i="15" s="1"/>
  <c r="F34" i="15"/>
  <c r="F48" i="15" s="1"/>
  <c r="G34" i="15"/>
  <c r="G48" i="15" s="1"/>
  <c r="C35" i="15"/>
  <c r="C49" i="15" s="1"/>
  <c r="J31" i="15"/>
  <c r="J45" i="15" s="1"/>
  <c r="J36" i="15"/>
  <c r="J50" i="15" s="1"/>
  <c r="D31" i="15"/>
  <c r="D45" i="15" s="1"/>
  <c r="L32" i="15"/>
  <c r="L46" i="15" s="1"/>
  <c r="N33" i="15"/>
  <c r="N47" i="15" s="1"/>
  <c r="P34" i="15"/>
  <c r="P48" i="15" s="1"/>
  <c r="D36" i="15"/>
  <c r="D50" i="15" s="1"/>
  <c r="L42" i="15"/>
  <c r="L56" i="15" s="1"/>
  <c r="H40" i="15"/>
  <c r="H54" i="15" s="1"/>
  <c r="N37" i="15"/>
  <c r="N51" i="15" s="1"/>
  <c r="M41" i="15"/>
  <c r="M55" i="15" s="1"/>
  <c r="E39" i="15"/>
  <c r="E53" i="15" s="1"/>
  <c r="N42" i="15"/>
  <c r="N56" i="15" s="1"/>
  <c r="L41" i="15"/>
  <c r="L55" i="15" s="1"/>
  <c r="J40" i="15"/>
  <c r="J54" i="15" s="1"/>
  <c r="H39" i="15"/>
  <c r="H53" i="15" s="1"/>
  <c r="F38" i="15"/>
  <c r="F52" i="15" s="1"/>
  <c r="D37" i="15"/>
  <c r="D51" i="15" s="1"/>
  <c r="F41" i="15"/>
  <c r="F55" i="15" s="1"/>
  <c r="P38" i="15"/>
  <c r="P52" i="15" s="1"/>
  <c r="K42" i="15"/>
  <c r="K56" i="15" s="1"/>
  <c r="G40" i="15"/>
  <c r="G54" i="15" s="1"/>
  <c r="G38" i="15"/>
  <c r="G52" i="15" s="1"/>
  <c r="I42" i="15"/>
  <c r="I56" i="15" s="1"/>
  <c r="G41" i="15"/>
  <c r="G55" i="15" s="1"/>
  <c r="E40" i="15"/>
  <c r="E54" i="15" s="1"/>
  <c r="C39" i="15"/>
  <c r="C53" i="15" s="1"/>
  <c r="O37" i="15"/>
  <c r="O51" i="15" s="1"/>
  <c r="G31" i="15"/>
  <c r="G45" i="15" s="1"/>
  <c r="K33" i="15"/>
  <c r="K47" i="15" s="1"/>
  <c r="O35" i="15"/>
  <c r="O49" i="15" s="1"/>
  <c r="J32" i="15"/>
  <c r="J46" i="15" s="1"/>
  <c r="N34" i="15"/>
  <c r="N48" i="15" s="1"/>
  <c r="E31" i="15"/>
  <c r="E45" i="15" s="1"/>
  <c r="G32" i="15"/>
  <c r="G46" i="15" s="1"/>
  <c r="I33" i="15"/>
  <c r="I47" i="15" s="1"/>
  <c r="K34" i="15"/>
  <c r="K48" i="15" s="1"/>
  <c r="M35" i="15"/>
  <c r="M49" i="15" s="1"/>
  <c r="O36" i="15"/>
  <c r="O50" i="15" s="1"/>
  <c r="G33" i="15"/>
  <c r="G47" i="15" s="1"/>
  <c r="K35" i="15"/>
  <c r="K49" i="15" s="1"/>
  <c r="L31" i="15"/>
  <c r="L45" i="15" s="1"/>
  <c r="P33" i="15"/>
  <c r="P47" i="15" s="1"/>
  <c r="F36" i="15"/>
  <c r="F50" i="15" s="1"/>
  <c r="N31" i="15"/>
  <c r="N45" i="15" s="1"/>
  <c r="P32" i="15"/>
  <c r="P46" i="15" s="1"/>
  <c r="D34" i="15"/>
  <c r="D48" i="15" s="1"/>
  <c r="F35" i="15"/>
  <c r="F49" i="15" s="1"/>
  <c r="H36" i="15"/>
  <c r="H50" i="15" s="1"/>
  <c r="D42" i="15"/>
  <c r="D56" i="15" s="1"/>
  <c r="N39" i="15"/>
  <c r="N53" i="15" s="1"/>
  <c r="F37" i="15"/>
  <c r="F51" i="15" s="1"/>
  <c r="E41" i="15"/>
  <c r="E55" i="15" s="1"/>
  <c r="K38" i="15"/>
  <c r="K52" i="15" s="1"/>
  <c r="J42" i="15"/>
  <c r="J56" i="15" s="1"/>
  <c r="H41" i="15"/>
  <c r="H55" i="15" s="1"/>
  <c r="F40" i="15"/>
  <c r="F54" i="15" s="1"/>
  <c r="D39" i="15"/>
  <c r="D53" i="15" s="1"/>
  <c r="P37" i="15"/>
  <c r="P51" i="15" s="1"/>
  <c r="P42" i="15"/>
  <c r="P56" i="15" s="1"/>
  <c r="L40" i="15"/>
  <c r="L54" i="15" s="1"/>
  <c r="L38" i="15"/>
  <c r="L52" i="15" s="1"/>
  <c r="C42" i="15"/>
  <c r="C56" i="15" s="1"/>
  <c r="C40" i="15"/>
  <c r="C54" i="15" s="1"/>
  <c r="M37" i="15"/>
  <c r="M51" i="15" s="1"/>
  <c r="E42" i="15"/>
  <c r="E56" i="15" s="1"/>
  <c r="C41" i="15"/>
  <c r="C55" i="15" s="1"/>
  <c r="O39" i="15"/>
  <c r="O53" i="15" s="1"/>
  <c r="M38" i="15"/>
  <c r="M52" i="15" s="1"/>
  <c r="K37" i="15"/>
  <c r="K51" i="15" s="1"/>
  <c r="O31" i="15"/>
  <c r="O45" i="15" s="1"/>
  <c r="E34" i="15"/>
  <c r="E48" i="15" s="1"/>
  <c r="M36" i="15"/>
  <c r="M50" i="15" s="1"/>
  <c r="D33" i="15"/>
  <c r="D47" i="15" s="1"/>
  <c r="H35" i="15"/>
  <c r="H49" i="15" s="1"/>
  <c r="I31" i="15"/>
  <c r="I45" i="15" s="1"/>
  <c r="K32" i="15"/>
  <c r="K46" i="15" s="1"/>
  <c r="M33" i="15"/>
  <c r="M47" i="15" s="1"/>
  <c r="O34" i="15"/>
  <c r="O48" i="15" s="1"/>
  <c r="C36" i="15"/>
  <c r="C50" i="15" s="1"/>
  <c r="K31" i="15"/>
  <c r="K45" i="15" s="1"/>
  <c r="O33" i="15"/>
  <c r="O47" i="15" s="1"/>
  <c r="E36" i="15"/>
  <c r="E50" i="15" s="1"/>
  <c r="F32" i="15"/>
  <c r="F46" i="15" s="1"/>
  <c r="J34" i="15"/>
  <c r="J48" i="15" s="1"/>
  <c r="N36" i="15"/>
  <c r="N50" i="15" s="1"/>
  <c r="D32" i="15"/>
  <c r="D46" i="15" s="1"/>
  <c r="F33" i="15"/>
  <c r="F47" i="15" s="1"/>
  <c r="H34" i="15"/>
  <c r="H48" i="15" s="1"/>
  <c r="J35" i="15"/>
  <c r="J49" i="15" s="1"/>
  <c r="L36" i="15"/>
  <c r="L50" i="15" s="1"/>
  <c r="J41" i="15"/>
  <c r="J55" i="15" s="1"/>
  <c r="F39" i="15"/>
  <c r="F53" i="15" s="1"/>
  <c r="O42" i="15"/>
  <c r="O56" i="15" s="1"/>
  <c r="K40" i="15"/>
  <c r="K54" i="15" s="1"/>
  <c r="C38" i="15"/>
  <c r="C52" i="15" s="1"/>
  <c r="F42" i="15"/>
  <c r="F56" i="15" s="1"/>
  <c r="D41" i="15"/>
  <c r="D55" i="15" s="1"/>
  <c r="P39" i="15"/>
  <c r="P53" i="15" s="1"/>
  <c r="N38" i="15"/>
  <c r="N52" i="15" s="1"/>
  <c r="L37" i="15"/>
  <c r="L51" i="15" s="1"/>
  <c r="H42" i="15"/>
  <c r="H56" i="15" s="1"/>
  <c r="D40" i="15"/>
  <c r="D54" i="15" s="1"/>
  <c r="D38" i="15"/>
  <c r="D52" i="15" s="1"/>
  <c r="I41" i="15"/>
  <c r="I55" i="15" s="1"/>
  <c r="I39" i="15"/>
  <c r="I53" i="15" s="1"/>
  <c r="I37" i="15"/>
  <c r="I51" i="15" s="1"/>
  <c r="O41" i="15"/>
  <c r="O55" i="15" s="1"/>
  <c r="M40" i="15"/>
  <c r="M54" i="15" s="1"/>
  <c r="K39" i="15"/>
  <c r="K53" i="15" s="1"/>
  <c r="I38" i="15"/>
  <c r="I52" i="15" s="1"/>
  <c r="G37" i="15"/>
  <c r="G51" i="15" s="1"/>
  <c r="I32" i="15"/>
  <c r="I46" i="15" s="1"/>
  <c r="M34" i="15"/>
  <c r="M48" i="15" s="1"/>
  <c r="H31" i="15"/>
  <c r="H45" i="15" s="1"/>
  <c r="L33" i="15"/>
  <c r="L47" i="15" s="1"/>
  <c r="P35" i="15"/>
  <c r="P49" i="15" s="1"/>
  <c r="M31" i="15"/>
  <c r="M45" i="15" s="1"/>
  <c r="O32" i="15"/>
  <c r="O46" i="15" s="1"/>
  <c r="C34" i="15"/>
  <c r="C48" i="15" s="1"/>
  <c r="E35" i="15"/>
  <c r="E49" i="15" s="1"/>
  <c r="G36" i="15"/>
  <c r="G50" i="15" s="1"/>
  <c r="E32" i="15"/>
  <c r="E46" i="15" s="1"/>
  <c r="I34" i="15"/>
  <c r="I48" i="15" s="1"/>
  <c r="I36" i="15"/>
  <c r="I50" i="15" s="1"/>
  <c r="N32" i="15"/>
  <c r="N46" i="15" s="1"/>
  <c r="D35" i="15"/>
  <c r="D49" i="15" s="1"/>
  <c r="F31" i="15"/>
  <c r="F45" i="15" s="1"/>
  <c r="H32" i="15"/>
  <c r="H46" i="15" s="1"/>
  <c r="J33" i="15"/>
  <c r="J47" i="15" s="1"/>
  <c r="L34" i="15"/>
  <c r="L48" i="15" s="1"/>
  <c r="N35" i="15"/>
  <c r="N49" i="15" s="1"/>
  <c r="P36" i="15"/>
  <c r="P50" i="15" s="1"/>
  <c r="P40" i="15"/>
  <c r="P54" i="15" s="1"/>
  <c r="H38" i="15"/>
  <c r="H52" i="15" s="1"/>
  <c r="G42" i="15"/>
  <c r="G56" i="15" s="1"/>
  <c r="M39" i="15"/>
  <c r="M53" i="15" s="1"/>
  <c r="E37" i="15"/>
  <c r="E51" i="15" s="1"/>
  <c r="P41" i="15"/>
  <c r="P55" i="15" s="1"/>
  <c r="N40" i="15"/>
  <c r="N54" i="15" s="1"/>
  <c r="L39" i="15"/>
  <c r="L53" i="15" s="1"/>
  <c r="J38" i="15"/>
  <c r="J52" i="15" s="1"/>
  <c r="H37" i="15"/>
  <c r="H51" i="15" s="1"/>
  <c r="N41" i="15"/>
  <c r="N55" i="15" s="1"/>
  <c r="J39" i="15"/>
  <c r="J53" i="15" s="1"/>
  <c r="J37" i="15"/>
  <c r="J51" i="15" s="1"/>
  <c r="O40" i="15"/>
  <c r="O54" i="15" s="1"/>
  <c r="O38" i="15"/>
  <c r="O52" i="15" s="1"/>
  <c r="M42" i="15"/>
  <c r="M56" i="15" s="1"/>
  <c r="K41" i="15"/>
  <c r="K55" i="15" s="1"/>
  <c r="I40" i="15"/>
  <c r="I54" i="15" s="1"/>
  <c r="G39" i="15"/>
  <c r="G53" i="15" s="1"/>
  <c r="E38" i="15"/>
  <c r="E52" i="15" s="1"/>
  <c r="C37" i="15"/>
  <c r="C51" i="15" s="1"/>
  <c r="E11" i="17" l="1"/>
  <c r="C11" i="17"/>
  <c r="D11" i="17"/>
  <c r="E6" i="17"/>
  <c r="D6" i="17"/>
  <c r="C6" i="17"/>
  <c r="D12" i="17"/>
  <c r="C12" i="17"/>
  <c r="E12" i="17"/>
  <c r="C8" i="17"/>
  <c r="E8" i="17"/>
  <c r="D8" i="17"/>
  <c r="E14" i="17"/>
  <c r="C14" i="17"/>
  <c r="D14" i="17"/>
  <c r="E7" i="17"/>
  <c r="C7" i="17"/>
  <c r="D7" i="17"/>
  <c r="E4" i="17"/>
  <c r="D4" i="17"/>
  <c r="C4" i="17"/>
  <c r="D3" i="17"/>
  <c r="C3" i="17"/>
  <c r="E3" i="17"/>
  <c r="D15" i="17"/>
  <c r="E15" i="17"/>
  <c r="C15" i="17"/>
  <c r="D16" i="17"/>
  <c r="E16" i="17"/>
  <c r="C16" i="17"/>
  <c r="E13" i="17"/>
  <c r="D13" i="17"/>
  <c r="C13" i="17"/>
  <c r="D5" i="17"/>
  <c r="E5" i="17"/>
  <c r="C5" i="17"/>
</calcChain>
</file>

<file path=xl/sharedStrings.xml><?xml version="1.0" encoding="utf-8"?>
<sst xmlns="http://schemas.openxmlformats.org/spreadsheetml/2006/main" count="3908" uniqueCount="100">
  <si>
    <t>Electricity North West: illustrative impact of DCP 283</t>
  </si>
  <si>
    <t>Baseline revenue (£/year)</t>
  </si>
  <si>
    <t>Revenue on new basis (£/year)</t>
  </si>
  <si>
    <t>Change (£/year)</t>
  </si>
  <si>
    <t>Percentage change</t>
  </si>
  <si>
    <t>Baseline revenue matrix (£/year)</t>
  </si>
  <si>
    <t>Revenue matrix on new basis (£/year)</t>
  </si>
  <si>
    <t>Assets
132kV</t>
  </si>
  <si>
    <t>Assets
132kV/EHV</t>
  </si>
  <si>
    <t>Assets
EHV</t>
  </si>
  <si>
    <t>Assets
EHV/HV</t>
  </si>
  <si>
    <t>Assets
132kV/HV</t>
  </si>
  <si>
    <t>Assets
HV</t>
  </si>
  <si>
    <t>Assets
HV/LV</t>
  </si>
  <si>
    <t>Assets
LV circuits</t>
  </si>
  <si>
    <t>Assets
LV customer</t>
  </si>
  <si>
    <t>Assets
HV customer</t>
  </si>
  <si>
    <t>Transmission
exit</t>
  </si>
  <si>
    <t>Operating
132kV</t>
  </si>
  <si>
    <t>Operating
132kV/EHV</t>
  </si>
  <si>
    <t>Operating
EHV</t>
  </si>
  <si>
    <t>Operating
EHV/HV</t>
  </si>
  <si>
    <t>Operating
132kV/HV</t>
  </si>
  <si>
    <t>Operating
HV</t>
  </si>
  <si>
    <t>Operating
HV/LV</t>
  </si>
  <si>
    <t>Operating
LV circuits</t>
  </si>
  <si>
    <t>Operating
LV customer</t>
  </si>
  <si>
    <t>Operating
HV customer</t>
  </si>
  <si>
    <t>Adder</t>
  </si>
  <si>
    <t>Rounding</t>
  </si>
  <si>
    <t>Total net revenue by tariff (£/year)</t>
  </si>
  <si>
    <t>Domestic Unrestricted</t>
  </si>
  <si>
    <t>Domestic Two Rate</t>
  </si>
  <si>
    <t>Domestic Off Peak (related MPAN)</t>
  </si>
  <si>
    <t>Small Non Domestic Unrestricted</t>
  </si>
  <si>
    <t>Small Non Domestic Two Rate</t>
  </si>
  <si>
    <t>Small Non Domestic Off Peak (related MPAN)</t>
  </si>
  <si>
    <t>LV Medium Non-Domestic</t>
  </si>
  <si>
    <t>LV Sub Medium Non-Domestic</t>
  </si>
  <si>
    <t>HV Medium Non-Domestic</t>
  </si>
  <si>
    <t>LV Network Domestic</t>
  </si>
  <si>
    <t>LV Network Non-Domestic Non-CT</t>
  </si>
  <si>
    <t>LV HH Metered</t>
  </si>
  <si>
    <t>LV Sub HH Metered</t>
  </si>
  <si>
    <t>HV HH Metered</t>
  </si>
  <si>
    <t>NHH UMS category A</t>
  </si>
  <si>
    <t>NHH UMS category B</t>
  </si>
  <si>
    <t>NHH UMS category C</t>
  </si>
  <si>
    <t>NHH UMS category D</t>
  </si>
  <si>
    <t>LV UMS (Pseudo HH Metered)</t>
  </si>
  <si>
    <t>LV Generation NHH or Aggregate HH</t>
  </si>
  <si>
    <t>LV Sub Generation NHH</t>
  </si>
  <si>
    <t>LV Generation Intermittent</t>
  </si>
  <si>
    <t>LV Generation Intermittent no RP charge</t>
  </si>
  <si>
    <t>LV Generation Non-Intermittent</t>
  </si>
  <si>
    <t>LV Generation Non-Intermittent no RP charge</t>
  </si>
  <si>
    <t>LV Sub Generation Intermittent</t>
  </si>
  <si>
    <t>LV Sub Generation Intermittent no RP charge</t>
  </si>
  <si>
    <t>LV Sub Generation Non-Intermittent</t>
  </si>
  <si>
    <t>LV Sub Generation Non-Intermittent no RP charge</t>
  </si>
  <si>
    <t>HV Generation Intermittent</t>
  </si>
  <si>
    <t>HV Generation Intermittent no RP charge</t>
  </si>
  <si>
    <t>HV Generation Non-Intermittent</t>
  </si>
  <si>
    <t>HV Generation Non-Intermittent no RP charge</t>
  </si>
  <si>
    <t>Northern Powergrid Northeast: illustrative impact of DCP 283</t>
  </si>
  <si>
    <t>Northern Powergrid Yorkshire: illustrative impact of DCP 283</t>
  </si>
  <si>
    <t>SP Distribution: illustrative impact of DCP 283</t>
  </si>
  <si>
    <t>SP Manweb: illustrative impact of DCP 283</t>
  </si>
  <si>
    <t>Southern Electric Power Distribution: illustrative impact of DCP 283</t>
  </si>
  <si>
    <t>Scottish Hydro Electric Power Distribution: illustrative impact of DCP 283</t>
  </si>
  <si>
    <t>Eastern Power Networks: illustrative impact of DCP 283</t>
  </si>
  <si>
    <t>London Power Networks: illustrative impact of DCP 283</t>
  </si>
  <si>
    <t>South Eastern Power Networks: illustrative impact of DCP 283</t>
  </si>
  <si>
    <t>WPD East Midlands: illustrative impact of DCP 283</t>
  </si>
  <si>
    <t>WPD South Wales: illustrative impact of DCP 283</t>
  </si>
  <si>
    <t>WPD South West: illustrative impact of DCP 283</t>
  </si>
  <si>
    <t>WPD West Midlands: illustrative impact of DCP 283</t>
  </si>
  <si>
    <t>ENWL</t>
  </si>
  <si>
    <t>NPG Northeast</t>
  </si>
  <si>
    <t>NPG Yorkshire</t>
  </si>
  <si>
    <t>SPEN SPD</t>
  </si>
  <si>
    <t>SPEN SPM</t>
  </si>
  <si>
    <t>SSEN SEPD</t>
  </si>
  <si>
    <t>SSEN SHEPD</t>
  </si>
  <si>
    <t>UKPN EPN</t>
  </si>
  <si>
    <t>UKPN LPN</t>
  </si>
  <si>
    <t>UKPN SPN</t>
  </si>
  <si>
    <t>WPD EastM</t>
  </si>
  <si>
    <t>WPD SWales</t>
  </si>
  <si>
    <t>WPD SWest</t>
  </si>
  <si>
    <t>WPD WestM</t>
  </si>
  <si>
    <t>Baseline Total Revenue (£m)</t>
  </si>
  <si>
    <t>Total Revenue Post DCP 283 (£m)</t>
  </si>
  <si>
    <t>Variance in Total Revenue from DCP 283 (£m)</t>
  </si>
  <si>
    <t>% Change in Total Revenue (and Revenue per Customer) from DCP 283</t>
  </si>
  <si>
    <t>% Change in Average Charge per Customer</t>
  </si>
  <si>
    <t>GB Min</t>
  </si>
  <si>
    <t>GB Average</t>
  </si>
  <si>
    <t>GB Max</t>
  </si>
  <si>
    <t>% Change in Average Total Credit per Generator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</si>
</sst>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[Black]General;[Black]\-General;;[Black]@"/>
    <numFmt numFmtId="165" formatCode="[Black]\ _(???,???,??0_);[Red]\ \(???,???,??0\);;[Cyan]@"/>
    <numFmt numFmtId="166" formatCode="[Blue]_-\+???,???,??0;[Red]_+\-???,???,??0;[Green]\=;[Cyan]@"/>
    <numFmt numFmtId="167" formatCode="[Blue]_-\+??,??0.00%;[Red]_+\-??,??0.00%;[Green]\=;[Cyan]@"/>
    <numFmt numFmtId="168" formatCode="0.0%"/>
    <numFmt numFmtId="169" formatCode="_-* #,##0.0_-;\-* #,##0.0_-;_-* &quot;-&quot;??_-;_-@_-"/>
    <numFmt numFmtId="170" formatCode="[Blue]_(???,??0.00%_);[Red]\(???,??0.00%\);[Black]0.00%_)"/>
  </numFmts>
  <fonts count="6" x14ac:knownFonts="1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B1002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3">
    <xf numFmtId="0" fontId="0" fillId="0" borderId="0" xfId="0"/>
    <xf numFmtId="49" fontId="1" fillId="0" borderId="0" xfId="0" applyNumberFormat="1" applyFont="1" applyAlignment="1">
      <alignment horizontal="left"/>
    </xf>
    <xf numFmtId="164" fontId="2" fillId="2" borderId="0" xfId="0" applyNumberFormat="1" applyFont="1" applyFill="1" applyAlignment="1">
      <alignment horizontal="center" wrapText="1"/>
    </xf>
    <xf numFmtId="164" fontId="2" fillId="2" borderId="0" xfId="0" applyNumberFormat="1" applyFont="1" applyFill="1" applyAlignment="1">
      <alignment horizontal="left" wrapText="1"/>
    </xf>
    <xf numFmtId="165" fontId="3" fillId="3" borderId="0" xfId="0" applyNumberFormat="1" applyFont="1" applyFill="1" applyAlignment="1">
      <alignment horizontal="center"/>
    </xf>
    <xf numFmtId="166" fontId="3" fillId="4" borderId="0" xfId="0" applyNumberFormat="1" applyFont="1" applyFill="1" applyAlignment="1">
      <alignment horizontal="center"/>
    </xf>
    <xf numFmtId="167" fontId="3" fillId="4" borderId="0" xfId="0" applyNumberFormat="1" applyFont="1" applyFill="1" applyAlignment="1">
      <alignment horizontal="center"/>
    </xf>
    <xf numFmtId="0" fontId="5" fillId="5" borderId="1" xfId="0" applyFont="1" applyFill="1" applyBorder="1" applyAlignment="1">
      <alignment horizontal="center" vertical="center"/>
    </xf>
    <xf numFmtId="0" fontId="0" fillId="0" borderId="1" xfId="0" applyBorder="1"/>
    <xf numFmtId="169" fontId="0" fillId="0" borderId="1" xfId="1" applyNumberFormat="1" applyFont="1" applyBorder="1"/>
    <xf numFmtId="0" fontId="5" fillId="5" borderId="1" xfId="0" applyFont="1" applyFill="1" applyBorder="1" applyAlignment="1">
      <alignment horizontal="center" vertical="center" wrapText="1"/>
    </xf>
    <xf numFmtId="168" fontId="0" fillId="0" borderId="1" xfId="2" applyNumberFormat="1" applyFont="1" applyBorder="1"/>
    <xf numFmtId="170" fontId="0" fillId="0" borderId="1" xfId="2" applyNumberFormat="1" applyFont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B10024"/>
      <color rgb="FFE9E9E9"/>
      <color rgb="FF999999"/>
      <color rgb="FF0066CC"/>
      <color rgb="FFFF6633"/>
      <color rgb="FFFFFFCC"/>
      <color rgb="FFFF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%</a:t>
            </a:r>
            <a:r>
              <a:rPr lang="en-GB" baseline="0"/>
              <a:t> Change in Average Revenue per Customer on Core CDCM Demand</a:t>
            </a:r>
          </a:p>
          <a:p>
            <a:pPr>
              <a:defRPr/>
            </a:pPr>
            <a:r>
              <a:rPr lang="en-GB" baseline="0"/>
              <a:t>Tariffs as a Result of DCP 283</a:t>
            </a:r>
            <a:endParaRPr lang="en-GB"/>
          </a:p>
        </c:rich>
      </c:tx>
      <c:layout>
        <c:manualLayout>
          <c:xMode val="edge"/>
          <c:yMode val="edge"/>
          <c:x val="8.2510219009509056E-2"/>
          <c:y val="3.1380753138075312E-2"/>
        </c:manualLayout>
      </c:layout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Core_CGs!$B$45</c:f>
              <c:strCache>
                <c:ptCount val="1"/>
                <c:pt idx="0">
                  <c:v>Domestic Unrestricted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Core_CGs!$C$44:$P$44</c:f>
              <c:strCache>
                <c:ptCount val="14"/>
                <c:pt idx="0">
                  <c:v>ENWL</c:v>
                </c:pt>
                <c:pt idx="1">
                  <c:v>NPG Northeast</c:v>
                </c:pt>
                <c:pt idx="2">
                  <c:v>NPG Yorkshire</c:v>
                </c:pt>
                <c:pt idx="3">
                  <c:v>SPEN SPD</c:v>
                </c:pt>
                <c:pt idx="4">
                  <c:v>SPEN SPM</c:v>
                </c:pt>
                <c:pt idx="5">
                  <c:v>SSEN SEPD</c:v>
                </c:pt>
                <c:pt idx="6">
                  <c:v>SSEN SHEPD</c:v>
                </c:pt>
                <c:pt idx="7">
                  <c:v>UKPN EPN</c:v>
                </c:pt>
                <c:pt idx="8">
                  <c:v>UKPN LPN</c:v>
                </c:pt>
                <c:pt idx="9">
                  <c:v>UKPN SPN</c:v>
                </c:pt>
                <c:pt idx="10">
                  <c:v>WPD EastM</c:v>
                </c:pt>
                <c:pt idx="11">
                  <c:v>WPD SWales</c:v>
                </c:pt>
                <c:pt idx="12">
                  <c:v>WPD SWest</c:v>
                </c:pt>
                <c:pt idx="13">
                  <c:v>WPD WestM</c:v>
                </c:pt>
              </c:strCache>
            </c:strRef>
          </c:cat>
          <c:val>
            <c:numRef>
              <c:f>Core_CGs!$C$45:$P$45</c:f>
              <c:numCache>
                <c:formatCode>0.0%</c:formatCode>
                <c:ptCount val="14"/>
                <c:pt idx="0">
                  <c:v>1.1571533423112733E-3</c:v>
                </c:pt>
                <c:pt idx="1">
                  <c:v>7.1134437667479372E-4</c:v>
                </c:pt>
                <c:pt idx="2">
                  <c:v>8.4278988298211173E-4</c:v>
                </c:pt>
                <c:pt idx="3">
                  <c:v>3.3394305126946774E-4</c:v>
                </c:pt>
                <c:pt idx="4">
                  <c:v>6.16256165634458E-4</c:v>
                </c:pt>
                <c:pt idx="5">
                  <c:v>0</c:v>
                </c:pt>
                <c:pt idx="6">
                  <c:v>3.0592871563365001E-3</c:v>
                </c:pt>
                <c:pt idx="7">
                  <c:v>0</c:v>
                </c:pt>
                <c:pt idx="8">
                  <c:v>4.7107926789134242E-4</c:v>
                </c:pt>
                <c:pt idx="9">
                  <c:v>3.7929725143509422E-4</c:v>
                </c:pt>
                <c:pt idx="10">
                  <c:v>8.675640062991831E-4</c:v>
                </c:pt>
                <c:pt idx="11">
                  <c:v>1.2312977418338883E-3</c:v>
                </c:pt>
                <c:pt idx="12">
                  <c:v>2.4661132718543735E-3</c:v>
                </c:pt>
                <c:pt idx="13">
                  <c:v>3.8708651213605034E-4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C5-4E94-B7F2-62192A107AD2}"/>
            </c:ext>
          </c:extLst>
        </c:ser>
        <c:ser>
          <c:idx val="1"/>
          <c:order val="1"/>
          <c:tx>
            <c:strRef>
              <c:f>Core_CGs!$B$46</c:f>
              <c:strCache>
                <c:ptCount val="1"/>
                <c:pt idx="0">
                  <c:v>Small Non Domestic Unrestricted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Core_CGs!$C$44:$P$44</c:f>
              <c:strCache>
                <c:ptCount val="14"/>
                <c:pt idx="0">
                  <c:v>ENWL</c:v>
                </c:pt>
                <c:pt idx="1">
                  <c:v>NPG Northeast</c:v>
                </c:pt>
                <c:pt idx="2">
                  <c:v>NPG Yorkshire</c:v>
                </c:pt>
                <c:pt idx="3">
                  <c:v>SPEN SPD</c:v>
                </c:pt>
                <c:pt idx="4">
                  <c:v>SPEN SPM</c:v>
                </c:pt>
                <c:pt idx="5">
                  <c:v>SSEN SEPD</c:v>
                </c:pt>
                <c:pt idx="6">
                  <c:v>SSEN SHEPD</c:v>
                </c:pt>
                <c:pt idx="7">
                  <c:v>UKPN EPN</c:v>
                </c:pt>
                <c:pt idx="8">
                  <c:v>UKPN LPN</c:v>
                </c:pt>
                <c:pt idx="9">
                  <c:v>UKPN SPN</c:v>
                </c:pt>
                <c:pt idx="10">
                  <c:v>WPD EastM</c:v>
                </c:pt>
                <c:pt idx="11">
                  <c:v>WPD SWales</c:v>
                </c:pt>
                <c:pt idx="12">
                  <c:v>WPD SWest</c:v>
                </c:pt>
                <c:pt idx="13">
                  <c:v>WPD WestM</c:v>
                </c:pt>
              </c:strCache>
            </c:strRef>
          </c:cat>
          <c:val>
            <c:numRef>
              <c:f>Core_CGs!$C$46:$P$46</c:f>
              <c:numCache>
                <c:formatCode>0.0%</c:formatCode>
                <c:ptCount val="14"/>
                <c:pt idx="0">
                  <c:v>9.2939755456287803E-4</c:v>
                </c:pt>
                <c:pt idx="1">
                  <c:v>8.5262475554543455E-4</c:v>
                </c:pt>
                <c:pt idx="2">
                  <c:v>4.5989690099215068E-4</c:v>
                </c:pt>
                <c:pt idx="3">
                  <c:v>3.8457051047756331E-4</c:v>
                </c:pt>
                <c:pt idx="4">
                  <c:v>6.4896886406933527E-4</c:v>
                </c:pt>
                <c:pt idx="5">
                  <c:v>5.2511489917303434E-4</c:v>
                </c:pt>
                <c:pt idx="6">
                  <c:v>3.5758220645365937E-3</c:v>
                </c:pt>
                <c:pt idx="7">
                  <c:v>6.1263570395750442E-4</c:v>
                </c:pt>
                <c:pt idx="8">
                  <c:v>0</c:v>
                </c:pt>
                <c:pt idx="9">
                  <c:v>6.2156406068491923E-4</c:v>
                </c:pt>
                <c:pt idx="10">
                  <c:v>9.4116808467351845E-4</c:v>
                </c:pt>
                <c:pt idx="11">
                  <c:v>1.4864021016582412E-3</c:v>
                </c:pt>
                <c:pt idx="12">
                  <c:v>2.9153890039310426E-3</c:v>
                </c:pt>
                <c:pt idx="13">
                  <c:v>4.6375402843023151E-4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C5-4E94-B7F2-62192A107AD2}"/>
            </c:ext>
          </c:extLst>
        </c:ser>
        <c:ser>
          <c:idx val="2"/>
          <c:order val="2"/>
          <c:tx>
            <c:strRef>
              <c:f>Core_CGs!$B$47</c:f>
              <c:strCache>
                <c:ptCount val="1"/>
                <c:pt idx="0">
                  <c:v>LV HH Metered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Core_CGs!$C$44:$P$44</c:f>
              <c:strCache>
                <c:ptCount val="14"/>
                <c:pt idx="0">
                  <c:v>ENWL</c:v>
                </c:pt>
                <c:pt idx="1">
                  <c:v>NPG Northeast</c:v>
                </c:pt>
                <c:pt idx="2">
                  <c:v>NPG Yorkshire</c:v>
                </c:pt>
                <c:pt idx="3">
                  <c:v>SPEN SPD</c:v>
                </c:pt>
                <c:pt idx="4">
                  <c:v>SPEN SPM</c:v>
                </c:pt>
                <c:pt idx="5">
                  <c:v>SSEN SEPD</c:v>
                </c:pt>
                <c:pt idx="6">
                  <c:v>SSEN SHEPD</c:v>
                </c:pt>
                <c:pt idx="7">
                  <c:v>UKPN EPN</c:v>
                </c:pt>
                <c:pt idx="8">
                  <c:v>UKPN LPN</c:v>
                </c:pt>
                <c:pt idx="9">
                  <c:v>UKPN SPN</c:v>
                </c:pt>
                <c:pt idx="10">
                  <c:v>WPD EastM</c:v>
                </c:pt>
                <c:pt idx="11">
                  <c:v>WPD SWales</c:v>
                </c:pt>
                <c:pt idx="12">
                  <c:v>WPD SWest</c:v>
                </c:pt>
                <c:pt idx="13">
                  <c:v>WPD WestM</c:v>
                </c:pt>
              </c:strCache>
            </c:strRef>
          </c:cat>
          <c:val>
            <c:numRef>
              <c:f>Core_CGs!$C$47:$P$47</c:f>
              <c:numCache>
                <c:formatCode>0.0%</c:formatCode>
                <c:ptCount val="14"/>
                <c:pt idx="0">
                  <c:v>8.8371332277581991E-4</c:v>
                </c:pt>
                <c:pt idx="1">
                  <c:v>9.0402004163034821E-4</c:v>
                </c:pt>
                <c:pt idx="2">
                  <c:v>7.5918383578926849E-4</c:v>
                </c:pt>
                <c:pt idx="3">
                  <c:v>0</c:v>
                </c:pt>
                <c:pt idx="4">
                  <c:v>6.8727153064582398E-4</c:v>
                </c:pt>
                <c:pt idx="5">
                  <c:v>1.6292180508541623E-4</c:v>
                </c:pt>
                <c:pt idx="6">
                  <c:v>3.5317709022617836E-3</c:v>
                </c:pt>
                <c:pt idx="7">
                  <c:v>5.1137693714216001E-4</c:v>
                </c:pt>
                <c:pt idx="8">
                  <c:v>0</c:v>
                </c:pt>
                <c:pt idx="9">
                  <c:v>4.6206266110542876E-4</c:v>
                </c:pt>
                <c:pt idx="10">
                  <c:v>1.1441022854025353E-3</c:v>
                </c:pt>
                <c:pt idx="11">
                  <c:v>1.6495674255780277E-3</c:v>
                </c:pt>
                <c:pt idx="12">
                  <c:v>2.8982674607834881E-3</c:v>
                </c:pt>
                <c:pt idx="13">
                  <c:v>4.1392372890268459E-4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C5-4E94-B7F2-62192A107AD2}"/>
            </c:ext>
          </c:extLst>
        </c:ser>
        <c:ser>
          <c:idx val="3"/>
          <c:order val="3"/>
          <c:tx>
            <c:strRef>
              <c:f>Core_CGs!$B$48</c:f>
              <c:strCache>
                <c:ptCount val="1"/>
                <c:pt idx="0">
                  <c:v>LV Sub HH Metered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Core_CGs!$C$44:$P$44</c:f>
              <c:strCache>
                <c:ptCount val="14"/>
                <c:pt idx="0">
                  <c:v>ENWL</c:v>
                </c:pt>
                <c:pt idx="1">
                  <c:v>NPG Northeast</c:v>
                </c:pt>
                <c:pt idx="2">
                  <c:v>NPG Yorkshire</c:v>
                </c:pt>
                <c:pt idx="3">
                  <c:v>SPEN SPD</c:v>
                </c:pt>
                <c:pt idx="4">
                  <c:v>SPEN SPM</c:v>
                </c:pt>
                <c:pt idx="5">
                  <c:v>SSEN SEPD</c:v>
                </c:pt>
                <c:pt idx="6">
                  <c:v>SSEN SHEPD</c:v>
                </c:pt>
                <c:pt idx="7">
                  <c:v>UKPN EPN</c:v>
                </c:pt>
                <c:pt idx="8">
                  <c:v>UKPN LPN</c:v>
                </c:pt>
                <c:pt idx="9">
                  <c:v>UKPN SPN</c:v>
                </c:pt>
                <c:pt idx="10">
                  <c:v>WPD EastM</c:v>
                </c:pt>
                <c:pt idx="11">
                  <c:v>WPD SWales</c:v>
                </c:pt>
                <c:pt idx="12">
                  <c:v>WPD SWest</c:v>
                </c:pt>
                <c:pt idx="13">
                  <c:v>WPD WestM</c:v>
                </c:pt>
              </c:strCache>
            </c:strRef>
          </c:cat>
          <c:val>
            <c:numRef>
              <c:f>Core_CGs!$C$48:$P$48</c:f>
              <c:numCache>
                <c:formatCode>0.0%</c:formatCode>
                <c:ptCount val="14"/>
                <c:pt idx="0">
                  <c:v>1.0546650041341559E-3</c:v>
                </c:pt>
                <c:pt idx="1">
                  <c:v>1.0610442268302379E-3</c:v>
                </c:pt>
                <c:pt idx="2">
                  <c:v>1.0975970856372875E-3</c:v>
                </c:pt>
                <c:pt idx="3">
                  <c:v>4.1466230492514749E-5</c:v>
                </c:pt>
                <c:pt idx="4">
                  <c:v>7.0491367166218056E-4</c:v>
                </c:pt>
                <c:pt idx="5">
                  <c:v>0</c:v>
                </c:pt>
                <c:pt idx="6">
                  <c:v>5.201904598448129E-3</c:v>
                </c:pt>
                <c:pt idx="7">
                  <c:v>6.3686358385319018E-4</c:v>
                </c:pt>
                <c:pt idx="8">
                  <c:v>1.2851625421911108E-4</c:v>
                </c:pt>
                <c:pt idx="9">
                  <c:v>6.0631020528811961E-4</c:v>
                </c:pt>
                <c:pt idx="10">
                  <c:v>9.9870524370154995E-4</c:v>
                </c:pt>
                <c:pt idx="11">
                  <c:v>1.6286697724790372E-3</c:v>
                </c:pt>
                <c:pt idx="12">
                  <c:v>3.2331951532435779E-3</c:v>
                </c:pt>
                <c:pt idx="13">
                  <c:v>3.7807700078839083E-4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C5-4E94-B7F2-62192A107AD2}"/>
            </c:ext>
          </c:extLst>
        </c:ser>
        <c:ser>
          <c:idx val="4"/>
          <c:order val="4"/>
          <c:tx>
            <c:strRef>
              <c:f>Core_CGs!$B$49</c:f>
              <c:strCache>
                <c:ptCount val="1"/>
                <c:pt idx="0">
                  <c:v>HV HH Metered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Core_CGs!$C$44:$P$44</c:f>
              <c:strCache>
                <c:ptCount val="14"/>
                <c:pt idx="0">
                  <c:v>ENWL</c:v>
                </c:pt>
                <c:pt idx="1">
                  <c:v>NPG Northeast</c:v>
                </c:pt>
                <c:pt idx="2">
                  <c:v>NPG Yorkshire</c:v>
                </c:pt>
                <c:pt idx="3">
                  <c:v>SPEN SPD</c:v>
                </c:pt>
                <c:pt idx="4">
                  <c:v>SPEN SPM</c:v>
                </c:pt>
                <c:pt idx="5">
                  <c:v>SSEN SEPD</c:v>
                </c:pt>
                <c:pt idx="6">
                  <c:v>SSEN SHEPD</c:v>
                </c:pt>
                <c:pt idx="7">
                  <c:v>UKPN EPN</c:v>
                </c:pt>
                <c:pt idx="8">
                  <c:v>UKPN LPN</c:v>
                </c:pt>
                <c:pt idx="9">
                  <c:v>UKPN SPN</c:v>
                </c:pt>
                <c:pt idx="10">
                  <c:v>WPD EastM</c:v>
                </c:pt>
                <c:pt idx="11">
                  <c:v>WPD SWales</c:v>
                </c:pt>
                <c:pt idx="12">
                  <c:v>WPD SWest</c:v>
                </c:pt>
                <c:pt idx="13">
                  <c:v>WPD WestM</c:v>
                </c:pt>
              </c:strCache>
            </c:strRef>
          </c:cat>
          <c:val>
            <c:numRef>
              <c:f>Core_CGs!$C$49:$P$49</c:f>
              <c:numCache>
                <c:formatCode>0.0%</c:formatCode>
                <c:ptCount val="14"/>
                <c:pt idx="0">
                  <c:v>1.4567882542839625E-3</c:v>
                </c:pt>
                <c:pt idx="1">
                  <c:v>1.5082002472265824E-3</c:v>
                </c:pt>
                <c:pt idx="2">
                  <c:v>8.8006269188448301E-4</c:v>
                </c:pt>
                <c:pt idx="3">
                  <c:v>4.4925484344146403E-4</c:v>
                </c:pt>
                <c:pt idx="4">
                  <c:v>9.4395258390815172E-4</c:v>
                </c:pt>
                <c:pt idx="5">
                  <c:v>2.4670981961387163E-4</c:v>
                </c:pt>
                <c:pt idx="6">
                  <c:v>3.6670487917323121E-3</c:v>
                </c:pt>
                <c:pt idx="7">
                  <c:v>8.1823417839064594E-4</c:v>
                </c:pt>
                <c:pt idx="8">
                  <c:v>0</c:v>
                </c:pt>
                <c:pt idx="9">
                  <c:v>3.6196885393211442E-4</c:v>
                </c:pt>
                <c:pt idx="10">
                  <c:v>1.2425375330734787E-3</c:v>
                </c:pt>
                <c:pt idx="11">
                  <c:v>1.7966722898425218E-3</c:v>
                </c:pt>
                <c:pt idx="12">
                  <c:v>3.8689987299649563E-3</c:v>
                </c:pt>
                <c:pt idx="13">
                  <c:v>5.2779691595893953E-4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C5-4E94-B7F2-62192A107AD2}"/>
            </c:ext>
          </c:extLst>
        </c:ser>
        <c:ser>
          <c:idx val="5"/>
          <c:order val="5"/>
          <c:tx>
            <c:strRef>
              <c:f>Core_CGs!$B$50</c:f>
              <c:strCache>
                <c:ptCount val="1"/>
                <c:pt idx="0">
                  <c:v>LV UMS (Pseudo HH Metered)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Core_CGs!$C$44:$P$44</c:f>
              <c:strCache>
                <c:ptCount val="14"/>
                <c:pt idx="0">
                  <c:v>ENWL</c:v>
                </c:pt>
                <c:pt idx="1">
                  <c:v>NPG Northeast</c:v>
                </c:pt>
                <c:pt idx="2">
                  <c:v>NPG Yorkshire</c:v>
                </c:pt>
                <c:pt idx="3">
                  <c:v>SPEN SPD</c:v>
                </c:pt>
                <c:pt idx="4">
                  <c:v>SPEN SPM</c:v>
                </c:pt>
                <c:pt idx="5">
                  <c:v>SSEN SEPD</c:v>
                </c:pt>
                <c:pt idx="6">
                  <c:v>SSEN SHEPD</c:v>
                </c:pt>
                <c:pt idx="7">
                  <c:v>UKPN EPN</c:v>
                </c:pt>
                <c:pt idx="8">
                  <c:v>UKPN LPN</c:v>
                </c:pt>
                <c:pt idx="9">
                  <c:v>UKPN SPN</c:v>
                </c:pt>
                <c:pt idx="10">
                  <c:v>WPD EastM</c:v>
                </c:pt>
                <c:pt idx="11">
                  <c:v>WPD SWales</c:v>
                </c:pt>
                <c:pt idx="12">
                  <c:v>WPD SWest</c:v>
                </c:pt>
                <c:pt idx="13">
                  <c:v>WPD WestM</c:v>
                </c:pt>
              </c:strCache>
            </c:strRef>
          </c:cat>
          <c:val>
            <c:numRef>
              <c:f>Core_CGs!$C$50:$P$50</c:f>
              <c:numCache>
                <c:formatCode>0.0%</c:formatCode>
                <c:ptCount val="14"/>
                <c:pt idx="0">
                  <c:v>5.734147827161296E-4</c:v>
                </c:pt>
                <c:pt idx="1">
                  <c:v>9.5924621480637448E-4</c:v>
                </c:pt>
                <c:pt idx="2">
                  <c:v>7.4452559139213698E-4</c:v>
                </c:pt>
                <c:pt idx="3">
                  <c:v>3.0769896729405347E-4</c:v>
                </c:pt>
                <c:pt idx="4">
                  <c:v>7.4765944904347896E-4</c:v>
                </c:pt>
                <c:pt idx="5">
                  <c:v>0</c:v>
                </c:pt>
                <c:pt idx="6">
                  <c:v>3.8003128072965292E-3</c:v>
                </c:pt>
                <c:pt idx="7">
                  <c:v>3.7112512450672533E-4</c:v>
                </c:pt>
                <c:pt idx="8">
                  <c:v>0</c:v>
                </c:pt>
                <c:pt idx="9">
                  <c:v>3.5802627999802553E-4</c:v>
                </c:pt>
                <c:pt idx="10">
                  <c:v>7.7306316886863473E-4</c:v>
                </c:pt>
                <c:pt idx="11">
                  <c:v>1.1499082594495953E-3</c:v>
                </c:pt>
                <c:pt idx="12">
                  <c:v>2.2863331685854327E-3</c:v>
                </c:pt>
                <c:pt idx="13">
                  <c:v>3.6520371807987972E-4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1C5-4E94-B7F2-62192A107A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042112"/>
        <c:axId val="157892992"/>
      </c:barChart>
      <c:catAx>
        <c:axId val="15204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Distirbution Licensee</a:t>
                </a:r>
              </a:p>
            </c:rich>
          </c:tx>
          <c:layout>
            <c:manualLayout>
              <c:xMode val="edge"/>
              <c:yMode val="edge"/>
              <c:x val="0.35978195860763312"/>
              <c:y val="0.92844134022996083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57892992"/>
        <c:crosses val="autoZero"/>
        <c:auto val="1"/>
        <c:lblAlgn val="ctr"/>
        <c:lblOffset val="100"/>
        <c:noMultiLvlLbl val="0"/>
      </c:catAx>
      <c:valAx>
        <c:axId val="1578929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Percentage Change in</a:t>
                </a:r>
                <a:r>
                  <a:rPr lang="en-GB" baseline="0"/>
                  <a:t> Revenue per Customer</a:t>
                </a:r>
                <a:endParaRPr lang="en-GB"/>
              </a:p>
            </c:rich>
          </c:tx>
          <c:overlay val="0"/>
        </c:title>
        <c:numFmt formatCode="0.0%" sourceLinked="1"/>
        <c:majorTickMark val="out"/>
        <c:minorTickMark val="none"/>
        <c:tickLblPos val="nextTo"/>
        <c:crossAx val="152042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%</a:t>
            </a:r>
            <a:r>
              <a:rPr lang="en-GB" baseline="0"/>
              <a:t> Change in Average Total Credit per Generator per Year as a</a:t>
            </a:r>
          </a:p>
          <a:p>
            <a:pPr>
              <a:defRPr/>
            </a:pPr>
            <a:r>
              <a:rPr lang="en-GB" baseline="0"/>
              <a:t>Result of DCP 283</a:t>
            </a:r>
            <a:endParaRPr lang="en-GB"/>
          </a:p>
        </c:rich>
      </c:tx>
      <c:layout>
        <c:manualLayout>
          <c:xMode val="edge"/>
          <c:yMode val="edge"/>
          <c:x val="8.8797814207650275E-2"/>
          <c:y val="1.6736401673640166E-2"/>
        </c:manualLayout>
      </c:layout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Core_CGs!$B$51</c:f>
              <c:strCache>
                <c:ptCount val="1"/>
                <c:pt idx="0">
                  <c:v>LV Generation Intermittent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Core_CGs!$C$44:$P$44</c:f>
              <c:strCache>
                <c:ptCount val="14"/>
                <c:pt idx="0">
                  <c:v>ENWL</c:v>
                </c:pt>
                <c:pt idx="1">
                  <c:v>NPG Northeast</c:v>
                </c:pt>
                <c:pt idx="2">
                  <c:v>NPG Yorkshire</c:v>
                </c:pt>
                <c:pt idx="3">
                  <c:v>SPEN SPD</c:v>
                </c:pt>
                <c:pt idx="4">
                  <c:v>SPEN SPM</c:v>
                </c:pt>
                <c:pt idx="5">
                  <c:v>SSEN SEPD</c:v>
                </c:pt>
                <c:pt idx="6">
                  <c:v>SSEN SHEPD</c:v>
                </c:pt>
                <c:pt idx="7">
                  <c:v>UKPN EPN</c:v>
                </c:pt>
                <c:pt idx="8">
                  <c:v>UKPN LPN</c:v>
                </c:pt>
                <c:pt idx="9">
                  <c:v>UKPN SPN</c:v>
                </c:pt>
                <c:pt idx="10">
                  <c:v>WPD EastM</c:v>
                </c:pt>
                <c:pt idx="11">
                  <c:v>WPD SWales</c:v>
                </c:pt>
                <c:pt idx="12">
                  <c:v>WPD SWest</c:v>
                </c:pt>
                <c:pt idx="13">
                  <c:v>WPD WestM</c:v>
                </c:pt>
              </c:strCache>
            </c:strRef>
          </c:cat>
          <c:val>
            <c:numRef>
              <c:f>Core_CGs!$C$51:$P$51</c:f>
              <c:numCache>
                <c:formatCode>0.0%</c:formatCode>
                <c:ptCount val="14"/>
                <c:pt idx="0">
                  <c:v>9.2605198395968924E-2</c:v>
                </c:pt>
                <c:pt idx="1">
                  <c:v>0.27315177682952418</c:v>
                </c:pt>
                <c:pt idx="2">
                  <c:v>0.20220274971687779</c:v>
                </c:pt>
                <c:pt idx="3">
                  <c:v>5.7147299679155272E-2</c:v>
                </c:pt>
                <c:pt idx="4">
                  <c:v>0.12384709047910863</c:v>
                </c:pt>
                <c:pt idx="5">
                  <c:v>0.1256651612002902</c:v>
                </c:pt>
                <c:pt idx="6">
                  <c:v>0.18019722366835447</c:v>
                </c:pt>
                <c:pt idx="7">
                  <c:v>0.10094404068304795</c:v>
                </c:pt>
                <c:pt idx="8">
                  <c:v>5.244477355833313E-2</c:v>
                </c:pt>
                <c:pt idx="9">
                  <c:v>0.10964543577125282</c:v>
                </c:pt>
                <c:pt idx="10">
                  <c:v>0.23090993350834399</c:v>
                </c:pt>
                <c:pt idx="11">
                  <c:v>0.32680204989289524</c:v>
                </c:pt>
                <c:pt idx="12">
                  <c:v>0.40413820562044089</c:v>
                </c:pt>
                <c:pt idx="13">
                  <c:v>0.23944895118749754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4F-4891-B238-E4E7BA5F39C1}"/>
            </c:ext>
          </c:extLst>
        </c:ser>
        <c:ser>
          <c:idx val="1"/>
          <c:order val="1"/>
          <c:tx>
            <c:strRef>
              <c:f>Core_CGs!$B$52</c:f>
              <c:strCache>
                <c:ptCount val="1"/>
                <c:pt idx="0">
                  <c:v>LV Generation Non-Intermittent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Core_CGs!$C$44:$P$44</c:f>
              <c:strCache>
                <c:ptCount val="14"/>
                <c:pt idx="0">
                  <c:v>ENWL</c:v>
                </c:pt>
                <c:pt idx="1">
                  <c:v>NPG Northeast</c:v>
                </c:pt>
                <c:pt idx="2">
                  <c:v>NPG Yorkshire</c:v>
                </c:pt>
                <c:pt idx="3">
                  <c:v>SPEN SPD</c:v>
                </c:pt>
                <c:pt idx="4">
                  <c:v>SPEN SPM</c:v>
                </c:pt>
                <c:pt idx="5">
                  <c:v>SSEN SEPD</c:v>
                </c:pt>
                <c:pt idx="6">
                  <c:v>SSEN SHEPD</c:v>
                </c:pt>
                <c:pt idx="7">
                  <c:v>UKPN EPN</c:v>
                </c:pt>
                <c:pt idx="8">
                  <c:v>UKPN LPN</c:v>
                </c:pt>
                <c:pt idx="9">
                  <c:v>UKPN SPN</c:v>
                </c:pt>
                <c:pt idx="10">
                  <c:v>WPD EastM</c:v>
                </c:pt>
                <c:pt idx="11">
                  <c:v>WPD SWales</c:v>
                </c:pt>
                <c:pt idx="12">
                  <c:v>WPD SWest</c:v>
                </c:pt>
                <c:pt idx="13">
                  <c:v>WPD WestM</c:v>
                </c:pt>
              </c:strCache>
            </c:strRef>
          </c:cat>
          <c:val>
            <c:numRef>
              <c:f>Core_CGs!$C$52:$P$52</c:f>
              <c:numCache>
                <c:formatCode>0.0%</c:formatCode>
                <c:ptCount val="14"/>
                <c:pt idx="0">
                  <c:v>9.3133041239771203E-2</c:v>
                </c:pt>
                <c:pt idx="1">
                  <c:v>0.2744362661831074</c:v>
                </c:pt>
                <c:pt idx="2">
                  <c:v>0.20197479788314437</c:v>
                </c:pt>
                <c:pt idx="3">
                  <c:v>5.6596583999112562E-2</c:v>
                </c:pt>
                <c:pt idx="4">
                  <c:v>0.12550874013285757</c:v>
                </c:pt>
                <c:pt idx="5">
                  <c:v>0.1317671752490937</c:v>
                </c:pt>
                <c:pt idx="6">
                  <c:v>0.17975320898331018</c:v>
                </c:pt>
                <c:pt idx="7">
                  <c:v>9.8102510415539051E-2</c:v>
                </c:pt>
                <c:pt idx="8">
                  <c:v>5.5682345953353161E-2</c:v>
                </c:pt>
                <c:pt idx="9">
                  <c:v>0.10705704560830043</c:v>
                </c:pt>
                <c:pt idx="10">
                  <c:v>0.23236501048476454</c:v>
                </c:pt>
                <c:pt idx="11">
                  <c:v>0.32340016562091617</c:v>
                </c:pt>
                <c:pt idx="12">
                  <c:v>0.39297072522314785</c:v>
                </c:pt>
                <c:pt idx="13">
                  <c:v>0.23911785752016546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4F-4891-B238-E4E7BA5F39C1}"/>
            </c:ext>
          </c:extLst>
        </c:ser>
        <c:ser>
          <c:idx val="2"/>
          <c:order val="2"/>
          <c:tx>
            <c:strRef>
              <c:f>Core_CGs!$B$53</c:f>
              <c:strCache>
                <c:ptCount val="1"/>
                <c:pt idx="0">
                  <c:v>LV Sub Generation Intermittent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Core_CGs!$C$44:$P$44</c:f>
              <c:strCache>
                <c:ptCount val="14"/>
                <c:pt idx="0">
                  <c:v>ENWL</c:v>
                </c:pt>
                <c:pt idx="1">
                  <c:v>NPG Northeast</c:v>
                </c:pt>
                <c:pt idx="2">
                  <c:v>NPG Yorkshire</c:v>
                </c:pt>
                <c:pt idx="3">
                  <c:v>SPEN SPD</c:v>
                </c:pt>
                <c:pt idx="4">
                  <c:v>SPEN SPM</c:v>
                </c:pt>
                <c:pt idx="5">
                  <c:v>SSEN SEPD</c:v>
                </c:pt>
                <c:pt idx="6">
                  <c:v>SSEN SHEPD</c:v>
                </c:pt>
                <c:pt idx="7">
                  <c:v>UKPN EPN</c:v>
                </c:pt>
                <c:pt idx="8">
                  <c:v>UKPN LPN</c:v>
                </c:pt>
                <c:pt idx="9">
                  <c:v>UKPN SPN</c:v>
                </c:pt>
                <c:pt idx="10">
                  <c:v>WPD EastM</c:v>
                </c:pt>
                <c:pt idx="11">
                  <c:v>WPD SWales</c:v>
                </c:pt>
                <c:pt idx="12">
                  <c:v>WPD SWest</c:v>
                </c:pt>
                <c:pt idx="13">
                  <c:v>WPD WestM</c:v>
                </c:pt>
              </c:strCache>
            </c:strRef>
          </c:cat>
          <c:val>
            <c:numRef>
              <c:f>Core_CGs!$C$53:$P$53</c:f>
              <c:numCache>
                <c:formatCode>0.0%</c:formatCode>
                <c:ptCount val="14"/>
                <c:pt idx="0">
                  <c:v>5.5228748047754905E-2</c:v>
                </c:pt>
                <c:pt idx="1">
                  <c:v>0.16269074003187814</c:v>
                </c:pt>
                <c:pt idx="2">
                  <c:v>0.13259131730349402</c:v>
                </c:pt>
                <c:pt idx="3">
                  <c:v>4.5711490922576911E-2</c:v>
                </c:pt>
                <c:pt idx="4">
                  <c:v>7.2352222429230811E-2</c:v>
                </c:pt>
                <c:pt idx="5">
                  <c:v>0</c:v>
                </c:pt>
                <c:pt idx="6">
                  <c:v>0</c:v>
                </c:pt>
                <c:pt idx="7">
                  <c:v>-1.2956125845054737E-2</c:v>
                </c:pt>
                <c:pt idx="8">
                  <c:v>1.9655785369945271E-2</c:v>
                </c:pt>
                <c:pt idx="9">
                  <c:v>5.1668983969168331E-2</c:v>
                </c:pt>
                <c:pt idx="10">
                  <c:v>0.15656772171235697</c:v>
                </c:pt>
                <c:pt idx="11">
                  <c:v>0.25759577278731882</c:v>
                </c:pt>
                <c:pt idx="12">
                  <c:v>0.31736300701605286</c:v>
                </c:pt>
                <c:pt idx="13">
                  <c:v>0.15872658743876908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4F-4891-B238-E4E7BA5F39C1}"/>
            </c:ext>
          </c:extLst>
        </c:ser>
        <c:ser>
          <c:idx val="3"/>
          <c:order val="3"/>
          <c:tx>
            <c:strRef>
              <c:f>Core_CGs!$B$54</c:f>
              <c:strCache>
                <c:ptCount val="1"/>
                <c:pt idx="0">
                  <c:v>LV Sub Generation Non-Intermittent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Core_CGs!$C$44:$P$44</c:f>
              <c:strCache>
                <c:ptCount val="14"/>
                <c:pt idx="0">
                  <c:v>ENWL</c:v>
                </c:pt>
                <c:pt idx="1">
                  <c:v>NPG Northeast</c:v>
                </c:pt>
                <c:pt idx="2">
                  <c:v>NPG Yorkshire</c:v>
                </c:pt>
                <c:pt idx="3">
                  <c:v>SPEN SPD</c:v>
                </c:pt>
                <c:pt idx="4">
                  <c:v>SPEN SPM</c:v>
                </c:pt>
                <c:pt idx="5">
                  <c:v>SSEN SEPD</c:v>
                </c:pt>
                <c:pt idx="6">
                  <c:v>SSEN SHEPD</c:v>
                </c:pt>
                <c:pt idx="7">
                  <c:v>UKPN EPN</c:v>
                </c:pt>
                <c:pt idx="8">
                  <c:v>UKPN LPN</c:v>
                </c:pt>
                <c:pt idx="9">
                  <c:v>UKPN SPN</c:v>
                </c:pt>
                <c:pt idx="10">
                  <c:v>WPD EastM</c:v>
                </c:pt>
                <c:pt idx="11">
                  <c:v>WPD SWales</c:v>
                </c:pt>
                <c:pt idx="12">
                  <c:v>WPD SWest</c:v>
                </c:pt>
                <c:pt idx="13">
                  <c:v>WPD WestM</c:v>
                </c:pt>
              </c:strCache>
            </c:strRef>
          </c:cat>
          <c:val>
            <c:numRef>
              <c:f>Core_CGs!$C$54:$P$54</c:f>
              <c:numCache>
                <c:formatCode>0.0%</c:formatCode>
                <c:ptCount val="14"/>
                <c:pt idx="0">
                  <c:v>5.2557473148090589E-2</c:v>
                </c:pt>
                <c:pt idx="1">
                  <c:v>0</c:v>
                </c:pt>
                <c:pt idx="2">
                  <c:v>0.13123295925976605</c:v>
                </c:pt>
                <c:pt idx="3">
                  <c:v>4.5132375475030684E-2</c:v>
                </c:pt>
                <c:pt idx="4">
                  <c:v>7.2315579797933877E-2</c:v>
                </c:pt>
                <c:pt idx="5">
                  <c:v>0</c:v>
                </c:pt>
                <c:pt idx="6">
                  <c:v>0.12883084869178474</c:v>
                </c:pt>
                <c:pt idx="7">
                  <c:v>3.9693032711868415E-2</c:v>
                </c:pt>
                <c:pt idx="8">
                  <c:v>1.6595830803481298E-2</c:v>
                </c:pt>
                <c:pt idx="9">
                  <c:v>0</c:v>
                </c:pt>
                <c:pt idx="10">
                  <c:v>0.15609333261347111</c:v>
                </c:pt>
                <c:pt idx="11">
                  <c:v>0</c:v>
                </c:pt>
                <c:pt idx="12">
                  <c:v>0.3087893391470779</c:v>
                </c:pt>
                <c:pt idx="13">
                  <c:v>0.16022111320075325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4F-4891-B238-E4E7BA5F39C1}"/>
            </c:ext>
          </c:extLst>
        </c:ser>
        <c:ser>
          <c:idx val="4"/>
          <c:order val="4"/>
          <c:tx>
            <c:strRef>
              <c:f>Core_CGs!$B$55</c:f>
              <c:strCache>
                <c:ptCount val="1"/>
                <c:pt idx="0">
                  <c:v>HV Generation Intermittent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Core_CGs!$C$44:$P$44</c:f>
              <c:strCache>
                <c:ptCount val="14"/>
                <c:pt idx="0">
                  <c:v>ENWL</c:v>
                </c:pt>
                <c:pt idx="1">
                  <c:v>NPG Northeast</c:v>
                </c:pt>
                <c:pt idx="2">
                  <c:v>NPG Yorkshire</c:v>
                </c:pt>
                <c:pt idx="3">
                  <c:v>SPEN SPD</c:v>
                </c:pt>
                <c:pt idx="4">
                  <c:v>SPEN SPM</c:v>
                </c:pt>
                <c:pt idx="5">
                  <c:v>SSEN SEPD</c:v>
                </c:pt>
                <c:pt idx="6">
                  <c:v>SSEN SHEPD</c:v>
                </c:pt>
                <c:pt idx="7">
                  <c:v>UKPN EPN</c:v>
                </c:pt>
                <c:pt idx="8">
                  <c:v>UKPN LPN</c:v>
                </c:pt>
                <c:pt idx="9">
                  <c:v>UKPN SPN</c:v>
                </c:pt>
                <c:pt idx="10">
                  <c:v>WPD EastM</c:v>
                </c:pt>
                <c:pt idx="11">
                  <c:v>WPD SWales</c:v>
                </c:pt>
                <c:pt idx="12">
                  <c:v>WPD SWest</c:v>
                </c:pt>
                <c:pt idx="13">
                  <c:v>WPD WestM</c:v>
                </c:pt>
              </c:strCache>
            </c:strRef>
          </c:cat>
          <c:val>
            <c:numRef>
              <c:f>Core_CGs!$C$55:$P$55</c:f>
              <c:numCache>
                <c:formatCode>0.0%</c:formatCode>
                <c:ptCount val="14"/>
                <c:pt idx="0">
                  <c:v>8.1470052677441451E-2</c:v>
                </c:pt>
                <c:pt idx="1">
                  <c:v>6.884184123877779E-2</c:v>
                </c:pt>
                <c:pt idx="2">
                  <c:v>7.2285012526248665E-2</c:v>
                </c:pt>
                <c:pt idx="3">
                  <c:v>2.4827190257007022E-2</c:v>
                </c:pt>
                <c:pt idx="4">
                  <c:v>7.7540703867352276E-2</c:v>
                </c:pt>
                <c:pt idx="5">
                  <c:v>1.3132886710838801E-2</c:v>
                </c:pt>
                <c:pt idx="6">
                  <c:v>2.2882426295422996E-3</c:v>
                </c:pt>
                <c:pt idx="7">
                  <c:v>3.1631585357312995E-2</c:v>
                </c:pt>
                <c:pt idx="8">
                  <c:v>6.5894227504737545E-3</c:v>
                </c:pt>
                <c:pt idx="9">
                  <c:v>4.9971825835839236E-2</c:v>
                </c:pt>
                <c:pt idx="10">
                  <c:v>9.1296939536255145E-2</c:v>
                </c:pt>
                <c:pt idx="11">
                  <c:v>0.14003248624536527</c:v>
                </c:pt>
                <c:pt idx="12">
                  <c:v>0.26545919483044639</c:v>
                </c:pt>
                <c:pt idx="13">
                  <c:v>5.9357884387544455E-2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4F-4891-B238-E4E7BA5F39C1}"/>
            </c:ext>
          </c:extLst>
        </c:ser>
        <c:ser>
          <c:idx val="5"/>
          <c:order val="5"/>
          <c:tx>
            <c:strRef>
              <c:f>Core_CGs!$B$56</c:f>
              <c:strCache>
                <c:ptCount val="1"/>
                <c:pt idx="0">
                  <c:v>HV Generation Non-Intermittent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Core_CGs!$C$44:$P$44</c:f>
              <c:strCache>
                <c:ptCount val="14"/>
                <c:pt idx="0">
                  <c:v>ENWL</c:v>
                </c:pt>
                <c:pt idx="1">
                  <c:v>NPG Northeast</c:v>
                </c:pt>
                <c:pt idx="2">
                  <c:v>NPG Yorkshire</c:v>
                </c:pt>
                <c:pt idx="3">
                  <c:v>SPEN SPD</c:v>
                </c:pt>
                <c:pt idx="4">
                  <c:v>SPEN SPM</c:v>
                </c:pt>
                <c:pt idx="5">
                  <c:v>SSEN SEPD</c:v>
                </c:pt>
                <c:pt idx="6">
                  <c:v>SSEN SHEPD</c:v>
                </c:pt>
                <c:pt idx="7">
                  <c:v>UKPN EPN</c:v>
                </c:pt>
                <c:pt idx="8">
                  <c:v>UKPN LPN</c:v>
                </c:pt>
                <c:pt idx="9">
                  <c:v>UKPN SPN</c:v>
                </c:pt>
                <c:pt idx="10">
                  <c:v>WPD EastM</c:v>
                </c:pt>
                <c:pt idx="11">
                  <c:v>WPD SWales</c:v>
                </c:pt>
                <c:pt idx="12">
                  <c:v>WPD SWest</c:v>
                </c:pt>
                <c:pt idx="13">
                  <c:v>WPD WestM</c:v>
                </c:pt>
              </c:strCache>
            </c:strRef>
          </c:cat>
          <c:val>
            <c:numRef>
              <c:f>Core_CGs!$C$56:$P$56</c:f>
              <c:numCache>
                <c:formatCode>0.0%</c:formatCode>
                <c:ptCount val="14"/>
                <c:pt idx="0">
                  <c:v>8.1035176122814787E-2</c:v>
                </c:pt>
                <c:pt idx="1">
                  <c:v>6.5217959550414817E-2</c:v>
                </c:pt>
                <c:pt idx="2">
                  <c:v>6.3465309580400378E-2</c:v>
                </c:pt>
                <c:pt idx="3">
                  <c:v>2.2121656113991261E-2</c:v>
                </c:pt>
                <c:pt idx="4">
                  <c:v>7.6219225124349602E-2</c:v>
                </c:pt>
                <c:pt idx="5">
                  <c:v>1.3122934519976875E-2</c:v>
                </c:pt>
                <c:pt idx="6">
                  <c:v>3.2898439158542659E-3</c:v>
                </c:pt>
                <c:pt idx="7">
                  <c:v>3.025760591349811E-2</c:v>
                </c:pt>
                <c:pt idx="8">
                  <c:v>7.2527174220468303E-3</c:v>
                </c:pt>
                <c:pt idx="9">
                  <c:v>4.8989068036610905E-2</c:v>
                </c:pt>
                <c:pt idx="10">
                  <c:v>8.7737469512471411E-2</c:v>
                </c:pt>
                <c:pt idx="11">
                  <c:v>0.13642364406244947</c:v>
                </c:pt>
                <c:pt idx="12">
                  <c:v>0.25184250716408368</c:v>
                </c:pt>
                <c:pt idx="13">
                  <c:v>5.9829906629252173E-2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4F-4891-B238-E4E7BA5F3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632896"/>
        <c:axId val="61634432"/>
      </c:barChart>
      <c:catAx>
        <c:axId val="61632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Distribution Licensee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61634432"/>
        <c:crossesAt val="0"/>
        <c:auto val="1"/>
        <c:lblAlgn val="ctr"/>
        <c:lblOffset val="400"/>
        <c:noMultiLvlLbl val="0"/>
      </c:catAx>
      <c:valAx>
        <c:axId val="616344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Percentage</a:t>
                </a:r>
                <a:r>
                  <a:rPr lang="en-GB" baseline="0"/>
                  <a:t> C</a:t>
                </a:r>
                <a:r>
                  <a:rPr lang="en-GB"/>
                  <a:t>hange in Total Credit</a:t>
                </a:r>
                <a:r>
                  <a:rPr lang="en-GB" baseline="0"/>
                  <a:t> per Generator per Year</a:t>
                </a:r>
                <a:endParaRPr lang="en-GB"/>
              </a:p>
            </c:rich>
          </c:tx>
          <c:overlay val="0"/>
        </c:title>
        <c:numFmt formatCode="0.0%" sourceLinked="1"/>
        <c:majorTickMark val="out"/>
        <c:minorTickMark val="none"/>
        <c:tickLblPos val="nextTo"/>
        <c:crossAx val="616328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595" cy="606947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0482" cy="607422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0"/>
  <sheetViews>
    <sheetView showGridLines="0" workbookViewId="0">
      <pane xSplit="1" ySplit="1" topLeftCell="B2" activePane="bottomRight" state="frozen"/>
      <selection activeCell="A35" activeCellId="5" sqref="A25 A27 A29 A31 A33 A35"/>
      <selection pane="topRight" activeCell="A35" activeCellId="5" sqref="A25 A27 A29 A31 A33 A35"/>
      <selection pane="bottomLeft" activeCell="A35" activeCellId="5" sqref="A25 A27 A29 A31 A33 A35"/>
      <selection pane="bottomRight" activeCell="A35" activeCellId="5" sqref="A25 A27 A29 A31 A33 A35"/>
    </sheetView>
  </sheetViews>
  <sheetFormatPr defaultRowHeight="14.6" x14ac:dyDescent="0.4"/>
  <cols>
    <col min="1" max="1" width="48.69140625" customWidth="1"/>
    <col min="2" max="255" width="16.69140625" customWidth="1"/>
  </cols>
  <sheetData>
    <row r="1" spans="1:5" ht="19.3" x14ac:dyDescent="0.5">
      <c r="A1" s="1" t="s">
        <v>0</v>
      </c>
    </row>
    <row r="3" spans="1:5" ht="29.15" x14ac:dyDescent="0.4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4">
      <c r="A4" s="3" t="s">
        <v>31</v>
      </c>
      <c r="B4" s="4">
        <v>161795547.260856</v>
      </c>
      <c r="C4" s="4">
        <v>161982769.51914001</v>
      </c>
      <c r="D4" s="5">
        <f t="shared" ref="D4:D36" si="0">C4-B4</f>
        <v>187222.25828400254</v>
      </c>
      <c r="E4" s="6">
        <f t="shared" ref="E4:E36" si="1">IF(B4,C4/B4-1,0)</f>
        <v>1.1571533423113678E-3</v>
      </c>
    </row>
    <row r="5" spans="1:5" x14ac:dyDescent="0.4">
      <c r="A5" s="3" t="s">
        <v>32</v>
      </c>
      <c r="B5" s="4">
        <v>16892706.215903401</v>
      </c>
      <c r="C5" s="4">
        <v>16920099.737041298</v>
      </c>
      <c r="D5" s="5">
        <f t="shared" si="0"/>
        <v>27393.521137896925</v>
      </c>
      <c r="E5" s="6">
        <f t="shared" si="1"/>
        <v>1.6216182764197118E-3</v>
      </c>
    </row>
    <row r="6" spans="1:5" x14ac:dyDescent="0.4">
      <c r="A6" s="3" t="s">
        <v>33</v>
      </c>
      <c r="B6" s="4">
        <v>126390.947786843</v>
      </c>
      <c r="C6" s="4">
        <v>126738.65328281801</v>
      </c>
      <c r="D6" s="5">
        <f t="shared" si="0"/>
        <v>347.7054959750094</v>
      </c>
      <c r="E6" s="6">
        <f t="shared" si="1"/>
        <v>2.7510316368655197E-3</v>
      </c>
    </row>
    <row r="7" spans="1:5" x14ac:dyDescent="0.4">
      <c r="A7" s="3" t="s">
        <v>34</v>
      </c>
      <c r="B7" s="4">
        <v>31518112.794558</v>
      </c>
      <c r="C7" s="4">
        <v>31547405.651513699</v>
      </c>
      <c r="D7" s="5">
        <f t="shared" si="0"/>
        <v>29292.856955699623</v>
      </c>
      <c r="E7" s="6">
        <f t="shared" si="1"/>
        <v>9.2939755456278306E-4</v>
      </c>
    </row>
    <row r="8" spans="1:5" x14ac:dyDescent="0.4">
      <c r="A8" s="3" t="s">
        <v>35</v>
      </c>
      <c r="B8" s="4">
        <v>13084695.7733445</v>
      </c>
      <c r="C8" s="4">
        <v>13101426.614665199</v>
      </c>
      <c r="D8" s="5">
        <f t="shared" si="0"/>
        <v>16730.841320699081</v>
      </c>
      <c r="E8" s="6">
        <f t="shared" si="1"/>
        <v>1.2786572657488282E-3</v>
      </c>
    </row>
    <row r="9" spans="1:5" x14ac:dyDescent="0.4">
      <c r="A9" s="3" t="s">
        <v>36</v>
      </c>
      <c r="B9" s="4">
        <v>130379.04065988</v>
      </c>
      <c r="C9" s="4">
        <v>130768.81357665099</v>
      </c>
      <c r="D9" s="5">
        <f t="shared" si="0"/>
        <v>389.77291677099129</v>
      </c>
      <c r="E9" s="6">
        <f t="shared" si="1"/>
        <v>2.989536621823996E-3</v>
      </c>
    </row>
    <row r="10" spans="1:5" x14ac:dyDescent="0.4">
      <c r="A10" s="3" t="s">
        <v>37</v>
      </c>
      <c r="B10" s="4">
        <v>365228.88312194799</v>
      </c>
      <c r="C10" s="4">
        <v>365605.19912712602</v>
      </c>
      <c r="D10" s="5">
        <f t="shared" si="0"/>
        <v>376.31600517802872</v>
      </c>
      <c r="E10" s="6">
        <f t="shared" si="1"/>
        <v>1.0303566409133325E-3</v>
      </c>
    </row>
    <row r="11" spans="1:5" x14ac:dyDescent="0.4">
      <c r="A11" s="3" t="s">
        <v>38</v>
      </c>
      <c r="B11" s="4">
        <v>45269.992990062601</v>
      </c>
      <c r="C11" s="4">
        <v>45318.638334486197</v>
      </c>
      <c r="D11" s="5">
        <f t="shared" si="0"/>
        <v>48.645344423595816</v>
      </c>
      <c r="E11" s="6">
        <f t="shared" si="1"/>
        <v>1.074560458497853E-3</v>
      </c>
    </row>
    <row r="12" spans="1:5" x14ac:dyDescent="0.4">
      <c r="A12" s="3" t="s">
        <v>39</v>
      </c>
      <c r="B12" s="4">
        <v>46127.117060291297</v>
      </c>
      <c r="C12" s="4">
        <v>46183.594312847199</v>
      </c>
      <c r="D12" s="5">
        <f t="shared" si="0"/>
        <v>56.477252555901941</v>
      </c>
      <c r="E12" s="6">
        <f t="shared" si="1"/>
        <v>1.2243828826778991E-3</v>
      </c>
    </row>
    <row r="13" spans="1:5" x14ac:dyDescent="0.4">
      <c r="A13" s="3" t="s">
        <v>40</v>
      </c>
      <c r="B13" s="4">
        <v>24.6448282130659</v>
      </c>
      <c r="C13" s="4">
        <v>24.664828213065899</v>
      </c>
      <c r="D13" s="5">
        <f t="shared" si="0"/>
        <v>1.9999999999999574E-2</v>
      </c>
      <c r="E13" s="6">
        <f t="shared" si="1"/>
        <v>8.1152929235650539E-4</v>
      </c>
    </row>
    <row r="14" spans="1:5" x14ac:dyDescent="0.4">
      <c r="A14" s="3" t="s">
        <v>41</v>
      </c>
      <c r="B14" s="4">
        <v>4177233.9197638398</v>
      </c>
      <c r="C14" s="4">
        <v>4181518.6198569201</v>
      </c>
      <c r="D14" s="5">
        <f t="shared" si="0"/>
        <v>4284.7000930802897</v>
      </c>
      <c r="E14" s="6">
        <f t="shared" si="1"/>
        <v>1.0257266352282635E-3</v>
      </c>
    </row>
    <row r="15" spans="1:5" x14ac:dyDescent="0.4">
      <c r="A15" s="3" t="s">
        <v>42</v>
      </c>
      <c r="B15" s="4">
        <v>69939881.843418702</v>
      </c>
      <c r="C15" s="4">
        <v>70001688.648797095</v>
      </c>
      <c r="D15" s="5">
        <f t="shared" si="0"/>
        <v>61806.805378392339</v>
      </c>
      <c r="E15" s="6">
        <f t="shared" si="1"/>
        <v>8.8371332277570325E-4</v>
      </c>
    </row>
    <row r="16" spans="1:5" x14ac:dyDescent="0.4">
      <c r="A16" s="3" t="s">
        <v>43</v>
      </c>
      <c r="B16" s="4">
        <v>27479388.114518099</v>
      </c>
      <c r="C16" s="4">
        <v>27508369.6634975</v>
      </c>
      <c r="D16" s="5">
        <f t="shared" si="0"/>
        <v>28981.548979401588</v>
      </c>
      <c r="E16" s="6">
        <f t="shared" si="1"/>
        <v>1.0546650041340921E-3</v>
      </c>
    </row>
    <row r="17" spans="1:5" x14ac:dyDescent="0.4">
      <c r="A17" s="3" t="s">
        <v>44</v>
      </c>
      <c r="B17" s="4">
        <v>71530828.267507806</v>
      </c>
      <c r="C17" s="4">
        <v>71635033.537947103</v>
      </c>
      <c r="D17" s="5">
        <f t="shared" si="0"/>
        <v>104205.27043929696</v>
      </c>
      <c r="E17" s="6">
        <f t="shared" si="1"/>
        <v>1.4567882542837474E-3</v>
      </c>
    </row>
    <row r="18" spans="1:5" x14ac:dyDescent="0.4">
      <c r="A18" s="3" t="s">
        <v>45</v>
      </c>
      <c r="B18" s="4">
        <v>708578.50950385095</v>
      </c>
      <c r="C18" s="4">
        <v>709016.57967974199</v>
      </c>
      <c r="D18" s="5">
        <f t="shared" si="0"/>
        <v>438.07017589104362</v>
      </c>
      <c r="E18" s="6">
        <f t="shared" si="1"/>
        <v>6.1823802163818442E-4</v>
      </c>
    </row>
    <row r="19" spans="1:5" x14ac:dyDescent="0.4">
      <c r="A19" s="3" t="s">
        <v>46</v>
      </c>
      <c r="B19" s="4">
        <v>304395.06249126</v>
      </c>
      <c r="C19" s="4">
        <v>304572.34557949001</v>
      </c>
      <c r="D19" s="5">
        <f t="shared" si="0"/>
        <v>177.28308823000407</v>
      </c>
      <c r="E19" s="6">
        <f t="shared" si="1"/>
        <v>5.8241118229407363E-4</v>
      </c>
    </row>
    <row r="20" spans="1:5" x14ac:dyDescent="0.4">
      <c r="A20" s="3" t="s">
        <v>47</v>
      </c>
      <c r="B20" s="4">
        <v>12558.5151334521</v>
      </c>
      <c r="C20" s="4">
        <v>12564.059731744999</v>
      </c>
      <c r="D20" s="5">
        <f t="shared" si="0"/>
        <v>5.5445982928995363</v>
      </c>
      <c r="E20" s="6">
        <f t="shared" si="1"/>
        <v>4.4150110375151819E-4</v>
      </c>
    </row>
    <row r="21" spans="1:5" x14ac:dyDescent="0.4">
      <c r="A21" s="3" t="s">
        <v>48</v>
      </c>
      <c r="B21" s="4">
        <v>31.63</v>
      </c>
      <c r="C21" s="4">
        <v>31.65</v>
      </c>
      <c r="D21" s="5">
        <f t="shared" si="0"/>
        <v>1.9999999999999574E-2</v>
      </c>
      <c r="E21" s="6">
        <f t="shared" si="1"/>
        <v>6.3231109705963462E-4</v>
      </c>
    </row>
    <row r="22" spans="1:5" x14ac:dyDescent="0.4">
      <c r="A22" s="3" t="s">
        <v>49</v>
      </c>
      <c r="B22" s="4">
        <v>8683014.7120619304</v>
      </c>
      <c r="C22" s="4">
        <v>8687993.6810563691</v>
      </c>
      <c r="D22" s="5">
        <f t="shared" si="0"/>
        <v>4978.9689944386482</v>
      </c>
      <c r="E22" s="6">
        <f t="shared" si="1"/>
        <v>5.7341478271610846E-4</v>
      </c>
    </row>
    <row r="23" spans="1:5" x14ac:dyDescent="0.4">
      <c r="A23" s="3" t="s">
        <v>50</v>
      </c>
      <c r="B23" s="4">
        <v>-6439.0744096551698</v>
      </c>
      <c r="C23" s="4">
        <v>-7039.6822179310302</v>
      </c>
      <c r="D23" s="5">
        <f t="shared" si="0"/>
        <v>-600.60780827586041</v>
      </c>
      <c r="E23" s="6">
        <f t="shared" si="1"/>
        <v>9.3275488069413992E-2</v>
      </c>
    </row>
    <row r="24" spans="1:5" x14ac:dyDescent="0.4">
      <c r="A24" s="3" t="s">
        <v>51</v>
      </c>
      <c r="B24" s="4">
        <v>-7.41</v>
      </c>
      <c r="C24" s="4">
        <v>-7.83</v>
      </c>
      <c r="D24" s="5">
        <f t="shared" si="0"/>
        <v>-0.41999999999999993</v>
      </c>
      <c r="E24" s="6">
        <f t="shared" si="1"/>
        <v>5.6680161943319929E-2</v>
      </c>
    </row>
    <row r="25" spans="1:5" x14ac:dyDescent="0.4">
      <c r="A25" s="3" t="s">
        <v>52</v>
      </c>
      <c r="B25" s="4">
        <v>-293700.20583878999</v>
      </c>
      <c r="C25" s="4">
        <v>-320898.37166942802</v>
      </c>
      <c r="D25" s="5">
        <f t="shared" si="0"/>
        <v>-27198.165830638027</v>
      </c>
      <c r="E25" s="6">
        <f t="shared" si="1"/>
        <v>9.2605198395968813E-2</v>
      </c>
    </row>
    <row r="26" spans="1:5" x14ac:dyDescent="0.4">
      <c r="A26" s="3" t="s">
        <v>53</v>
      </c>
      <c r="B26" s="4">
        <v>-9.2200000000000006</v>
      </c>
      <c r="C26" s="4">
        <v>-10.08</v>
      </c>
      <c r="D26" s="5">
        <f t="shared" si="0"/>
        <v>-0.85999999999999943</v>
      </c>
      <c r="E26" s="6">
        <f t="shared" si="1"/>
        <v>9.3275488069414214E-2</v>
      </c>
    </row>
    <row r="27" spans="1:5" x14ac:dyDescent="0.4">
      <c r="A27" s="3" t="s">
        <v>54</v>
      </c>
      <c r="B27" s="4">
        <v>-49892.6787971679</v>
      </c>
      <c r="C27" s="4">
        <v>-54539.335709147199</v>
      </c>
      <c r="D27" s="5">
        <f t="shared" si="0"/>
        <v>-4646.6569119792985</v>
      </c>
      <c r="E27" s="6">
        <f t="shared" si="1"/>
        <v>9.3133041239771286E-2</v>
      </c>
    </row>
    <row r="28" spans="1:5" x14ac:dyDescent="0.4">
      <c r="A28" s="3" t="s">
        <v>55</v>
      </c>
      <c r="B28" s="4">
        <v>-105.259700193247</v>
      </c>
      <c r="C28" s="4">
        <v>-115.11086386823099</v>
      </c>
      <c r="D28" s="5">
        <f t="shared" si="0"/>
        <v>-9.8511636749839937</v>
      </c>
      <c r="E28" s="6">
        <f t="shared" si="1"/>
        <v>9.3589129143424987E-2</v>
      </c>
    </row>
    <row r="29" spans="1:5" x14ac:dyDescent="0.4">
      <c r="A29" s="3" t="s">
        <v>56</v>
      </c>
      <c r="B29" s="4">
        <v>-19575.6229277725</v>
      </c>
      <c r="C29" s="4">
        <v>-20656.7600743283</v>
      </c>
      <c r="D29" s="5">
        <f t="shared" si="0"/>
        <v>-1081.1371465558004</v>
      </c>
      <c r="E29" s="6">
        <f t="shared" si="1"/>
        <v>5.5228748047754905E-2</v>
      </c>
    </row>
    <row r="30" spans="1:5" x14ac:dyDescent="0.4">
      <c r="A30" s="3" t="s">
        <v>57</v>
      </c>
      <c r="B30" s="4">
        <v>-7.41</v>
      </c>
      <c r="C30" s="4">
        <v>-7.83</v>
      </c>
      <c r="D30" s="5">
        <f t="shared" si="0"/>
        <v>-0.41999999999999993</v>
      </c>
      <c r="E30" s="6">
        <f t="shared" si="1"/>
        <v>5.6680161943319929E-2</v>
      </c>
    </row>
    <row r="31" spans="1:5" x14ac:dyDescent="0.4">
      <c r="A31" s="3" t="s">
        <v>58</v>
      </c>
      <c r="B31" s="4">
        <v>-10829.1493160146</v>
      </c>
      <c r="C31" s="4">
        <v>-11398.3020404077</v>
      </c>
      <c r="D31" s="5">
        <f t="shared" si="0"/>
        <v>-569.15272439309956</v>
      </c>
      <c r="E31" s="6">
        <f t="shared" si="1"/>
        <v>5.255747314809045E-2</v>
      </c>
    </row>
    <row r="32" spans="1:5" x14ac:dyDescent="0.4">
      <c r="A32" s="3" t="s">
        <v>59</v>
      </c>
      <c r="B32" s="4">
        <v>-79.892748243957598</v>
      </c>
      <c r="C32" s="4">
        <v>-84.467442244060905</v>
      </c>
      <c r="D32" s="5">
        <f t="shared" si="0"/>
        <v>-4.5746940001033067</v>
      </c>
      <c r="E32" s="6">
        <f t="shared" si="1"/>
        <v>5.7260441036953491E-2</v>
      </c>
    </row>
    <row r="33" spans="1:25" x14ac:dyDescent="0.4">
      <c r="A33" s="3" t="s">
        <v>60</v>
      </c>
      <c r="B33" s="4">
        <v>-2501074.2054161001</v>
      </c>
      <c r="C33" s="4">
        <v>-2704836.85268154</v>
      </c>
      <c r="D33" s="5">
        <f t="shared" si="0"/>
        <v>-203762.64726543985</v>
      </c>
      <c r="E33" s="6">
        <f t="shared" si="1"/>
        <v>8.1470052677441451E-2</v>
      </c>
    </row>
    <row r="34" spans="1:25" x14ac:dyDescent="0.4">
      <c r="A34" s="3" t="s">
        <v>61</v>
      </c>
      <c r="B34" s="4">
        <v>-5.3407407465270804</v>
      </c>
      <c r="C34" s="4">
        <v>-5.7807407465270799</v>
      </c>
      <c r="D34" s="5">
        <f t="shared" si="0"/>
        <v>-0.4399999999999995</v>
      </c>
      <c r="E34" s="6">
        <f t="shared" si="1"/>
        <v>8.2385575500199648E-2</v>
      </c>
    </row>
    <row r="35" spans="1:25" x14ac:dyDescent="0.4">
      <c r="A35" s="3" t="s">
        <v>62</v>
      </c>
      <c r="B35" s="4">
        <v>-2219659.4176737899</v>
      </c>
      <c r="C35" s="4">
        <v>-2399529.90951765</v>
      </c>
      <c r="D35" s="5">
        <f t="shared" si="0"/>
        <v>-179870.49184386013</v>
      </c>
      <c r="E35" s="6">
        <f t="shared" si="1"/>
        <v>8.1035176122814745E-2</v>
      </c>
    </row>
    <row r="36" spans="1:25" x14ac:dyDescent="0.4">
      <c r="A36" s="3" t="s">
        <v>63</v>
      </c>
      <c r="B36" s="4">
        <v>-39.207422556310497</v>
      </c>
      <c r="C36" s="4">
        <v>-42.067422556310497</v>
      </c>
      <c r="D36" s="5">
        <f t="shared" si="0"/>
        <v>-2.8599999999999994</v>
      </c>
      <c r="E36" s="6">
        <f t="shared" si="1"/>
        <v>7.2945371399826486E-2</v>
      </c>
    </row>
    <row r="38" spans="1:25" ht="19.3" x14ac:dyDescent="0.5">
      <c r="A38" s="1" t="s">
        <v>5</v>
      </c>
    </row>
    <row r="39" spans="1:25" ht="29.15" x14ac:dyDescent="0.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  <c r="Y39" s="2" t="s">
        <v>30</v>
      </c>
    </row>
    <row r="40" spans="1:25" x14ac:dyDescent="0.4">
      <c r="A40" s="3" t="s">
        <v>31</v>
      </c>
      <c r="B40" s="4">
        <v>15350468.068345601</v>
      </c>
      <c r="C40" s="4">
        <v>6071960.2603820497</v>
      </c>
      <c r="D40" s="4">
        <v>15003955.307688</v>
      </c>
      <c r="E40" s="4">
        <v>9464545.9755782094</v>
      </c>
      <c r="F40" s="4">
        <v>0</v>
      </c>
      <c r="G40" s="4">
        <v>12027890.200937999</v>
      </c>
      <c r="H40" s="4">
        <v>10920366.909318101</v>
      </c>
      <c r="I40" s="4">
        <v>251354.70866178899</v>
      </c>
      <c r="J40" s="4">
        <v>0</v>
      </c>
      <c r="K40" s="4">
        <v>0</v>
      </c>
      <c r="L40" s="4">
        <v>8487838.6697371695</v>
      </c>
      <c r="M40" s="4">
        <v>5768566.2040714202</v>
      </c>
      <c r="N40" s="4">
        <v>2281787.4083418399</v>
      </c>
      <c r="O40" s="4">
        <v>5638349.8620348396</v>
      </c>
      <c r="P40" s="4">
        <v>3556690.24608998</v>
      </c>
      <c r="Q40" s="4">
        <v>0</v>
      </c>
      <c r="R40" s="4">
        <v>6457102.3977428405</v>
      </c>
      <c r="S40" s="4">
        <v>5862535.0062549403</v>
      </c>
      <c r="T40" s="4">
        <v>3148560.40255559</v>
      </c>
      <c r="U40" s="4">
        <v>20805051.108823199</v>
      </c>
      <c r="V40" s="4">
        <v>0</v>
      </c>
      <c r="W40" s="4">
        <v>30737759.960284699</v>
      </c>
      <c r="X40" s="4">
        <v>-39235.435991997801</v>
      </c>
      <c r="Y40" s="4">
        <v>161795547.260856</v>
      </c>
    </row>
    <row r="41" spans="1:25" x14ac:dyDescent="0.4">
      <c r="A41" s="3" t="s">
        <v>32</v>
      </c>
      <c r="B41" s="4">
        <v>1472712.2950112501</v>
      </c>
      <c r="C41" s="4">
        <v>582539.27440325101</v>
      </c>
      <c r="D41" s="4">
        <v>1445171.0985979401</v>
      </c>
      <c r="E41" s="4">
        <v>911618.83815053699</v>
      </c>
      <c r="F41" s="4">
        <v>0</v>
      </c>
      <c r="G41" s="4">
        <v>1158518.4665671701</v>
      </c>
      <c r="H41" s="4">
        <v>1051842.55216659</v>
      </c>
      <c r="I41" s="4">
        <v>22533.2255514889</v>
      </c>
      <c r="J41" s="4">
        <v>0</v>
      </c>
      <c r="K41" s="4">
        <v>0</v>
      </c>
      <c r="L41" s="4">
        <v>763254.05210448895</v>
      </c>
      <c r="M41" s="4">
        <v>553431.87813542096</v>
      </c>
      <c r="N41" s="4">
        <v>218912.957957056</v>
      </c>
      <c r="O41" s="4">
        <v>543082.14716030599</v>
      </c>
      <c r="P41" s="4">
        <v>342578.06324447697</v>
      </c>
      <c r="Q41" s="4">
        <v>0</v>
      </c>
      <c r="R41" s="4">
        <v>621943.85244029202</v>
      </c>
      <c r="S41" s="4">
        <v>564675.51267745602</v>
      </c>
      <c r="T41" s="4">
        <v>282259.36999944999</v>
      </c>
      <c r="U41" s="4">
        <v>1865112.89858576</v>
      </c>
      <c r="V41" s="4">
        <v>0</v>
      </c>
      <c r="W41" s="4">
        <v>4497411.1781421304</v>
      </c>
      <c r="X41" s="4">
        <v>-4891.4449916214198</v>
      </c>
      <c r="Y41" s="4">
        <v>16892706.215903401</v>
      </c>
    </row>
    <row r="42" spans="1:25" x14ac:dyDescent="0.4">
      <c r="A42" s="3" t="s">
        <v>33</v>
      </c>
      <c r="B42" s="4">
        <v>5558.3528920219596</v>
      </c>
      <c r="C42" s="4">
        <v>2198.6364013963498</v>
      </c>
      <c r="D42" s="4">
        <v>6252.6729845166201</v>
      </c>
      <c r="E42" s="4">
        <v>3944.2073585683302</v>
      </c>
      <c r="F42" s="4">
        <v>0</v>
      </c>
      <c r="G42" s="4">
        <v>5012.44255783683</v>
      </c>
      <c r="H42" s="4">
        <v>4550.8988633094305</v>
      </c>
      <c r="I42" s="4">
        <v>0</v>
      </c>
      <c r="J42" s="4"/>
      <c r="K42" s="4"/>
      <c r="L42" s="4">
        <v>1373.9941350189499</v>
      </c>
      <c r="M42" s="4">
        <v>2088.7784333651298</v>
      </c>
      <c r="N42" s="4">
        <v>826.22755108620197</v>
      </c>
      <c r="O42" s="4">
        <v>2349.6976055063201</v>
      </c>
      <c r="P42" s="4">
        <v>1482.1972313277599</v>
      </c>
      <c r="Q42" s="4">
        <v>0</v>
      </c>
      <c r="R42" s="4">
        <v>2690.9004254322499</v>
      </c>
      <c r="S42" s="4">
        <v>2443.1233966426498</v>
      </c>
      <c r="T42" s="4">
        <v>0</v>
      </c>
      <c r="U42" s="4"/>
      <c r="V42" s="4"/>
      <c r="W42" s="4">
        <v>85628.344915671594</v>
      </c>
      <c r="X42" s="4">
        <v>-9.5269648569321106</v>
      </c>
      <c r="Y42" s="4">
        <v>126390.947786843</v>
      </c>
    </row>
    <row r="43" spans="1:25" x14ac:dyDescent="0.4">
      <c r="A43" s="3" t="s">
        <v>34</v>
      </c>
      <c r="B43" s="4">
        <v>3205172.3829507399</v>
      </c>
      <c r="C43" s="4">
        <v>1267823.1862573</v>
      </c>
      <c r="D43" s="4">
        <v>3272029.29805366</v>
      </c>
      <c r="E43" s="4">
        <v>2064007.1960891299</v>
      </c>
      <c r="F43" s="4">
        <v>0</v>
      </c>
      <c r="G43" s="4">
        <v>2623015.6198263201</v>
      </c>
      <c r="H43" s="4">
        <v>2381489.3966310201</v>
      </c>
      <c r="I43" s="4">
        <v>15058.0446687896</v>
      </c>
      <c r="J43" s="4">
        <v>0</v>
      </c>
      <c r="K43" s="4">
        <v>0</v>
      </c>
      <c r="L43" s="4">
        <v>1665922.20534949</v>
      </c>
      <c r="M43" s="4">
        <v>1204474.61303408</v>
      </c>
      <c r="N43" s="4">
        <v>476436.41564671899</v>
      </c>
      <c r="O43" s="4">
        <v>1229598.8333024201</v>
      </c>
      <c r="P43" s="4">
        <v>775635.12091675005</v>
      </c>
      <c r="Q43" s="4">
        <v>0</v>
      </c>
      <c r="R43" s="4">
        <v>1408150.57047799</v>
      </c>
      <c r="S43" s="4">
        <v>1278488.6323609899</v>
      </c>
      <c r="T43" s="4">
        <v>188622.53838999401</v>
      </c>
      <c r="U43" s="4">
        <v>1246379.6306066001</v>
      </c>
      <c r="V43" s="4">
        <v>0</v>
      </c>
      <c r="W43" s="4">
        <v>7213860.2582118101</v>
      </c>
      <c r="X43" s="4">
        <v>1948.85178417473</v>
      </c>
      <c r="Y43" s="4">
        <v>31518112.794558</v>
      </c>
    </row>
    <row r="44" spans="1:25" x14ac:dyDescent="0.4">
      <c r="A44" s="3" t="s">
        <v>35</v>
      </c>
      <c r="B44" s="4">
        <v>1276105.37717594</v>
      </c>
      <c r="C44" s="4">
        <v>504770.34991853498</v>
      </c>
      <c r="D44" s="4">
        <v>1291987.0951894601</v>
      </c>
      <c r="E44" s="4">
        <v>814989.848444078</v>
      </c>
      <c r="F44" s="4">
        <v>0</v>
      </c>
      <c r="G44" s="4">
        <v>1035718.82235646</v>
      </c>
      <c r="H44" s="4">
        <v>940350.24980003899</v>
      </c>
      <c r="I44" s="4">
        <v>4254.79137198846</v>
      </c>
      <c r="J44" s="4">
        <v>0</v>
      </c>
      <c r="K44" s="4">
        <v>0</v>
      </c>
      <c r="L44" s="4">
        <v>658302.89225500403</v>
      </c>
      <c r="M44" s="4">
        <v>479548.78762235999</v>
      </c>
      <c r="N44" s="4">
        <v>189688.10386712701</v>
      </c>
      <c r="O44" s="4">
        <v>485516.992721221</v>
      </c>
      <c r="P44" s="4">
        <v>306265.76827910799</v>
      </c>
      <c r="Q44" s="4">
        <v>0</v>
      </c>
      <c r="R44" s="4">
        <v>556019.58277801401</v>
      </c>
      <c r="S44" s="4">
        <v>504821.52324839099</v>
      </c>
      <c r="T44" s="4">
        <v>53297.0625706625</v>
      </c>
      <c r="U44" s="4">
        <v>352176.22308683099</v>
      </c>
      <c r="V44" s="4">
        <v>0</v>
      </c>
      <c r="W44" s="4">
        <v>3629596.8582118</v>
      </c>
      <c r="X44" s="4">
        <v>1285.4444474603799</v>
      </c>
      <c r="Y44" s="4">
        <v>13084695.7733445</v>
      </c>
    </row>
    <row r="45" spans="1:25" x14ac:dyDescent="0.4">
      <c r="A45" s="3" t="s">
        <v>36</v>
      </c>
      <c r="B45" s="4">
        <v>4757.1162889490597</v>
      </c>
      <c r="C45" s="4">
        <v>1881.70295080962</v>
      </c>
      <c r="D45" s="4">
        <v>5304.86969995658</v>
      </c>
      <c r="E45" s="4">
        <v>3346.32982703996</v>
      </c>
      <c r="F45" s="4">
        <v>0</v>
      </c>
      <c r="G45" s="4">
        <v>4252.63798597603</v>
      </c>
      <c r="H45" s="4">
        <v>3861.0567908027901</v>
      </c>
      <c r="I45" s="4">
        <v>0</v>
      </c>
      <c r="J45" s="4"/>
      <c r="K45" s="4"/>
      <c r="L45" s="4">
        <v>842.27395297274199</v>
      </c>
      <c r="M45" s="4">
        <v>1787.6810095359299</v>
      </c>
      <c r="N45" s="4">
        <v>707.12684458954504</v>
      </c>
      <c r="O45" s="4">
        <v>1993.52175659553</v>
      </c>
      <c r="P45" s="4">
        <v>1257.52029592797</v>
      </c>
      <c r="Q45" s="4">
        <v>0</v>
      </c>
      <c r="R45" s="4">
        <v>2283.00379179024</v>
      </c>
      <c r="S45" s="4">
        <v>2072.78572095459</v>
      </c>
      <c r="T45" s="4">
        <v>0</v>
      </c>
      <c r="U45" s="4"/>
      <c r="V45" s="4"/>
      <c r="W45" s="4">
        <v>95988.157053656498</v>
      </c>
      <c r="X45" s="4">
        <v>43.256690323101701</v>
      </c>
      <c r="Y45" s="4">
        <v>130379.04065988</v>
      </c>
    </row>
    <row r="46" spans="1:25" x14ac:dyDescent="0.4">
      <c r="A46" s="3" t="s">
        <v>37</v>
      </c>
      <c r="B46" s="4">
        <v>35535.5696742043</v>
      </c>
      <c r="C46" s="4">
        <v>14056.2858364396</v>
      </c>
      <c r="D46" s="4">
        <v>35780.465221876402</v>
      </c>
      <c r="E46" s="4">
        <v>22570.439005940301</v>
      </c>
      <c r="F46" s="4">
        <v>0</v>
      </c>
      <c r="G46" s="4">
        <v>28683.337040246399</v>
      </c>
      <c r="H46" s="4">
        <v>26042.1869031278</v>
      </c>
      <c r="I46" s="4">
        <v>427.99512223624902</v>
      </c>
      <c r="J46" s="4">
        <v>0</v>
      </c>
      <c r="K46" s="4">
        <v>0</v>
      </c>
      <c r="L46" s="4">
        <v>18758.676324257402</v>
      </c>
      <c r="M46" s="4">
        <v>13353.943694248001</v>
      </c>
      <c r="N46" s="4">
        <v>5282.2242989488304</v>
      </c>
      <c r="O46" s="4">
        <v>13445.973212405999</v>
      </c>
      <c r="P46" s="4">
        <v>8481.7655775075109</v>
      </c>
      <c r="Q46" s="4">
        <v>0</v>
      </c>
      <c r="R46" s="4">
        <v>15398.4814696261</v>
      </c>
      <c r="S46" s="4">
        <v>13980.5954897676</v>
      </c>
      <c r="T46" s="4">
        <v>5361.2223997491001</v>
      </c>
      <c r="U46" s="4">
        <v>15422.0870904976</v>
      </c>
      <c r="V46" s="4">
        <v>0</v>
      </c>
      <c r="W46" s="4">
        <v>92674.165527200399</v>
      </c>
      <c r="X46" s="4">
        <v>-26.530766332081001</v>
      </c>
      <c r="Y46" s="4">
        <v>365228.88312194799</v>
      </c>
    </row>
    <row r="47" spans="1:25" x14ac:dyDescent="0.4">
      <c r="A47" s="3" t="s">
        <v>38</v>
      </c>
      <c r="B47" s="4">
        <v>4418.9066389828704</v>
      </c>
      <c r="C47" s="4">
        <v>1747.92230352713</v>
      </c>
      <c r="D47" s="4">
        <v>4453.7243348522898</v>
      </c>
      <c r="E47" s="4">
        <v>2809.4244394451198</v>
      </c>
      <c r="F47" s="4">
        <v>0</v>
      </c>
      <c r="G47" s="4">
        <v>3570.3190383005399</v>
      </c>
      <c r="H47" s="4">
        <v>133.327773641433</v>
      </c>
      <c r="I47" s="4">
        <v>0</v>
      </c>
      <c r="J47" s="4">
        <v>0</v>
      </c>
      <c r="K47" s="4">
        <v>0</v>
      </c>
      <c r="L47" s="4">
        <v>2327.1916340959401</v>
      </c>
      <c r="M47" s="4">
        <v>1660.5849009352501</v>
      </c>
      <c r="N47" s="4">
        <v>656.85329480353403</v>
      </c>
      <c r="O47" s="4">
        <v>1673.66907418662</v>
      </c>
      <c r="P47" s="4">
        <v>1055.7561373450701</v>
      </c>
      <c r="Q47" s="4">
        <v>0</v>
      </c>
      <c r="R47" s="4">
        <v>1916.70486159904</v>
      </c>
      <c r="S47" s="4">
        <v>1670.11213310175</v>
      </c>
      <c r="T47" s="4">
        <v>0</v>
      </c>
      <c r="U47" s="4">
        <v>5196.3790817159797</v>
      </c>
      <c r="V47" s="4">
        <v>0</v>
      </c>
      <c r="W47" s="4">
        <v>11979.7368148154</v>
      </c>
      <c r="X47" s="4">
        <v>-0.61947128533258899</v>
      </c>
      <c r="Y47" s="4">
        <v>45269.992990062601</v>
      </c>
    </row>
    <row r="48" spans="1:25" x14ac:dyDescent="0.4">
      <c r="A48" s="3" t="s">
        <v>39</v>
      </c>
      <c r="B48" s="4">
        <v>4979.2586488792103</v>
      </c>
      <c r="C48" s="4">
        <v>1969.5725568462501</v>
      </c>
      <c r="D48" s="4">
        <v>5128.5577600578199</v>
      </c>
      <c r="E48" s="4">
        <v>1491.7188805749299</v>
      </c>
      <c r="F48" s="4">
        <v>0</v>
      </c>
      <c r="G48" s="4">
        <v>506.43400036208197</v>
      </c>
      <c r="H48" s="4">
        <v>0</v>
      </c>
      <c r="I48" s="4">
        <v>0</v>
      </c>
      <c r="J48" s="4">
        <v>0</v>
      </c>
      <c r="K48" s="4">
        <v>0</v>
      </c>
      <c r="L48" s="4">
        <v>2602.21469176045</v>
      </c>
      <c r="M48" s="4">
        <v>1871.16008680447</v>
      </c>
      <c r="N48" s="4">
        <v>740.14744288603697</v>
      </c>
      <c r="O48" s="4">
        <v>1927.2653340978</v>
      </c>
      <c r="P48" s="4">
        <v>1303.6613488882799</v>
      </c>
      <c r="Q48" s="4">
        <v>0</v>
      </c>
      <c r="R48" s="4">
        <v>2114.5920951540102</v>
      </c>
      <c r="S48" s="4">
        <v>0</v>
      </c>
      <c r="T48" s="4">
        <v>0</v>
      </c>
      <c r="U48" s="4">
        <v>0</v>
      </c>
      <c r="V48" s="4">
        <v>7583.3164360029396</v>
      </c>
      <c r="W48" s="4">
        <v>13908.4763333559</v>
      </c>
      <c r="X48" s="4">
        <v>0.74144462106398001</v>
      </c>
      <c r="Y48" s="4">
        <v>46127.117060291297</v>
      </c>
    </row>
    <row r="49" spans="1:25" x14ac:dyDescent="0.4">
      <c r="A49" s="3" t="s">
        <v>40</v>
      </c>
      <c r="B49" s="4">
        <v>2.2403321854420701</v>
      </c>
      <c r="C49" s="4">
        <v>0.88617545337985004</v>
      </c>
      <c r="D49" s="4">
        <v>2.2557809280459198</v>
      </c>
      <c r="E49" s="4">
        <v>1.4229542721567201</v>
      </c>
      <c r="F49" s="4">
        <v>0</v>
      </c>
      <c r="G49" s="4">
        <v>1.8083421846773799</v>
      </c>
      <c r="H49" s="4">
        <v>1.6418307636974401</v>
      </c>
      <c r="I49" s="4">
        <v>4.0259168055087002E-2</v>
      </c>
      <c r="J49" s="4">
        <v>0</v>
      </c>
      <c r="K49" s="4">
        <v>0</v>
      </c>
      <c r="L49" s="4">
        <v>1.17948979711553</v>
      </c>
      <c r="M49" s="4">
        <v>0.84189644728060498</v>
      </c>
      <c r="N49" s="4">
        <v>0.333016670793648</v>
      </c>
      <c r="O49" s="4">
        <v>0.84770194416077704</v>
      </c>
      <c r="P49" s="4">
        <v>0.53473326596658699</v>
      </c>
      <c r="Q49" s="4">
        <v>0</v>
      </c>
      <c r="R49" s="4">
        <v>0.97079790898899598</v>
      </c>
      <c r="S49" s="4">
        <v>0.88140722802174598</v>
      </c>
      <c r="T49" s="4">
        <v>0.50430096596534402</v>
      </c>
      <c r="U49" s="4">
        <v>3.3323189107701001</v>
      </c>
      <c r="V49" s="4">
        <v>0</v>
      </c>
      <c r="W49" s="4">
        <v>4.9253374425738201</v>
      </c>
      <c r="X49" s="4">
        <v>-1.84732402568721E-3</v>
      </c>
      <c r="Y49" s="4">
        <v>24.6448282130659</v>
      </c>
    </row>
    <row r="50" spans="1:25" x14ac:dyDescent="0.4">
      <c r="A50" s="3" t="s">
        <v>41</v>
      </c>
      <c r="B50" s="4">
        <v>433789.31988316303</v>
      </c>
      <c r="C50" s="4">
        <v>171587.70012624</v>
      </c>
      <c r="D50" s="4">
        <v>436771.66005635401</v>
      </c>
      <c r="E50" s="4">
        <v>275517.04684929398</v>
      </c>
      <c r="F50" s="4">
        <v>0</v>
      </c>
      <c r="G50" s="4">
        <v>350137.11133539502</v>
      </c>
      <c r="H50" s="4">
        <v>317896.62696231698</v>
      </c>
      <c r="I50" s="4">
        <v>560.08080769590197</v>
      </c>
      <c r="J50" s="4">
        <v>0</v>
      </c>
      <c r="K50" s="4">
        <v>0</v>
      </c>
      <c r="L50" s="4">
        <v>228555.20854452299</v>
      </c>
      <c r="M50" s="4">
        <v>163014.07873843599</v>
      </c>
      <c r="N50" s="4">
        <v>64481.096183879803</v>
      </c>
      <c r="O50" s="4">
        <v>164134.81503491299</v>
      </c>
      <c r="P50" s="4">
        <v>103536.798879624</v>
      </c>
      <c r="Q50" s="4">
        <v>0</v>
      </c>
      <c r="R50" s="4">
        <v>187969.05719726399</v>
      </c>
      <c r="S50" s="4">
        <v>170660.94201896299</v>
      </c>
      <c r="T50" s="4">
        <v>7015.7756850120604</v>
      </c>
      <c r="U50" s="4">
        <v>46358.828490709697</v>
      </c>
      <c r="V50" s="4">
        <v>0</v>
      </c>
      <c r="W50" s="4">
        <v>1055179.6899313999</v>
      </c>
      <c r="X50" s="4">
        <v>68.083038652232801</v>
      </c>
      <c r="Y50" s="4">
        <v>4177233.9197638398</v>
      </c>
    </row>
    <row r="51" spans="1:25" x14ac:dyDescent="0.4">
      <c r="A51" s="3" t="s">
        <v>42</v>
      </c>
      <c r="B51" s="4">
        <v>5817202.7234959099</v>
      </c>
      <c r="C51" s="4">
        <v>2300161.7289095898</v>
      </c>
      <c r="D51" s="4">
        <v>5853935.3126935903</v>
      </c>
      <c r="E51" s="4">
        <v>3682588.76904407</v>
      </c>
      <c r="F51" s="4">
        <v>0</v>
      </c>
      <c r="G51" s="4">
        <v>5929536.0009848196</v>
      </c>
      <c r="H51" s="4">
        <v>9921579.4292137306</v>
      </c>
      <c r="I51" s="4">
        <v>234036.98103815899</v>
      </c>
      <c r="J51" s="4">
        <v>0</v>
      </c>
      <c r="K51" s="4">
        <v>0</v>
      </c>
      <c r="L51" s="4">
        <v>3073126.9339485802</v>
      </c>
      <c r="M51" s="4">
        <v>2186051.8443856998</v>
      </c>
      <c r="N51" s="4">
        <v>864379.845240533</v>
      </c>
      <c r="O51" s="4">
        <v>2199855.6171234599</v>
      </c>
      <c r="P51" s="4">
        <v>1383883.34622881</v>
      </c>
      <c r="Q51" s="4">
        <v>0</v>
      </c>
      <c r="R51" s="4">
        <v>3178279.0377225801</v>
      </c>
      <c r="S51" s="4">
        <v>5303836.1286595901</v>
      </c>
      <c r="T51" s="4">
        <v>2220711.4327748599</v>
      </c>
      <c r="U51" s="4">
        <v>590803.520790254</v>
      </c>
      <c r="V51" s="4">
        <v>0</v>
      </c>
      <c r="W51" s="4">
        <v>15220968.636812599</v>
      </c>
      <c r="X51" s="4">
        <v>-21055.445648170898</v>
      </c>
      <c r="Y51" s="4">
        <v>69939881.843418702</v>
      </c>
    </row>
    <row r="52" spans="1:25" x14ac:dyDescent="0.4">
      <c r="A52" s="3" t="s">
        <v>43</v>
      </c>
      <c r="B52" s="4">
        <v>2385569.6938839699</v>
      </c>
      <c r="C52" s="4">
        <v>943318.01116835198</v>
      </c>
      <c r="D52" s="4">
        <v>2407373.3302104501</v>
      </c>
      <c r="E52" s="4">
        <v>1514994.2205063901</v>
      </c>
      <c r="F52" s="4">
        <v>0</v>
      </c>
      <c r="G52" s="4">
        <v>4410898.7959614797</v>
      </c>
      <c r="H52" s="4">
        <v>225619.43713033301</v>
      </c>
      <c r="I52" s="4">
        <v>0</v>
      </c>
      <c r="J52" s="4">
        <v>0</v>
      </c>
      <c r="K52" s="4">
        <v>0</v>
      </c>
      <c r="L52" s="4">
        <v>1252038.51766748</v>
      </c>
      <c r="M52" s="4">
        <v>896475.38122784696</v>
      </c>
      <c r="N52" s="4">
        <v>354490.32398815203</v>
      </c>
      <c r="O52" s="4">
        <v>904668.98933665699</v>
      </c>
      <c r="P52" s="4">
        <v>569321.04095237202</v>
      </c>
      <c r="Q52" s="4">
        <v>0</v>
      </c>
      <c r="R52" s="4">
        <v>2357959.6938967998</v>
      </c>
      <c r="S52" s="4">
        <v>2140839.71374535</v>
      </c>
      <c r="T52" s="4">
        <v>0</v>
      </c>
      <c r="U52" s="4">
        <v>327174.23887871997</v>
      </c>
      <c r="V52" s="4">
        <v>0</v>
      </c>
      <c r="W52" s="4">
        <v>6780815.0385222901</v>
      </c>
      <c r="X52" s="4">
        <v>7831.6874414930899</v>
      </c>
      <c r="Y52" s="4">
        <v>27479388.114518099</v>
      </c>
    </row>
    <row r="53" spans="1:25" x14ac:dyDescent="0.4">
      <c r="A53" s="3" t="s">
        <v>44</v>
      </c>
      <c r="B53" s="4">
        <v>7293485.3645291096</v>
      </c>
      <c r="C53" s="4">
        <v>2884030.5702183801</v>
      </c>
      <c r="D53" s="4">
        <v>9069846.4115568493</v>
      </c>
      <c r="E53" s="4">
        <v>4424967.5809089402</v>
      </c>
      <c r="F53" s="4">
        <v>0</v>
      </c>
      <c r="G53" s="4">
        <v>1631245.1423973399</v>
      </c>
      <c r="H53" s="4">
        <v>0</v>
      </c>
      <c r="I53" s="4">
        <v>0</v>
      </c>
      <c r="J53" s="4">
        <v>0</v>
      </c>
      <c r="K53" s="4">
        <v>0</v>
      </c>
      <c r="L53" s="4">
        <v>3841681.3639738099</v>
      </c>
      <c r="M53" s="4">
        <v>2740825.4260644498</v>
      </c>
      <c r="N53" s="4">
        <v>1083792.4423410499</v>
      </c>
      <c r="O53" s="4">
        <v>3408365.7418704298</v>
      </c>
      <c r="P53" s="4">
        <v>3817025.39370764</v>
      </c>
      <c r="Q53" s="4">
        <v>0</v>
      </c>
      <c r="R53" s="4">
        <v>6191371.5025910297</v>
      </c>
      <c r="S53" s="4">
        <v>0</v>
      </c>
      <c r="T53" s="4">
        <v>0</v>
      </c>
      <c r="U53" s="4">
        <v>0</v>
      </c>
      <c r="V53" s="4">
        <v>739165.373523899</v>
      </c>
      <c r="W53" s="4">
        <v>24437232.668949898</v>
      </c>
      <c r="X53" s="4">
        <v>-32206.715125040799</v>
      </c>
      <c r="Y53" s="4">
        <v>71530828.267507806</v>
      </c>
    </row>
    <row r="54" spans="1:25" x14ac:dyDescent="0.4">
      <c r="A54" s="3" t="s">
        <v>45</v>
      </c>
      <c r="B54" s="4">
        <v>34365.5593055801</v>
      </c>
      <c r="C54" s="4">
        <v>13593.481938155201</v>
      </c>
      <c r="D54" s="4">
        <v>34386.541707080498</v>
      </c>
      <c r="E54" s="4">
        <v>21691.147317736901</v>
      </c>
      <c r="F54" s="4">
        <v>0</v>
      </c>
      <c r="G54" s="4">
        <v>27565.9010948141</v>
      </c>
      <c r="H54" s="4">
        <v>25027.644010075001</v>
      </c>
      <c r="I54" s="4">
        <v>594.61575025820196</v>
      </c>
      <c r="J54" s="4">
        <v>0</v>
      </c>
      <c r="K54" s="4"/>
      <c r="L54" s="4">
        <v>17908.316827269398</v>
      </c>
      <c r="M54" s="4">
        <v>12914.264445328199</v>
      </c>
      <c r="N54" s="4">
        <v>5108.3068056926304</v>
      </c>
      <c r="O54" s="4">
        <v>12922.149440862901</v>
      </c>
      <c r="P54" s="4">
        <v>8151.3357630218998</v>
      </c>
      <c r="Q54" s="4">
        <v>0</v>
      </c>
      <c r="R54" s="4">
        <v>14798.5925280051</v>
      </c>
      <c r="S54" s="4">
        <v>13435.944080592501</v>
      </c>
      <c r="T54" s="4">
        <v>7448.3729227367603</v>
      </c>
      <c r="U54" s="4">
        <v>350724.58959231997</v>
      </c>
      <c r="V54" s="4"/>
      <c r="W54" s="4">
        <v>107882.17198956601</v>
      </c>
      <c r="X54" s="4">
        <v>59.573984755436399</v>
      </c>
      <c r="Y54" s="4">
        <v>708578.50950385095</v>
      </c>
    </row>
    <row r="55" spans="1:25" x14ac:dyDescent="0.4">
      <c r="A55" s="3" t="s">
        <v>46</v>
      </c>
      <c r="B55" s="4">
        <v>17294.4018868481</v>
      </c>
      <c r="C55" s="4">
        <v>6840.8937445081501</v>
      </c>
      <c r="D55" s="4">
        <v>15468.2452300441</v>
      </c>
      <c r="E55" s="4">
        <v>9757.4216357639798</v>
      </c>
      <c r="F55" s="4">
        <v>0</v>
      </c>
      <c r="G55" s="4">
        <v>12400.0872711758</v>
      </c>
      <c r="H55" s="4">
        <v>11258.2922230405</v>
      </c>
      <c r="I55" s="4">
        <v>267.47854788626898</v>
      </c>
      <c r="J55" s="4">
        <v>0</v>
      </c>
      <c r="K55" s="4"/>
      <c r="L55" s="4">
        <v>10939.3608988737</v>
      </c>
      <c r="M55" s="4">
        <v>6499.0788424116399</v>
      </c>
      <c r="N55" s="4">
        <v>2570.7456140434301</v>
      </c>
      <c r="O55" s="4">
        <v>5812.8257896137102</v>
      </c>
      <c r="P55" s="4">
        <v>3666.75025389043</v>
      </c>
      <c r="Q55" s="4">
        <v>0</v>
      </c>
      <c r="R55" s="4">
        <v>6656.9142146546901</v>
      </c>
      <c r="S55" s="4">
        <v>6043.94823143759</v>
      </c>
      <c r="T55" s="4">
        <v>3350.53347077322</v>
      </c>
      <c r="U55" s="4">
        <v>141935.10944843301</v>
      </c>
      <c r="V55" s="4"/>
      <c r="W55" s="4">
        <v>43658.951619767002</v>
      </c>
      <c r="X55" s="4">
        <v>-25.976431905583201</v>
      </c>
      <c r="Y55" s="4">
        <v>304395.06249126</v>
      </c>
    </row>
    <row r="56" spans="1:25" x14ac:dyDescent="0.4">
      <c r="A56" s="3" t="s">
        <v>47</v>
      </c>
      <c r="B56" s="4">
        <v>984.28090757591303</v>
      </c>
      <c r="C56" s="4">
        <v>389.33761037410699</v>
      </c>
      <c r="D56" s="4">
        <v>872.58034662066996</v>
      </c>
      <c r="E56" s="4">
        <v>550.42664674864898</v>
      </c>
      <c r="F56" s="4">
        <v>0</v>
      </c>
      <c r="G56" s="4">
        <v>699.502256933014</v>
      </c>
      <c r="H56" s="4">
        <v>635.09237048147804</v>
      </c>
      <c r="I56" s="4">
        <v>15.088752509228801</v>
      </c>
      <c r="J56" s="4">
        <v>0</v>
      </c>
      <c r="K56" s="4"/>
      <c r="L56" s="4">
        <v>650.764006389928</v>
      </c>
      <c r="M56" s="4">
        <v>369.88380767773401</v>
      </c>
      <c r="N56" s="4">
        <v>146.309530835045</v>
      </c>
      <c r="O56" s="4">
        <v>327.90775339500101</v>
      </c>
      <c r="P56" s="4">
        <v>206.84532472349599</v>
      </c>
      <c r="Q56" s="4">
        <v>0</v>
      </c>
      <c r="R56" s="4">
        <v>375.52368911020301</v>
      </c>
      <c r="S56" s="4">
        <v>340.94561886708402</v>
      </c>
      <c r="T56" s="4">
        <v>189.00719595606799</v>
      </c>
      <c r="U56" s="4">
        <v>4439.0763575291903</v>
      </c>
      <c r="V56" s="4"/>
      <c r="W56" s="4">
        <v>1365.4508788062101</v>
      </c>
      <c r="X56" s="4">
        <v>0.49207891904480899</v>
      </c>
      <c r="Y56" s="4">
        <v>12558.5151334521</v>
      </c>
    </row>
    <row r="57" spans="1:25" x14ac:dyDescent="0.4">
      <c r="A57" s="3" t="s">
        <v>48</v>
      </c>
      <c r="B57" s="4">
        <v>1.3918510027334701</v>
      </c>
      <c r="C57" s="4">
        <v>0.55055415504872895</v>
      </c>
      <c r="D57" s="4">
        <v>1.54269092215313</v>
      </c>
      <c r="E57" s="4">
        <v>0.97313467411782995</v>
      </c>
      <c r="F57" s="4">
        <v>0</v>
      </c>
      <c r="G57" s="4">
        <v>1.23669503441762</v>
      </c>
      <c r="H57" s="4">
        <v>1.12282065309501</v>
      </c>
      <c r="I57" s="4">
        <v>2.66763761214091E-2</v>
      </c>
      <c r="J57" s="4">
        <v>0</v>
      </c>
      <c r="K57" s="4"/>
      <c r="L57" s="4">
        <v>0.57376451200074097</v>
      </c>
      <c r="M57" s="4">
        <v>0.52304494037076599</v>
      </c>
      <c r="N57" s="4">
        <v>0.206893241182285</v>
      </c>
      <c r="O57" s="4">
        <v>0.57972920937904604</v>
      </c>
      <c r="P57" s="4">
        <v>0.365695154579814</v>
      </c>
      <c r="Q57" s="4">
        <v>0</v>
      </c>
      <c r="R57" s="4">
        <v>0.66391248495034705</v>
      </c>
      <c r="S57" s="4">
        <v>0.60277969038739199</v>
      </c>
      <c r="T57" s="4">
        <v>0.33415797932221802</v>
      </c>
      <c r="U57" s="4">
        <v>16.012255976061201</v>
      </c>
      <c r="V57" s="4"/>
      <c r="W57" s="4">
        <v>4.9253374425738201</v>
      </c>
      <c r="X57" s="4">
        <v>-1.9934484947903299E-3</v>
      </c>
      <c r="Y57" s="4">
        <v>31.63</v>
      </c>
    </row>
    <row r="58" spans="1:25" x14ac:dyDescent="0.4">
      <c r="A58" s="3" t="s">
        <v>49</v>
      </c>
      <c r="B58" s="4">
        <v>501996.387826399</v>
      </c>
      <c r="C58" s="4">
        <v>198567.37294042201</v>
      </c>
      <c r="D58" s="4">
        <v>454109.55131157802</v>
      </c>
      <c r="E58" s="4">
        <v>286453.84754881001</v>
      </c>
      <c r="F58" s="4">
        <v>0</v>
      </c>
      <c r="G58" s="4">
        <v>364035.99653313903</v>
      </c>
      <c r="H58" s="4">
        <v>330515.70840172103</v>
      </c>
      <c r="I58" s="4">
        <v>7852.5108413839098</v>
      </c>
      <c r="J58" s="4">
        <v>0</v>
      </c>
      <c r="K58" s="4"/>
      <c r="L58" s="4">
        <v>313478.09151210799</v>
      </c>
      <c r="M58" s="4">
        <v>188645.674157178</v>
      </c>
      <c r="N58" s="4">
        <v>74619.811700556995</v>
      </c>
      <c r="O58" s="4">
        <v>170650.236786188</v>
      </c>
      <c r="P58" s="4">
        <v>107646.749052805</v>
      </c>
      <c r="Q58" s="4">
        <v>0</v>
      </c>
      <c r="R58" s="4">
        <v>195430.592299182</v>
      </c>
      <c r="S58" s="4">
        <v>177435.42197001399</v>
      </c>
      <c r="T58" s="4">
        <v>98363.403762956397</v>
      </c>
      <c r="U58" s="4">
        <v>3986226.30178703</v>
      </c>
      <c r="V58" s="4"/>
      <c r="W58" s="4">
        <v>1226155.12068486</v>
      </c>
      <c r="X58" s="4">
        <v>831.93294560285301</v>
      </c>
      <c r="Y58" s="4">
        <v>8683014.7120619304</v>
      </c>
    </row>
    <row r="59" spans="1:25" x14ac:dyDescent="0.4">
      <c r="A59" s="3" t="s">
        <v>50</v>
      </c>
      <c r="B59" s="4">
        <v>-915.597047179377</v>
      </c>
      <c r="C59" s="4">
        <v>-362.16933973893401</v>
      </c>
      <c r="D59" s="4">
        <v>-914.50206859569596</v>
      </c>
      <c r="E59" s="4">
        <v>-576.87101137593697</v>
      </c>
      <c r="F59" s="4">
        <v>0</v>
      </c>
      <c r="G59" s="4">
        <v>-733.10871993623903</v>
      </c>
      <c r="H59" s="4">
        <v>-665.60436388918504</v>
      </c>
      <c r="I59" s="4">
        <v>0</v>
      </c>
      <c r="J59" s="4">
        <v>0</v>
      </c>
      <c r="K59" s="4">
        <v>0</v>
      </c>
      <c r="L59" s="4">
        <v>-479.14289802526201</v>
      </c>
      <c r="M59" s="4">
        <v>-344.07303799406299</v>
      </c>
      <c r="N59" s="4">
        <v>-136.09994197356301</v>
      </c>
      <c r="O59" s="4">
        <v>-343.66155500710198</v>
      </c>
      <c r="P59" s="4">
        <v>-216.78287629507901</v>
      </c>
      <c r="Q59" s="4">
        <v>0</v>
      </c>
      <c r="R59" s="4">
        <v>-393.56512191450798</v>
      </c>
      <c r="S59" s="4">
        <v>-357.32580379573</v>
      </c>
      <c r="T59" s="4">
        <v>0</v>
      </c>
      <c r="U59" s="4">
        <v>0</v>
      </c>
      <c r="V59" s="4">
        <v>0</v>
      </c>
      <c r="W59" s="4">
        <v>0</v>
      </c>
      <c r="X59" s="4">
        <v>-0.57062393449919602</v>
      </c>
      <c r="Y59" s="4">
        <v>-6439.0744096551698</v>
      </c>
    </row>
    <row r="60" spans="1:25" x14ac:dyDescent="0.4">
      <c r="A60" s="3" t="s">
        <v>51</v>
      </c>
      <c r="B60" s="4">
        <v>-1.2519844039000301</v>
      </c>
      <c r="C60" s="4">
        <v>-0.4952291691206</v>
      </c>
      <c r="D60" s="4">
        <v>-1.2504871337705601</v>
      </c>
      <c r="E60" s="4">
        <v>-0.788811531808292</v>
      </c>
      <c r="F60" s="4">
        <v>0</v>
      </c>
      <c r="G60" s="4">
        <v>-1.0024504628437001</v>
      </c>
      <c r="H60" s="4">
        <v>0</v>
      </c>
      <c r="I60" s="4">
        <v>0</v>
      </c>
      <c r="J60" s="4">
        <v>0</v>
      </c>
      <c r="K60" s="4">
        <v>0</v>
      </c>
      <c r="L60" s="4">
        <v>-0.65517842965429396</v>
      </c>
      <c r="M60" s="4">
        <v>-0.47048434537674599</v>
      </c>
      <c r="N60" s="4">
        <v>-0.18610261495220601</v>
      </c>
      <c r="O60" s="4">
        <v>-0.46992168488790698</v>
      </c>
      <c r="P60" s="4">
        <v>-0.29642819512157798</v>
      </c>
      <c r="Q60" s="4">
        <v>0</v>
      </c>
      <c r="R60" s="4">
        <v>-0.53815965885202999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-4.7623697120524602E-3</v>
      </c>
      <c r="Y60" s="4">
        <v>-7.41</v>
      </c>
    </row>
    <row r="61" spans="1:25" x14ac:dyDescent="0.4">
      <c r="A61" s="3" t="s">
        <v>52</v>
      </c>
      <c r="B61" s="4">
        <v>-41719.628879837299</v>
      </c>
      <c r="C61" s="4">
        <v>-16507.953380870698</v>
      </c>
      <c r="D61" s="4">
        <v>-41683.698365990203</v>
      </c>
      <c r="E61" s="4">
        <v>-26358.808799171398</v>
      </c>
      <c r="F61" s="4">
        <v>0</v>
      </c>
      <c r="G61" s="4">
        <v>-33497.735536604298</v>
      </c>
      <c r="H61" s="4">
        <v>-30413.2775224783</v>
      </c>
      <c r="I61" s="4">
        <v>7.7500992392785504</v>
      </c>
      <c r="J61" s="4">
        <v>0</v>
      </c>
      <c r="K61" s="4">
        <v>0</v>
      </c>
      <c r="L61" s="4">
        <v>-21832.381338062001</v>
      </c>
      <c r="M61" s="4">
        <v>-15677.8568660655</v>
      </c>
      <c r="N61" s="4">
        <v>-6203.5386508927404</v>
      </c>
      <c r="O61" s="4">
        <v>-15664.354505945201</v>
      </c>
      <c r="P61" s="4">
        <v>-9905.4004699719408</v>
      </c>
      <c r="Q61" s="4">
        <v>0</v>
      </c>
      <c r="R61" s="4">
        <v>-17983.063100750202</v>
      </c>
      <c r="S61" s="4">
        <v>-16327.189883916501</v>
      </c>
      <c r="T61" s="4">
        <v>97.080558826937803</v>
      </c>
      <c r="U61" s="4">
        <v>0</v>
      </c>
      <c r="V61" s="4">
        <v>0</v>
      </c>
      <c r="W61" s="4">
        <v>0</v>
      </c>
      <c r="X61" s="4">
        <v>-30.149196299750901</v>
      </c>
      <c r="Y61" s="4">
        <v>-293700.20583878999</v>
      </c>
    </row>
    <row r="62" spans="1:25" x14ac:dyDescent="0.4">
      <c r="A62" s="3" t="s">
        <v>53</v>
      </c>
      <c r="B62" s="4">
        <v>-1.3110276785023101</v>
      </c>
      <c r="C62" s="4">
        <v>-0.51858405415939202</v>
      </c>
      <c r="D62" s="4">
        <v>-1.30945979748413</v>
      </c>
      <c r="E62" s="4">
        <v>-0.82601168840522399</v>
      </c>
      <c r="F62" s="4">
        <v>0</v>
      </c>
      <c r="G62" s="4">
        <v>-1.0497257785492999</v>
      </c>
      <c r="H62" s="4">
        <v>-0.95306745110077495</v>
      </c>
      <c r="I62" s="4">
        <v>0</v>
      </c>
      <c r="J62" s="4">
        <v>0</v>
      </c>
      <c r="K62" s="4">
        <v>0</v>
      </c>
      <c r="L62" s="4">
        <v>-0.68607648222991902</v>
      </c>
      <c r="M62" s="4">
        <v>-0.49267227065250602</v>
      </c>
      <c r="N62" s="4">
        <v>-0.19487916821005499</v>
      </c>
      <c r="O62" s="4">
        <v>-0.49208307523428102</v>
      </c>
      <c r="P62" s="4">
        <v>-0.31040767543291398</v>
      </c>
      <c r="Q62" s="4">
        <v>0</v>
      </c>
      <c r="R62" s="4">
        <v>-0.56353913516058995</v>
      </c>
      <c r="S62" s="4">
        <v>-0.51164867827223304</v>
      </c>
      <c r="T62" s="4">
        <v>0</v>
      </c>
      <c r="U62" s="4">
        <v>0</v>
      </c>
      <c r="V62" s="4">
        <v>0</v>
      </c>
      <c r="W62" s="4">
        <v>0</v>
      </c>
      <c r="X62" s="4">
        <v>-8.1706660637337304E-4</v>
      </c>
      <c r="Y62" s="4">
        <v>-9.2200000000000006</v>
      </c>
    </row>
    <row r="63" spans="1:25" x14ac:dyDescent="0.4">
      <c r="A63" s="3" t="s">
        <v>54</v>
      </c>
      <c r="B63" s="4">
        <v>-7075.3844799218396</v>
      </c>
      <c r="C63" s="4">
        <v>-2799.3618166394499</v>
      </c>
      <c r="D63" s="4">
        <v>-7100.5685903077001</v>
      </c>
      <c r="E63" s="4">
        <v>-4486.7184081425703</v>
      </c>
      <c r="F63" s="4">
        <v>0</v>
      </c>
      <c r="G63" s="4">
        <v>-5701.8853851961103</v>
      </c>
      <c r="H63" s="4">
        <v>-5176.8580724460298</v>
      </c>
      <c r="I63" s="4">
        <v>0.91858760179532795</v>
      </c>
      <c r="J63" s="4">
        <v>0</v>
      </c>
      <c r="K63" s="4">
        <v>0</v>
      </c>
      <c r="L63" s="4">
        <v>-3667.23853753504</v>
      </c>
      <c r="M63" s="4">
        <v>-2658.8650984430401</v>
      </c>
      <c r="N63" s="4">
        <v>-1051.97469526899</v>
      </c>
      <c r="O63" s="4">
        <v>-2668.3290579395598</v>
      </c>
      <c r="P63" s="4">
        <v>-1686.0679466685301</v>
      </c>
      <c r="Q63" s="4">
        <v>0</v>
      </c>
      <c r="R63" s="4">
        <v>-3061.0237687016302</v>
      </c>
      <c r="S63" s="4">
        <v>-2779.1659313417099</v>
      </c>
      <c r="T63" s="4">
        <v>11.506562040112501</v>
      </c>
      <c r="U63" s="4">
        <v>0</v>
      </c>
      <c r="V63" s="4">
        <v>0</v>
      </c>
      <c r="W63" s="4">
        <v>0</v>
      </c>
      <c r="X63" s="4">
        <v>8.3378417424410802</v>
      </c>
      <c r="Y63" s="4">
        <v>-49892.6787971679</v>
      </c>
    </row>
    <row r="64" spans="1:25" x14ac:dyDescent="0.4">
      <c r="A64" s="3" t="s">
        <v>55</v>
      </c>
      <c r="B64" s="4">
        <v>-14.9402216339625</v>
      </c>
      <c r="C64" s="4">
        <v>-5.9096850753227397</v>
      </c>
      <c r="D64" s="4">
        <v>-14.985434200891801</v>
      </c>
      <c r="E64" s="4">
        <v>-9.4528627984961098</v>
      </c>
      <c r="F64" s="4">
        <v>0</v>
      </c>
      <c r="G64" s="4">
        <v>-12.0130427934127</v>
      </c>
      <c r="H64" s="4">
        <v>-10.9068866451055</v>
      </c>
      <c r="I64" s="4">
        <v>0</v>
      </c>
      <c r="J64" s="4">
        <v>0</v>
      </c>
      <c r="K64" s="4">
        <v>0</v>
      </c>
      <c r="L64" s="4">
        <v>-7.7467026902013103</v>
      </c>
      <c r="M64" s="4">
        <v>-5.6143993274532802</v>
      </c>
      <c r="N64" s="4">
        <v>-2.2208058705721299</v>
      </c>
      <c r="O64" s="4">
        <v>-5.6313897986510399</v>
      </c>
      <c r="P64" s="4">
        <v>-3.5522998144645701</v>
      </c>
      <c r="Q64" s="4">
        <v>0</v>
      </c>
      <c r="R64" s="4">
        <v>-6.4491316539855896</v>
      </c>
      <c r="S64" s="4">
        <v>-5.8552982053767098</v>
      </c>
      <c r="T64" s="4">
        <v>0</v>
      </c>
      <c r="U64" s="4">
        <v>0</v>
      </c>
      <c r="V64" s="4">
        <v>0</v>
      </c>
      <c r="W64" s="4">
        <v>0</v>
      </c>
      <c r="X64" s="4">
        <v>1.8460314649339501E-2</v>
      </c>
      <c r="Y64" s="4">
        <v>-105.259700193247</v>
      </c>
    </row>
    <row r="65" spans="1:25" x14ac:dyDescent="0.4">
      <c r="A65" s="3" t="s">
        <v>56</v>
      </c>
      <c r="B65" s="4">
        <v>-3306.4825771853102</v>
      </c>
      <c r="C65" s="4">
        <v>-1308.25871734062</v>
      </c>
      <c r="D65" s="4">
        <v>-3303.4417107996101</v>
      </c>
      <c r="E65" s="4">
        <v>-2088.0476228431298</v>
      </c>
      <c r="F65" s="4">
        <v>0</v>
      </c>
      <c r="G65" s="4">
        <v>-2653.5670709077399</v>
      </c>
      <c r="H65" s="4">
        <v>0.91455888220817005</v>
      </c>
      <c r="I65" s="4">
        <v>0</v>
      </c>
      <c r="J65" s="4">
        <v>0</v>
      </c>
      <c r="K65" s="4">
        <v>0</v>
      </c>
      <c r="L65" s="4">
        <v>-1730.3219240201699</v>
      </c>
      <c r="M65" s="4">
        <v>-1242.5460620601</v>
      </c>
      <c r="N65" s="4">
        <v>-491.63172024670803</v>
      </c>
      <c r="O65" s="4">
        <v>-1241.4033321455699</v>
      </c>
      <c r="P65" s="4">
        <v>-784.66929451244005</v>
      </c>
      <c r="Q65" s="4">
        <v>0</v>
      </c>
      <c r="R65" s="4">
        <v>-1424.5519380276301</v>
      </c>
      <c r="S65" s="4">
        <v>11.4560968348547</v>
      </c>
      <c r="T65" s="4">
        <v>0</v>
      </c>
      <c r="U65" s="4">
        <v>0</v>
      </c>
      <c r="V65" s="4">
        <v>0</v>
      </c>
      <c r="W65" s="4">
        <v>0</v>
      </c>
      <c r="X65" s="4">
        <v>-13.0716134005312</v>
      </c>
      <c r="Y65" s="4">
        <v>-19575.6229277725</v>
      </c>
    </row>
    <row r="66" spans="1:25" x14ac:dyDescent="0.4">
      <c r="A66" s="3" t="s">
        <v>57</v>
      </c>
      <c r="B66" s="4">
        <v>-1.2519844039000301</v>
      </c>
      <c r="C66" s="4">
        <v>-0.4952291691206</v>
      </c>
      <c r="D66" s="4">
        <v>-1.2504871337705601</v>
      </c>
      <c r="E66" s="4">
        <v>-0.788811531808292</v>
      </c>
      <c r="F66" s="4">
        <v>0</v>
      </c>
      <c r="G66" s="4">
        <v>-1.0024504628437001</v>
      </c>
      <c r="H66" s="4">
        <v>0</v>
      </c>
      <c r="I66" s="4">
        <v>0</v>
      </c>
      <c r="J66" s="4">
        <v>0</v>
      </c>
      <c r="K66" s="4">
        <v>0</v>
      </c>
      <c r="L66" s="4">
        <v>-0.65517842965429396</v>
      </c>
      <c r="M66" s="4">
        <v>-0.47048434537674599</v>
      </c>
      <c r="N66" s="4">
        <v>-0.18610261495220601</v>
      </c>
      <c r="O66" s="4">
        <v>-0.46992168488790698</v>
      </c>
      <c r="P66" s="4">
        <v>-0.29642819512157798</v>
      </c>
      <c r="Q66" s="4">
        <v>0</v>
      </c>
      <c r="R66" s="4">
        <v>-0.53815965885202999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-4.7623697120524602E-3</v>
      </c>
      <c r="Y66" s="4">
        <v>-7.41</v>
      </c>
    </row>
    <row r="67" spans="1:25" x14ac:dyDescent="0.4">
      <c r="A67" s="3" t="s">
        <v>58</v>
      </c>
      <c r="B67" s="4">
        <v>-1842.67850315193</v>
      </c>
      <c r="C67" s="4">
        <v>-729.53264876640003</v>
      </c>
      <c r="D67" s="4">
        <v>-1814.0741118150299</v>
      </c>
      <c r="E67" s="4">
        <v>-1151.9311830746899</v>
      </c>
      <c r="F67" s="4">
        <v>0</v>
      </c>
      <c r="G67" s="4">
        <v>-1463.91615876878</v>
      </c>
      <c r="H67" s="4">
        <v>1.64651006860121</v>
      </c>
      <c r="I67" s="4">
        <v>0</v>
      </c>
      <c r="J67" s="4">
        <v>0</v>
      </c>
      <c r="K67" s="4">
        <v>0</v>
      </c>
      <c r="L67" s="4">
        <v>-982.35315923319195</v>
      </c>
      <c r="M67" s="4">
        <v>-692.46181229942704</v>
      </c>
      <c r="N67" s="4">
        <v>-274.151730338351</v>
      </c>
      <c r="O67" s="4">
        <v>-681.71254234756702</v>
      </c>
      <c r="P67" s="4">
        <v>-432.88525551890899</v>
      </c>
      <c r="Q67" s="4">
        <v>0</v>
      </c>
      <c r="R67" s="4">
        <v>-785.894814548873</v>
      </c>
      <c r="S67" s="4">
        <v>20.6247833271443</v>
      </c>
      <c r="T67" s="4">
        <v>0</v>
      </c>
      <c r="U67" s="4">
        <v>0</v>
      </c>
      <c r="V67" s="4">
        <v>0</v>
      </c>
      <c r="W67" s="4">
        <v>0</v>
      </c>
      <c r="X67" s="4">
        <v>0.17131045281544599</v>
      </c>
      <c r="Y67" s="4">
        <v>-10829.1493160146</v>
      </c>
    </row>
    <row r="68" spans="1:25" x14ac:dyDescent="0.4">
      <c r="A68" s="3" t="s">
        <v>59</v>
      </c>
      <c r="B68" s="4">
        <v>-13.6039045573057</v>
      </c>
      <c r="C68" s="4">
        <v>-5.3810976636162504</v>
      </c>
      <c r="D68" s="4">
        <v>-13.387806067930301</v>
      </c>
      <c r="E68" s="4">
        <v>-8.4450735451821597</v>
      </c>
      <c r="F68" s="4">
        <v>0</v>
      </c>
      <c r="G68" s="4">
        <v>-10.732307455888501</v>
      </c>
      <c r="H68" s="4">
        <v>0</v>
      </c>
      <c r="I68" s="4">
        <v>0</v>
      </c>
      <c r="J68" s="4">
        <v>0</v>
      </c>
      <c r="K68" s="4">
        <v>0</v>
      </c>
      <c r="L68" s="4">
        <v>-7.2477502958570303</v>
      </c>
      <c r="M68" s="4">
        <v>-5.1122235311189703</v>
      </c>
      <c r="N68" s="4">
        <v>-2.0221675316308301</v>
      </c>
      <c r="O68" s="4">
        <v>-5.0310156854030197</v>
      </c>
      <c r="P68" s="4">
        <v>-3.1735817843947798</v>
      </c>
      <c r="Q68" s="4">
        <v>0</v>
      </c>
      <c r="R68" s="4">
        <v>-5.7615763902904904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5.7562646604000199E-3</v>
      </c>
      <c r="Y68" s="4">
        <v>-79.892748243957598</v>
      </c>
    </row>
    <row r="69" spans="1:25" x14ac:dyDescent="0.4">
      <c r="A69" s="3" t="s">
        <v>60</v>
      </c>
      <c r="B69" s="4">
        <v>-578968.01178195502</v>
      </c>
      <c r="C69" s="4">
        <v>-229044.52847569299</v>
      </c>
      <c r="D69" s="4">
        <v>-578352.91977651999</v>
      </c>
      <c r="E69" s="4">
        <v>-157029.37666684101</v>
      </c>
      <c r="F69" s="4">
        <v>0</v>
      </c>
      <c r="G69" s="4">
        <v>255.75882661013301</v>
      </c>
      <c r="H69" s="4">
        <v>0</v>
      </c>
      <c r="I69" s="4">
        <v>0</v>
      </c>
      <c r="J69" s="4">
        <v>0</v>
      </c>
      <c r="K69" s="4">
        <v>0</v>
      </c>
      <c r="L69" s="4">
        <v>-302980.89305085101</v>
      </c>
      <c r="M69" s="4">
        <v>-217570.90996403401</v>
      </c>
      <c r="N69" s="4">
        <v>-86072.849395187804</v>
      </c>
      <c r="O69" s="4">
        <v>-217339.76398599899</v>
      </c>
      <c r="P69" s="4">
        <v>-137233.048174386</v>
      </c>
      <c r="Q69" s="4">
        <v>0</v>
      </c>
      <c r="R69" s="4">
        <v>1067.9093280249399</v>
      </c>
      <c r="S69" s="4">
        <v>0</v>
      </c>
      <c r="T69" s="4">
        <v>0</v>
      </c>
      <c r="U69" s="4">
        <v>0</v>
      </c>
      <c r="V69" s="4">
        <v>4359.8045644867598</v>
      </c>
      <c r="W69" s="4">
        <v>0</v>
      </c>
      <c r="X69" s="4">
        <v>-2165.3768637508701</v>
      </c>
      <c r="Y69" s="4">
        <v>-2501074.2054161001</v>
      </c>
    </row>
    <row r="70" spans="1:25" x14ac:dyDescent="0.4">
      <c r="A70" s="3" t="s">
        <v>61</v>
      </c>
      <c r="B70" s="4">
        <v>-1.23591410487105</v>
      </c>
      <c r="C70" s="4">
        <v>-0.48887247584962001</v>
      </c>
      <c r="D70" s="4">
        <v>-1.2344360534943299</v>
      </c>
      <c r="E70" s="4">
        <v>-0.33483517601358098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-0.64676864974881898</v>
      </c>
      <c r="M70" s="4">
        <v>-0.46444527324844398</v>
      </c>
      <c r="N70" s="4">
        <v>-0.18371382746967699</v>
      </c>
      <c r="O70" s="4">
        <v>-0.46388983499199099</v>
      </c>
      <c r="P70" s="4">
        <v>-0.29262328371742102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9.2567737024166104E-3</v>
      </c>
      <c r="W70" s="4">
        <v>0</v>
      </c>
      <c r="X70" s="4">
        <v>-4.4988408245704896E-3</v>
      </c>
      <c r="Y70" s="4">
        <v>-5.3407407465270804</v>
      </c>
    </row>
    <row r="71" spans="1:25" x14ac:dyDescent="0.4">
      <c r="A71" s="3" t="s">
        <v>62</v>
      </c>
      <c r="B71" s="4">
        <v>-514501.28693372599</v>
      </c>
      <c r="C71" s="4">
        <v>-203549.01339520101</v>
      </c>
      <c r="D71" s="4">
        <v>-509904.15199563297</v>
      </c>
      <c r="E71" s="4">
        <v>-138486.28908215399</v>
      </c>
      <c r="F71" s="4">
        <v>0</v>
      </c>
      <c r="G71" s="4">
        <v>294.56189179877202</v>
      </c>
      <c r="H71" s="4">
        <v>0</v>
      </c>
      <c r="I71" s="4">
        <v>0</v>
      </c>
      <c r="J71" s="4">
        <v>0</v>
      </c>
      <c r="K71" s="4">
        <v>0</v>
      </c>
      <c r="L71" s="4">
        <v>-274242.33570396999</v>
      </c>
      <c r="M71" s="4">
        <v>-193344.901441628</v>
      </c>
      <c r="N71" s="4">
        <v>-76491.866848342994</v>
      </c>
      <c r="O71" s="4">
        <v>-191617.339967843</v>
      </c>
      <c r="P71" s="4">
        <v>-121027.64453701299</v>
      </c>
      <c r="Q71" s="4">
        <v>0</v>
      </c>
      <c r="R71" s="4">
        <v>1229.9297588352299</v>
      </c>
      <c r="S71" s="4">
        <v>0</v>
      </c>
      <c r="T71" s="4">
        <v>0</v>
      </c>
      <c r="U71" s="4">
        <v>0</v>
      </c>
      <c r="V71" s="4">
        <v>2402.0055336417599</v>
      </c>
      <c r="W71" s="4">
        <v>0</v>
      </c>
      <c r="X71" s="4">
        <v>-421.08495255178201</v>
      </c>
      <c r="Y71" s="4">
        <v>-2219659.4176737899</v>
      </c>
    </row>
    <row r="72" spans="1:25" x14ac:dyDescent="0.4">
      <c r="A72" s="3" t="s">
        <v>63</v>
      </c>
      <c r="B72" s="4">
        <v>-9.3391058994833092</v>
      </c>
      <c r="C72" s="4">
        <v>-3.6941336014435699</v>
      </c>
      <c r="D72" s="4">
        <v>-7.9444971851357096</v>
      </c>
      <c r="E72" s="4">
        <v>-2.1549087988756899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-6.3716749570396498</v>
      </c>
      <c r="M72" s="4">
        <v>-3.50955100705339</v>
      </c>
      <c r="N72" s="4">
        <v>-1.3882217891814801</v>
      </c>
      <c r="O72" s="4">
        <v>-2.9854697437544302</v>
      </c>
      <c r="P72" s="4">
        <v>-1.8832444558124699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6.2560684487573695E-2</v>
      </c>
      <c r="W72" s="4">
        <v>0</v>
      </c>
      <c r="X72" s="4">
        <v>8.2419698164226099E-4</v>
      </c>
      <c r="Y72" s="4">
        <v>-39.207422556310497</v>
      </c>
    </row>
    <row r="74" spans="1:25" ht="19.3" x14ac:dyDescent="0.5">
      <c r="A74" s="1" t="s">
        <v>6</v>
      </c>
    </row>
    <row r="75" spans="1:25" ht="29.15" x14ac:dyDescent="0.4">
      <c r="B75" s="2" t="s">
        <v>7</v>
      </c>
      <c r="C75" s="2" t="s">
        <v>8</v>
      </c>
      <c r="D75" s="2" t="s">
        <v>9</v>
      </c>
      <c r="E75" s="2" t="s">
        <v>10</v>
      </c>
      <c r="F75" s="2" t="s">
        <v>11</v>
      </c>
      <c r="G75" s="2" t="s">
        <v>12</v>
      </c>
      <c r="H75" s="2" t="s">
        <v>13</v>
      </c>
      <c r="I75" s="2" t="s">
        <v>14</v>
      </c>
      <c r="J75" s="2" t="s">
        <v>15</v>
      </c>
      <c r="K75" s="2" t="s">
        <v>16</v>
      </c>
      <c r="L75" s="2" t="s">
        <v>17</v>
      </c>
      <c r="M75" s="2" t="s">
        <v>18</v>
      </c>
      <c r="N75" s="2" t="s">
        <v>19</v>
      </c>
      <c r="O75" s="2" t="s">
        <v>20</v>
      </c>
      <c r="P75" s="2" t="s">
        <v>21</v>
      </c>
      <c r="Q75" s="2" t="s">
        <v>22</v>
      </c>
      <c r="R75" s="2" t="s">
        <v>23</v>
      </c>
      <c r="S75" s="2" t="s">
        <v>24</v>
      </c>
      <c r="T75" s="2" t="s">
        <v>25</v>
      </c>
      <c r="U75" s="2" t="s">
        <v>26</v>
      </c>
      <c r="V75" s="2" t="s">
        <v>27</v>
      </c>
      <c r="W75" s="2" t="s">
        <v>28</v>
      </c>
      <c r="X75" s="2" t="s">
        <v>29</v>
      </c>
      <c r="Y75" s="2" t="s">
        <v>30</v>
      </c>
    </row>
    <row r="76" spans="1:25" x14ac:dyDescent="0.4">
      <c r="A76" s="3" t="s">
        <v>31</v>
      </c>
      <c r="B76" s="4">
        <v>15350468.068345601</v>
      </c>
      <c r="C76" s="4">
        <v>6071960.2603820497</v>
      </c>
      <c r="D76" s="4">
        <v>15003955.307688</v>
      </c>
      <c r="E76" s="4">
        <v>9464545.9755782094</v>
      </c>
      <c r="F76" s="4">
        <v>0</v>
      </c>
      <c r="G76" s="4">
        <v>12027890.200937999</v>
      </c>
      <c r="H76" s="4">
        <v>10920366.909318101</v>
      </c>
      <c r="I76" s="4">
        <v>251354.70866178899</v>
      </c>
      <c r="J76" s="4">
        <v>0</v>
      </c>
      <c r="K76" s="4">
        <v>0</v>
      </c>
      <c r="L76" s="4">
        <v>8487838.6697371695</v>
      </c>
      <c r="M76" s="4">
        <v>5768566.2040714202</v>
      </c>
      <c r="N76" s="4">
        <v>2281787.4083418399</v>
      </c>
      <c r="O76" s="4">
        <v>5638349.8620348396</v>
      </c>
      <c r="P76" s="4">
        <v>3556690.24608998</v>
      </c>
      <c r="Q76" s="4">
        <v>0</v>
      </c>
      <c r="R76" s="4">
        <v>6457102.3977428405</v>
      </c>
      <c r="S76" s="4">
        <v>5862535.0062549403</v>
      </c>
      <c r="T76" s="4">
        <v>3148560.40255559</v>
      </c>
      <c r="U76" s="4">
        <v>20805051.108823199</v>
      </c>
      <c r="V76" s="4">
        <v>0</v>
      </c>
      <c r="W76" s="4">
        <v>30873370.679140899</v>
      </c>
      <c r="X76" s="4">
        <v>12376.1034355843</v>
      </c>
      <c r="Y76" s="4">
        <v>161982769.51914001</v>
      </c>
    </row>
    <row r="77" spans="1:25" x14ac:dyDescent="0.4">
      <c r="A77" s="3" t="s">
        <v>32</v>
      </c>
      <c r="B77" s="4">
        <v>1472712.2950112501</v>
      </c>
      <c r="C77" s="4">
        <v>582539.27440325101</v>
      </c>
      <c r="D77" s="4">
        <v>1445171.0985979401</v>
      </c>
      <c r="E77" s="4">
        <v>911618.83815053699</v>
      </c>
      <c r="F77" s="4">
        <v>0</v>
      </c>
      <c r="G77" s="4">
        <v>1158518.4665671701</v>
      </c>
      <c r="H77" s="4">
        <v>1051842.55216659</v>
      </c>
      <c r="I77" s="4">
        <v>22533.2255514889</v>
      </c>
      <c r="J77" s="4">
        <v>0</v>
      </c>
      <c r="K77" s="4">
        <v>0</v>
      </c>
      <c r="L77" s="4">
        <v>763254.05210448895</v>
      </c>
      <c r="M77" s="4">
        <v>553431.87813542096</v>
      </c>
      <c r="N77" s="4">
        <v>218912.957957056</v>
      </c>
      <c r="O77" s="4">
        <v>543082.14716030599</v>
      </c>
      <c r="P77" s="4">
        <v>342578.06324447697</v>
      </c>
      <c r="Q77" s="4">
        <v>0</v>
      </c>
      <c r="R77" s="4">
        <v>621943.85244029202</v>
      </c>
      <c r="S77" s="4">
        <v>564675.51267745602</v>
      </c>
      <c r="T77" s="4">
        <v>282259.36999944999</v>
      </c>
      <c r="U77" s="4">
        <v>1865112.89858576</v>
      </c>
      <c r="V77" s="4">
        <v>0</v>
      </c>
      <c r="W77" s="4">
        <v>4517253.1303093601</v>
      </c>
      <c r="X77" s="4">
        <v>2660.12397901021</v>
      </c>
      <c r="Y77" s="4">
        <v>16920099.737041298</v>
      </c>
    </row>
    <row r="78" spans="1:25" x14ac:dyDescent="0.4">
      <c r="A78" s="3" t="s">
        <v>33</v>
      </c>
      <c r="B78" s="4">
        <v>5558.3528920219596</v>
      </c>
      <c r="C78" s="4">
        <v>2198.6364013963498</v>
      </c>
      <c r="D78" s="4">
        <v>6252.6729845166201</v>
      </c>
      <c r="E78" s="4">
        <v>3944.2073585683302</v>
      </c>
      <c r="F78" s="4">
        <v>0</v>
      </c>
      <c r="G78" s="4">
        <v>5012.44255783683</v>
      </c>
      <c r="H78" s="4">
        <v>4550.8988633094305</v>
      </c>
      <c r="I78" s="4">
        <v>0</v>
      </c>
      <c r="J78" s="4"/>
      <c r="K78" s="4"/>
      <c r="L78" s="4">
        <v>1373.9941350189499</v>
      </c>
      <c r="M78" s="4">
        <v>2088.7784333651298</v>
      </c>
      <c r="N78" s="4">
        <v>826.22755108620197</v>
      </c>
      <c r="O78" s="4">
        <v>2349.6976055063201</v>
      </c>
      <c r="P78" s="4">
        <v>1482.1972313277599</v>
      </c>
      <c r="Q78" s="4">
        <v>0</v>
      </c>
      <c r="R78" s="4">
        <v>2690.9004254322499</v>
      </c>
      <c r="S78" s="4">
        <v>2443.1233966426498</v>
      </c>
      <c r="T78" s="4">
        <v>0</v>
      </c>
      <c r="U78" s="4"/>
      <c r="V78" s="4"/>
      <c r="W78" s="4">
        <v>86006.1252556666</v>
      </c>
      <c r="X78" s="4">
        <v>-39.601808877211198</v>
      </c>
      <c r="Y78" s="4">
        <v>126738.65328281801</v>
      </c>
    </row>
    <row r="79" spans="1:25" x14ac:dyDescent="0.4">
      <c r="A79" s="3" t="s">
        <v>34</v>
      </c>
      <c r="B79" s="4">
        <v>3205172.3829507399</v>
      </c>
      <c r="C79" s="4">
        <v>1267823.1862573</v>
      </c>
      <c r="D79" s="4">
        <v>3272029.29805366</v>
      </c>
      <c r="E79" s="4">
        <v>2064007.1960891299</v>
      </c>
      <c r="F79" s="4">
        <v>0</v>
      </c>
      <c r="G79" s="4">
        <v>2623015.6198263201</v>
      </c>
      <c r="H79" s="4">
        <v>2381489.3966310201</v>
      </c>
      <c r="I79" s="4">
        <v>15058.0446687896</v>
      </c>
      <c r="J79" s="4">
        <v>0</v>
      </c>
      <c r="K79" s="4">
        <v>0</v>
      </c>
      <c r="L79" s="4">
        <v>1665922.20534949</v>
      </c>
      <c r="M79" s="4">
        <v>1204474.61303408</v>
      </c>
      <c r="N79" s="4">
        <v>476436.41564671899</v>
      </c>
      <c r="O79" s="4">
        <v>1229598.8333024201</v>
      </c>
      <c r="P79" s="4">
        <v>775635.12091675005</v>
      </c>
      <c r="Q79" s="4">
        <v>0</v>
      </c>
      <c r="R79" s="4">
        <v>1408150.57047799</v>
      </c>
      <c r="S79" s="4">
        <v>1278488.6323609899</v>
      </c>
      <c r="T79" s="4">
        <v>188622.53838999401</v>
      </c>
      <c r="U79" s="4">
        <v>1246379.6306066001</v>
      </c>
      <c r="V79" s="4">
        <v>0</v>
      </c>
      <c r="W79" s="4">
        <v>7245686.8056442998</v>
      </c>
      <c r="X79" s="4">
        <v>-584.83869254151205</v>
      </c>
      <c r="Y79" s="4">
        <v>31547405.651513699</v>
      </c>
    </row>
    <row r="80" spans="1:25" x14ac:dyDescent="0.4">
      <c r="A80" s="3" t="s">
        <v>35</v>
      </c>
      <c r="B80" s="4">
        <v>1276105.37717594</v>
      </c>
      <c r="C80" s="4">
        <v>504770.34991853498</v>
      </c>
      <c r="D80" s="4">
        <v>1291987.0951894601</v>
      </c>
      <c r="E80" s="4">
        <v>814989.848444078</v>
      </c>
      <c r="F80" s="4">
        <v>0</v>
      </c>
      <c r="G80" s="4">
        <v>1035718.82235646</v>
      </c>
      <c r="H80" s="4">
        <v>940350.24980003899</v>
      </c>
      <c r="I80" s="4">
        <v>4254.79137198846</v>
      </c>
      <c r="J80" s="4">
        <v>0</v>
      </c>
      <c r="K80" s="4">
        <v>0</v>
      </c>
      <c r="L80" s="4">
        <v>658302.89225500403</v>
      </c>
      <c r="M80" s="4">
        <v>479548.78762235999</v>
      </c>
      <c r="N80" s="4">
        <v>189688.10386712701</v>
      </c>
      <c r="O80" s="4">
        <v>485516.992721221</v>
      </c>
      <c r="P80" s="4">
        <v>306265.76827910799</v>
      </c>
      <c r="Q80" s="4">
        <v>0</v>
      </c>
      <c r="R80" s="4">
        <v>556019.58277801401</v>
      </c>
      <c r="S80" s="4">
        <v>504821.52324839099</v>
      </c>
      <c r="T80" s="4">
        <v>53297.0625706625</v>
      </c>
      <c r="U80" s="4">
        <v>352176.22308683099</v>
      </c>
      <c r="V80" s="4">
        <v>0</v>
      </c>
      <c r="W80" s="4">
        <v>3645610.1343820998</v>
      </c>
      <c r="X80" s="4">
        <v>2003.0095979294899</v>
      </c>
      <c r="Y80" s="4">
        <v>13101426.614665199</v>
      </c>
    </row>
    <row r="81" spans="1:25" x14ac:dyDescent="0.4">
      <c r="A81" s="3" t="s">
        <v>36</v>
      </c>
      <c r="B81" s="4">
        <v>4757.1162889490597</v>
      </c>
      <c r="C81" s="4">
        <v>1881.70295080962</v>
      </c>
      <c r="D81" s="4">
        <v>5304.86969995658</v>
      </c>
      <c r="E81" s="4">
        <v>3346.32982703996</v>
      </c>
      <c r="F81" s="4">
        <v>0</v>
      </c>
      <c r="G81" s="4">
        <v>4252.63798597603</v>
      </c>
      <c r="H81" s="4">
        <v>3861.0567908027901</v>
      </c>
      <c r="I81" s="4">
        <v>0</v>
      </c>
      <c r="J81" s="4"/>
      <c r="K81" s="4"/>
      <c r="L81" s="4">
        <v>842.27395297274199</v>
      </c>
      <c r="M81" s="4">
        <v>1787.6810095359299</v>
      </c>
      <c r="N81" s="4">
        <v>707.12684458954504</v>
      </c>
      <c r="O81" s="4">
        <v>1993.52175659553</v>
      </c>
      <c r="P81" s="4">
        <v>1257.52029592797</v>
      </c>
      <c r="Q81" s="4">
        <v>0</v>
      </c>
      <c r="R81" s="4">
        <v>2283.00379179024</v>
      </c>
      <c r="S81" s="4">
        <v>2072.78572095459</v>
      </c>
      <c r="T81" s="4">
        <v>0</v>
      </c>
      <c r="U81" s="4"/>
      <c r="V81" s="4"/>
      <c r="W81" s="4">
        <v>96411.643442923305</v>
      </c>
      <c r="X81" s="4">
        <v>9.5432178272151695</v>
      </c>
      <c r="Y81" s="4">
        <v>130768.81357665099</v>
      </c>
    </row>
    <row r="82" spans="1:25" x14ac:dyDescent="0.4">
      <c r="A82" s="3" t="s">
        <v>37</v>
      </c>
      <c r="B82" s="4">
        <v>35535.5696742043</v>
      </c>
      <c r="C82" s="4">
        <v>14056.2858364396</v>
      </c>
      <c r="D82" s="4">
        <v>35780.465221876402</v>
      </c>
      <c r="E82" s="4">
        <v>22570.439005940301</v>
      </c>
      <c r="F82" s="4">
        <v>0</v>
      </c>
      <c r="G82" s="4">
        <v>28683.337040246399</v>
      </c>
      <c r="H82" s="4">
        <v>26042.1869031278</v>
      </c>
      <c r="I82" s="4">
        <v>427.99512223624902</v>
      </c>
      <c r="J82" s="4">
        <v>0</v>
      </c>
      <c r="K82" s="4">
        <v>0</v>
      </c>
      <c r="L82" s="4">
        <v>18758.676324257402</v>
      </c>
      <c r="M82" s="4">
        <v>13353.943694248001</v>
      </c>
      <c r="N82" s="4">
        <v>5282.2242989488304</v>
      </c>
      <c r="O82" s="4">
        <v>13445.973212405999</v>
      </c>
      <c r="P82" s="4">
        <v>8481.7655775075109</v>
      </c>
      <c r="Q82" s="4">
        <v>0</v>
      </c>
      <c r="R82" s="4">
        <v>15398.4814696261</v>
      </c>
      <c r="S82" s="4">
        <v>13980.5954897676</v>
      </c>
      <c r="T82" s="4">
        <v>5361.2223997491001</v>
      </c>
      <c r="U82" s="4">
        <v>15422.0870904976</v>
      </c>
      <c r="V82" s="4">
        <v>0</v>
      </c>
      <c r="W82" s="4">
        <v>93083.031047094599</v>
      </c>
      <c r="X82" s="4">
        <v>-59.080281048151299</v>
      </c>
      <c r="Y82" s="4">
        <v>365605.19912712602</v>
      </c>
    </row>
    <row r="83" spans="1:25" x14ac:dyDescent="0.4">
      <c r="A83" s="3" t="s">
        <v>38</v>
      </c>
      <c r="B83" s="4">
        <v>4418.9066389828704</v>
      </c>
      <c r="C83" s="4">
        <v>1747.92230352713</v>
      </c>
      <c r="D83" s="4">
        <v>4453.7243348522898</v>
      </c>
      <c r="E83" s="4">
        <v>2809.4244394451198</v>
      </c>
      <c r="F83" s="4">
        <v>0</v>
      </c>
      <c r="G83" s="4">
        <v>3570.3190383005399</v>
      </c>
      <c r="H83" s="4">
        <v>133.327773641433</v>
      </c>
      <c r="I83" s="4">
        <v>0</v>
      </c>
      <c r="J83" s="4">
        <v>0</v>
      </c>
      <c r="K83" s="4">
        <v>0</v>
      </c>
      <c r="L83" s="4">
        <v>2327.1916340959401</v>
      </c>
      <c r="M83" s="4">
        <v>1660.5849009352501</v>
      </c>
      <c r="N83" s="4">
        <v>656.85329480353403</v>
      </c>
      <c r="O83" s="4">
        <v>1673.66907418662</v>
      </c>
      <c r="P83" s="4">
        <v>1055.7561373450701</v>
      </c>
      <c r="Q83" s="4">
        <v>0</v>
      </c>
      <c r="R83" s="4">
        <v>1916.70486159904</v>
      </c>
      <c r="S83" s="4">
        <v>1670.11213310175</v>
      </c>
      <c r="T83" s="4">
        <v>0</v>
      </c>
      <c r="U83" s="4">
        <v>5196.3790817159797</v>
      </c>
      <c r="V83" s="4">
        <v>0</v>
      </c>
      <c r="W83" s="4">
        <v>12032.5897462998</v>
      </c>
      <c r="X83" s="4">
        <v>-4.8270583461822696</v>
      </c>
      <c r="Y83" s="4">
        <v>45318.638334486197</v>
      </c>
    </row>
    <row r="84" spans="1:25" x14ac:dyDescent="0.4">
      <c r="A84" s="3" t="s">
        <v>39</v>
      </c>
      <c r="B84" s="4">
        <v>4979.2586488792103</v>
      </c>
      <c r="C84" s="4">
        <v>1969.5725568462501</v>
      </c>
      <c r="D84" s="4">
        <v>5128.5577600578199</v>
      </c>
      <c r="E84" s="4">
        <v>1491.7188805749299</v>
      </c>
      <c r="F84" s="4">
        <v>0</v>
      </c>
      <c r="G84" s="4">
        <v>506.43400036208197</v>
      </c>
      <c r="H84" s="4">
        <v>0</v>
      </c>
      <c r="I84" s="4">
        <v>0</v>
      </c>
      <c r="J84" s="4">
        <v>0</v>
      </c>
      <c r="K84" s="4">
        <v>0</v>
      </c>
      <c r="L84" s="4">
        <v>2602.21469176045</v>
      </c>
      <c r="M84" s="4">
        <v>1871.16008680447</v>
      </c>
      <c r="N84" s="4">
        <v>740.14744288603697</v>
      </c>
      <c r="O84" s="4">
        <v>1927.2653340978</v>
      </c>
      <c r="P84" s="4">
        <v>1303.6613488882799</v>
      </c>
      <c r="Q84" s="4">
        <v>0</v>
      </c>
      <c r="R84" s="4">
        <v>2114.5920951540102</v>
      </c>
      <c r="S84" s="4">
        <v>0</v>
      </c>
      <c r="T84" s="4">
        <v>0</v>
      </c>
      <c r="U84" s="4">
        <v>0</v>
      </c>
      <c r="V84" s="4">
        <v>7583.3164360029396</v>
      </c>
      <c r="W84" s="4">
        <v>13969.8385951538</v>
      </c>
      <c r="X84" s="4">
        <v>-4.1435646208793102</v>
      </c>
      <c r="Y84" s="4">
        <v>46183.594312847199</v>
      </c>
    </row>
    <row r="85" spans="1:25" x14ac:dyDescent="0.4">
      <c r="A85" s="3" t="s">
        <v>40</v>
      </c>
      <c r="B85" s="4">
        <v>2.2403321854420701</v>
      </c>
      <c r="C85" s="4">
        <v>0.88617545337985004</v>
      </c>
      <c r="D85" s="4">
        <v>2.2557809280459198</v>
      </c>
      <c r="E85" s="4">
        <v>1.4229542721567201</v>
      </c>
      <c r="F85" s="4">
        <v>0</v>
      </c>
      <c r="G85" s="4">
        <v>1.8083421846773799</v>
      </c>
      <c r="H85" s="4">
        <v>1.6418307636974401</v>
      </c>
      <c r="I85" s="4">
        <v>4.0259168055087002E-2</v>
      </c>
      <c r="J85" s="4">
        <v>0</v>
      </c>
      <c r="K85" s="4">
        <v>0</v>
      </c>
      <c r="L85" s="4">
        <v>1.17948979711553</v>
      </c>
      <c r="M85" s="4">
        <v>0.84189644728060498</v>
      </c>
      <c r="N85" s="4">
        <v>0.333016670793648</v>
      </c>
      <c r="O85" s="4">
        <v>0.84770194416077704</v>
      </c>
      <c r="P85" s="4">
        <v>0.53473326596658699</v>
      </c>
      <c r="Q85" s="4">
        <v>0</v>
      </c>
      <c r="R85" s="4">
        <v>0.97079790898899598</v>
      </c>
      <c r="S85" s="4">
        <v>0.88140722802174598</v>
      </c>
      <c r="T85" s="4">
        <v>0.50430096596534402</v>
      </c>
      <c r="U85" s="4">
        <v>3.3323189107701001</v>
      </c>
      <c r="V85" s="4">
        <v>0</v>
      </c>
      <c r="W85" s="4">
        <v>4.9470673458608498</v>
      </c>
      <c r="X85" s="4">
        <v>-3.5772273127200201E-3</v>
      </c>
      <c r="Y85" s="4">
        <v>24.664828213065899</v>
      </c>
    </row>
    <row r="86" spans="1:25" x14ac:dyDescent="0.4">
      <c r="A86" s="3" t="s">
        <v>41</v>
      </c>
      <c r="B86" s="4">
        <v>433789.31988316303</v>
      </c>
      <c r="C86" s="4">
        <v>171587.70012624</v>
      </c>
      <c r="D86" s="4">
        <v>436771.66005635401</v>
      </c>
      <c r="E86" s="4">
        <v>275517.04684929398</v>
      </c>
      <c r="F86" s="4">
        <v>0</v>
      </c>
      <c r="G86" s="4">
        <v>350137.11133539502</v>
      </c>
      <c r="H86" s="4">
        <v>317896.62696231698</v>
      </c>
      <c r="I86" s="4">
        <v>560.08080769590197</v>
      </c>
      <c r="J86" s="4">
        <v>0</v>
      </c>
      <c r="K86" s="4">
        <v>0</v>
      </c>
      <c r="L86" s="4">
        <v>228555.20854452299</v>
      </c>
      <c r="M86" s="4">
        <v>163014.07873843599</v>
      </c>
      <c r="N86" s="4">
        <v>64481.096183879803</v>
      </c>
      <c r="O86" s="4">
        <v>164134.81503491299</v>
      </c>
      <c r="P86" s="4">
        <v>103536.798879624</v>
      </c>
      <c r="Q86" s="4">
        <v>0</v>
      </c>
      <c r="R86" s="4">
        <v>187969.05719726399</v>
      </c>
      <c r="S86" s="4">
        <v>170660.94201896299</v>
      </c>
      <c r="T86" s="4">
        <v>7015.7756850120604</v>
      </c>
      <c r="U86" s="4">
        <v>46358.828490709697</v>
      </c>
      <c r="V86" s="4">
        <v>0</v>
      </c>
      <c r="W86" s="4">
        <v>1059834.99586323</v>
      </c>
      <c r="X86" s="4">
        <v>-302.52280009561002</v>
      </c>
      <c r="Y86" s="4">
        <v>4181518.6198569201</v>
      </c>
    </row>
    <row r="87" spans="1:25" x14ac:dyDescent="0.4">
      <c r="A87" s="3" t="s">
        <v>42</v>
      </c>
      <c r="B87" s="4">
        <v>5817202.7234959099</v>
      </c>
      <c r="C87" s="4">
        <v>2300161.7289095898</v>
      </c>
      <c r="D87" s="4">
        <v>5853935.3126935903</v>
      </c>
      <c r="E87" s="4">
        <v>3682588.76904407</v>
      </c>
      <c r="F87" s="4">
        <v>0</v>
      </c>
      <c r="G87" s="4">
        <v>5929536.0009848196</v>
      </c>
      <c r="H87" s="4">
        <v>9921579.4292137306</v>
      </c>
      <c r="I87" s="4">
        <v>234036.98103815899</v>
      </c>
      <c r="J87" s="4">
        <v>0</v>
      </c>
      <c r="K87" s="4">
        <v>0</v>
      </c>
      <c r="L87" s="4">
        <v>3073126.9339485802</v>
      </c>
      <c r="M87" s="4">
        <v>2186051.8443856998</v>
      </c>
      <c r="N87" s="4">
        <v>864379.845240533</v>
      </c>
      <c r="O87" s="4">
        <v>2199855.6171234599</v>
      </c>
      <c r="P87" s="4">
        <v>1383883.34622881</v>
      </c>
      <c r="Q87" s="4">
        <v>0</v>
      </c>
      <c r="R87" s="4">
        <v>3178279.0377225801</v>
      </c>
      <c r="S87" s="4">
        <v>5303836.1286595901</v>
      </c>
      <c r="T87" s="4">
        <v>2220711.4327748599</v>
      </c>
      <c r="U87" s="4">
        <v>590803.520790254</v>
      </c>
      <c r="V87" s="4">
        <v>0</v>
      </c>
      <c r="W87" s="4">
        <v>15288121.431980301</v>
      </c>
      <c r="X87" s="4">
        <v>-26401.435437424101</v>
      </c>
      <c r="Y87" s="4">
        <v>70001688.648797095</v>
      </c>
    </row>
    <row r="88" spans="1:25" x14ac:dyDescent="0.4">
      <c r="A88" s="3" t="s">
        <v>43</v>
      </c>
      <c r="B88" s="4">
        <v>2385569.6938839699</v>
      </c>
      <c r="C88" s="4">
        <v>943318.01116835198</v>
      </c>
      <c r="D88" s="4">
        <v>2407373.3302104501</v>
      </c>
      <c r="E88" s="4">
        <v>1514994.2205063901</v>
      </c>
      <c r="F88" s="4">
        <v>0</v>
      </c>
      <c r="G88" s="4">
        <v>4410898.7959614797</v>
      </c>
      <c r="H88" s="4">
        <v>225619.43713033301</v>
      </c>
      <c r="I88" s="4">
        <v>0</v>
      </c>
      <c r="J88" s="4">
        <v>0</v>
      </c>
      <c r="K88" s="4">
        <v>0</v>
      </c>
      <c r="L88" s="4">
        <v>1252038.51766748</v>
      </c>
      <c r="M88" s="4">
        <v>896475.38122784696</v>
      </c>
      <c r="N88" s="4">
        <v>354490.32398815203</v>
      </c>
      <c r="O88" s="4">
        <v>904668.98933665699</v>
      </c>
      <c r="P88" s="4">
        <v>569321.04095237202</v>
      </c>
      <c r="Q88" s="4">
        <v>0</v>
      </c>
      <c r="R88" s="4">
        <v>2357959.6938967998</v>
      </c>
      <c r="S88" s="4">
        <v>2140839.71374535</v>
      </c>
      <c r="T88" s="4">
        <v>0</v>
      </c>
      <c r="U88" s="4">
        <v>327174.23887871997</v>
      </c>
      <c r="V88" s="4">
        <v>0</v>
      </c>
      <c r="W88" s="4">
        <v>6810731.0507168397</v>
      </c>
      <c r="X88" s="4">
        <v>6897.2242263439002</v>
      </c>
      <c r="Y88" s="4">
        <v>27508369.6634975</v>
      </c>
    </row>
    <row r="89" spans="1:25" x14ac:dyDescent="0.4">
      <c r="A89" s="3" t="s">
        <v>44</v>
      </c>
      <c r="B89" s="4">
        <v>7293485.3645291096</v>
      </c>
      <c r="C89" s="4">
        <v>2884030.5702183801</v>
      </c>
      <c r="D89" s="4">
        <v>9069846.4115568493</v>
      </c>
      <c r="E89" s="4">
        <v>4424967.5809089402</v>
      </c>
      <c r="F89" s="4">
        <v>0</v>
      </c>
      <c r="G89" s="4">
        <v>1631245.1423973399</v>
      </c>
      <c r="H89" s="4">
        <v>0</v>
      </c>
      <c r="I89" s="4">
        <v>0</v>
      </c>
      <c r="J89" s="4">
        <v>0</v>
      </c>
      <c r="K89" s="4">
        <v>0</v>
      </c>
      <c r="L89" s="4">
        <v>3841681.3639738099</v>
      </c>
      <c r="M89" s="4">
        <v>2740825.4260644498</v>
      </c>
      <c r="N89" s="4">
        <v>1083792.4423410499</v>
      </c>
      <c r="O89" s="4">
        <v>3408365.7418704298</v>
      </c>
      <c r="P89" s="4">
        <v>3817025.39370764</v>
      </c>
      <c r="Q89" s="4">
        <v>0</v>
      </c>
      <c r="R89" s="4">
        <v>6191371.5025910297</v>
      </c>
      <c r="S89" s="4">
        <v>0</v>
      </c>
      <c r="T89" s="4">
        <v>0</v>
      </c>
      <c r="U89" s="4">
        <v>0</v>
      </c>
      <c r="V89" s="4">
        <v>739165.373523899</v>
      </c>
      <c r="W89" s="4">
        <v>24545046.3383056</v>
      </c>
      <c r="X89" s="4">
        <v>-35815.114041387002</v>
      </c>
      <c r="Y89" s="4">
        <v>71635033.537947103</v>
      </c>
    </row>
    <row r="90" spans="1:25" x14ac:dyDescent="0.4">
      <c r="A90" s="3" t="s">
        <v>45</v>
      </c>
      <c r="B90" s="4">
        <v>34365.5593055801</v>
      </c>
      <c r="C90" s="4">
        <v>13593.481938155201</v>
      </c>
      <c r="D90" s="4">
        <v>34386.541707080498</v>
      </c>
      <c r="E90" s="4">
        <v>21691.147317736901</v>
      </c>
      <c r="F90" s="4">
        <v>0</v>
      </c>
      <c r="G90" s="4">
        <v>27565.9010948141</v>
      </c>
      <c r="H90" s="4">
        <v>25027.644010075001</v>
      </c>
      <c r="I90" s="4">
        <v>594.61575025820196</v>
      </c>
      <c r="J90" s="4">
        <v>0</v>
      </c>
      <c r="K90" s="4"/>
      <c r="L90" s="4">
        <v>17908.316827269398</v>
      </c>
      <c r="M90" s="4">
        <v>12914.264445328199</v>
      </c>
      <c r="N90" s="4">
        <v>5108.3068056926304</v>
      </c>
      <c r="O90" s="4">
        <v>12922.149440862901</v>
      </c>
      <c r="P90" s="4">
        <v>8151.3357630218998</v>
      </c>
      <c r="Q90" s="4">
        <v>0</v>
      </c>
      <c r="R90" s="4">
        <v>14798.5925280051</v>
      </c>
      <c r="S90" s="4">
        <v>13435.944080592501</v>
      </c>
      <c r="T90" s="4">
        <v>7448.3729227367603</v>
      </c>
      <c r="U90" s="4">
        <v>350724.58959231997</v>
      </c>
      <c r="V90" s="4"/>
      <c r="W90" s="4">
        <v>108358.13311731799</v>
      </c>
      <c r="X90" s="4">
        <v>21.683032894319801</v>
      </c>
      <c r="Y90" s="4">
        <v>709016.57967974199</v>
      </c>
    </row>
    <row r="91" spans="1:25" x14ac:dyDescent="0.4">
      <c r="A91" s="3" t="s">
        <v>46</v>
      </c>
      <c r="B91" s="4">
        <v>17294.4018868481</v>
      </c>
      <c r="C91" s="4">
        <v>6840.8937445081501</v>
      </c>
      <c r="D91" s="4">
        <v>15468.2452300441</v>
      </c>
      <c r="E91" s="4">
        <v>9757.4216357639798</v>
      </c>
      <c r="F91" s="4">
        <v>0</v>
      </c>
      <c r="G91" s="4">
        <v>12400.0872711758</v>
      </c>
      <c r="H91" s="4">
        <v>11258.2922230405</v>
      </c>
      <c r="I91" s="4">
        <v>267.47854788626898</v>
      </c>
      <c r="J91" s="4">
        <v>0</v>
      </c>
      <c r="K91" s="4"/>
      <c r="L91" s="4">
        <v>10939.3608988737</v>
      </c>
      <c r="M91" s="4">
        <v>6499.0788424116399</v>
      </c>
      <c r="N91" s="4">
        <v>2570.7456140434301</v>
      </c>
      <c r="O91" s="4">
        <v>5812.8257896137102</v>
      </c>
      <c r="P91" s="4">
        <v>3666.75025389043</v>
      </c>
      <c r="Q91" s="4">
        <v>0</v>
      </c>
      <c r="R91" s="4">
        <v>6656.9142146546901</v>
      </c>
      <c r="S91" s="4">
        <v>6043.94823143759</v>
      </c>
      <c r="T91" s="4">
        <v>3350.53347077322</v>
      </c>
      <c r="U91" s="4">
        <v>141935.10944843301</v>
      </c>
      <c r="V91" s="4"/>
      <c r="W91" s="4">
        <v>43851.568837850398</v>
      </c>
      <c r="X91" s="4">
        <v>-41.310561758805399</v>
      </c>
      <c r="Y91" s="4">
        <v>304572.34557949001</v>
      </c>
    </row>
    <row r="92" spans="1:25" x14ac:dyDescent="0.4">
      <c r="A92" s="3" t="s">
        <v>47</v>
      </c>
      <c r="B92" s="4">
        <v>984.28090757591303</v>
      </c>
      <c r="C92" s="4">
        <v>389.33761037410699</v>
      </c>
      <c r="D92" s="4">
        <v>872.58034662066996</v>
      </c>
      <c r="E92" s="4">
        <v>550.42664674864898</v>
      </c>
      <c r="F92" s="4">
        <v>0</v>
      </c>
      <c r="G92" s="4">
        <v>699.502256933014</v>
      </c>
      <c r="H92" s="4">
        <v>635.09237048147804</v>
      </c>
      <c r="I92" s="4">
        <v>15.088752509228801</v>
      </c>
      <c r="J92" s="4">
        <v>0</v>
      </c>
      <c r="K92" s="4"/>
      <c r="L92" s="4">
        <v>650.764006389928</v>
      </c>
      <c r="M92" s="4">
        <v>369.88380767773401</v>
      </c>
      <c r="N92" s="4">
        <v>146.309530835045</v>
      </c>
      <c r="O92" s="4">
        <v>327.90775339500101</v>
      </c>
      <c r="P92" s="4">
        <v>206.84532472349599</v>
      </c>
      <c r="Q92" s="4">
        <v>0</v>
      </c>
      <c r="R92" s="4">
        <v>375.52368911020301</v>
      </c>
      <c r="S92" s="4">
        <v>340.94561886708402</v>
      </c>
      <c r="T92" s="4">
        <v>189.00719595606799</v>
      </c>
      <c r="U92" s="4">
        <v>4439.0763575291903</v>
      </c>
      <c r="V92" s="4"/>
      <c r="W92" s="4">
        <v>1371.4750580397399</v>
      </c>
      <c r="X92" s="4">
        <v>1.24979784345746E-2</v>
      </c>
      <c r="Y92" s="4">
        <v>12564.059731744999</v>
      </c>
    </row>
    <row r="93" spans="1:25" x14ac:dyDescent="0.4">
      <c r="A93" s="3" t="s">
        <v>48</v>
      </c>
      <c r="B93" s="4">
        <v>1.3918510027334701</v>
      </c>
      <c r="C93" s="4">
        <v>0.55055415504872895</v>
      </c>
      <c r="D93" s="4">
        <v>1.54269092215313</v>
      </c>
      <c r="E93" s="4">
        <v>0.97313467411782995</v>
      </c>
      <c r="F93" s="4">
        <v>0</v>
      </c>
      <c r="G93" s="4">
        <v>1.23669503441762</v>
      </c>
      <c r="H93" s="4">
        <v>1.12282065309501</v>
      </c>
      <c r="I93" s="4">
        <v>2.66763761214091E-2</v>
      </c>
      <c r="J93" s="4">
        <v>0</v>
      </c>
      <c r="K93" s="4"/>
      <c r="L93" s="4">
        <v>0.57376451200074097</v>
      </c>
      <c r="M93" s="4">
        <v>0.52304494037076599</v>
      </c>
      <c r="N93" s="4">
        <v>0.206893241182285</v>
      </c>
      <c r="O93" s="4">
        <v>0.57972920937904604</v>
      </c>
      <c r="P93" s="4">
        <v>0.365695154579814</v>
      </c>
      <c r="Q93" s="4">
        <v>0</v>
      </c>
      <c r="R93" s="4">
        <v>0.66391248495034705</v>
      </c>
      <c r="S93" s="4">
        <v>0.60277969038739199</v>
      </c>
      <c r="T93" s="4">
        <v>0.33415797932221802</v>
      </c>
      <c r="U93" s="4">
        <v>16.012255976061201</v>
      </c>
      <c r="V93" s="4"/>
      <c r="W93" s="4">
        <v>4.9470673458608498</v>
      </c>
      <c r="X93" s="4">
        <v>-3.72335178181693E-3</v>
      </c>
      <c r="Y93" s="4">
        <v>31.65</v>
      </c>
    </row>
    <row r="94" spans="1:25" x14ac:dyDescent="0.4">
      <c r="A94" s="3" t="s">
        <v>49</v>
      </c>
      <c r="B94" s="4">
        <v>501996.387826399</v>
      </c>
      <c r="C94" s="4">
        <v>198567.37294042201</v>
      </c>
      <c r="D94" s="4">
        <v>454109.55131157802</v>
      </c>
      <c r="E94" s="4">
        <v>286453.84754881001</v>
      </c>
      <c r="F94" s="4">
        <v>0</v>
      </c>
      <c r="G94" s="4">
        <v>364035.99653313903</v>
      </c>
      <c r="H94" s="4">
        <v>330515.70840172103</v>
      </c>
      <c r="I94" s="4">
        <v>7852.5108413839098</v>
      </c>
      <c r="J94" s="4">
        <v>0</v>
      </c>
      <c r="K94" s="4"/>
      <c r="L94" s="4">
        <v>313478.09151210799</v>
      </c>
      <c r="M94" s="4">
        <v>188645.674157178</v>
      </c>
      <c r="N94" s="4">
        <v>74619.811700556995</v>
      </c>
      <c r="O94" s="4">
        <v>170650.236786188</v>
      </c>
      <c r="P94" s="4">
        <v>107646.749052805</v>
      </c>
      <c r="Q94" s="4">
        <v>0</v>
      </c>
      <c r="R94" s="4">
        <v>195430.592299182</v>
      </c>
      <c r="S94" s="4">
        <v>177435.42197001399</v>
      </c>
      <c r="T94" s="4">
        <v>98363.403762956397</v>
      </c>
      <c r="U94" s="4">
        <v>3986226.30178703</v>
      </c>
      <c r="V94" s="4"/>
      <c r="W94" s="4">
        <v>1231564.74642077</v>
      </c>
      <c r="X94" s="4">
        <v>401.27620412890298</v>
      </c>
      <c r="Y94" s="4">
        <v>8687993.6810563691</v>
      </c>
    </row>
    <row r="95" spans="1:25" x14ac:dyDescent="0.4">
      <c r="A95" s="3" t="s">
        <v>50</v>
      </c>
      <c r="B95" s="4">
        <v>-915.597047179377</v>
      </c>
      <c r="C95" s="4">
        <v>-362.16933973893401</v>
      </c>
      <c r="D95" s="4">
        <v>-914.50206859569596</v>
      </c>
      <c r="E95" s="4">
        <v>-576.87101137593697</v>
      </c>
      <c r="F95" s="4">
        <v>0</v>
      </c>
      <c r="G95" s="4">
        <v>-1047.29817133748</v>
      </c>
      <c r="H95" s="4">
        <v>-950.86337698454997</v>
      </c>
      <c r="I95" s="4">
        <v>0</v>
      </c>
      <c r="J95" s="4">
        <v>0</v>
      </c>
      <c r="K95" s="4">
        <v>0</v>
      </c>
      <c r="L95" s="4">
        <v>-479.14289802526201</v>
      </c>
      <c r="M95" s="4">
        <v>-344.07303799406299</v>
      </c>
      <c r="N95" s="4">
        <v>-136.09994197356301</v>
      </c>
      <c r="O95" s="4">
        <v>-343.66155500710198</v>
      </c>
      <c r="P95" s="4">
        <v>-216.78287629507901</v>
      </c>
      <c r="Q95" s="4">
        <v>0</v>
      </c>
      <c r="R95" s="4">
        <v>-393.56512191450798</v>
      </c>
      <c r="S95" s="4">
        <v>-357.32580379573</v>
      </c>
      <c r="T95" s="4">
        <v>0</v>
      </c>
      <c r="U95" s="4">
        <v>0</v>
      </c>
      <c r="V95" s="4">
        <v>0</v>
      </c>
      <c r="W95" s="4">
        <v>0</v>
      </c>
      <c r="X95" s="4">
        <v>-1.72996771374887</v>
      </c>
      <c r="Y95" s="4">
        <v>-7039.6822179310302</v>
      </c>
    </row>
    <row r="96" spans="1:25" x14ac:dyDescent="0.4">
      <c r="A96" s="3" t="s">
        <v>51</v>
      </c>
      <c r="B96" s="4">
        <v>-1.2519844039000301</v>
      </c>
      <c r="C96" s="4">
        <v>-0.4952291691206</v>
      </c>
      <c r="D96" s="4">
        <v>-1.2504871337705601</v>
      </c>
      <c r="E96" s="4">
        <v>-0.788811531808292</v>
      </c>
      <c r="F96" s="4">
        <v>0</v>
      </c>
      <c r="G96" s="4">
        <v>-1.4320720897767101</v>
      </c>
      <c r="H96" s="4">
        <v>0</v>
      </c>
      <c r="I96" s="4">
        <v>0</v>
      </c>
      <c r="J96" s="4">
        <v>0</v>
      </c>
      <c r="K96" s="4">
        <v>0</v>
      </c>
      <c r="L96" s="4">
        <v>-0.65517842965429396</v>
      </c>
      <c r="M96" s="4">
        <v>-0.47048434537674599</v>
      </c>
      <c r="N96" s="4">
        <v>-0.18610261495220601</v>
      </c>
      <c r="O96" s="4">
        <v>-0.46992168488790698</v>
      </c>
      <c r="P96" s="4">
        <v>-0.29642819512157798</v>
      </c>
      <c r="Q96" s="4">
        <v>0</v>
      </c>
      <c r="R96" s="4">
        <v>-0.53815965885202999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4.8592572209615898E-3</v>
      </c>
      <c r="Y96" s="4">
        <v>-7.83</v>
      </c>
    </row>
    <row r="97" spans="1:25" x14ac:dyDescent="0.4">
      <c r="A97" s="3" t="s">
        <v>52</v>
      </c>
      <c r="B97" s="4">
        <v>-41719.628879837299</v>
      </c>
      <c r="C97" s="4">
        <v>-16507.953380870698</v>
      </c>
      <c r="D97" s="4">
        <v>-41683.698365990203</v>
      </c>
      <c r="E97" s="4">
        <v>-26358.808799171398</v>
      </c>
      <c r="F97" s="4">
        <v>0</v>
      </c>
      <c r="G97" s="4">
        <v>-47853.907909434703</v>
      </c>
      <c r="H97" s="4">
        <v>-43447.5393178261</v>
      </c>
      <c r="I97" s="4">
        <v>258.33664130928503</v>
      </c>
      <c r="J97" s="4">
        <v>0</v>
      </c>
      <c r="K97" s="4">
        <v>0</v>
      </c>
      <c r="L97" s="4">
        <v>-21832.381338062001</v>
      </c>
      <c r="M97" s="4">
        <v>-15677.8568660655</v>
      </c>
      <c r="N97" s="4">
        <v>-6203.5386508927404</v>
      </c>
      <c r="O97" s="4">
        <v>-15664.354505945201</v>
      </c>
      <c r="P97" s="4">
        <v>-9905.4004699719408</v>
      </c>
      <c r="Q97" s="4">
        <v>0</v>
      </c>
      <c r="R97" s="4">
        <v>-17983.063100750202</v>
      </c>
      <c r="S97" s="4">
        <v>-16327.189883916501</v>
      </c>
      <c r="T97" s="4">
        <v>97.080558826937803</v>
      </c>
      <c r="U97" s="4">
        <v>0</v>
      </c>
      <c r="V97" s="4">
        <v>0</v>
      </c>
      <c r="W97" s="4">
        <v>0</v>
      </c>
      <c r="X97" s="4">
        <v>-88.467400829728504</v>
      </c>
      <c r="Y97" s="4">
        <v>-320898.37166942802</v>
      </c>
    </row>
    <row r="98" spans="1:25" x14ac:dyDescent="0.4">
      <c r="A98" s="3" t="s">
        <v>53</v>
      </c>
      <c r="B98" s="4">
        <v>-1.3110276785023101</v>
      </c>
      <c r="C98" s="4">
        <v>-0.51858405415939202</v>
      </c>
      <c r="D98" s="4">
        <v>-1.30945979748413</v>
      </c>
      <c r="E98" s="4">
        <v>-0.82601168840522399</v>
      </c>
      <c r="F98" s="4">
        <v>0</v>
      </c>
      <c r="G98" s="4">
        <v>-1.4996082550704199</v>
      </c>
      <c r="H98" s="4">
        <v>-1.36152493014396</v>
      </c>
      <c r="I98" s="4">
        <v>0</v>
      </c>
      <c r="J98" s="4">
        <v>0</v>
      </c>
      <c r="K98" s="4">
        <v>0</v>
      </c>
      <c r="L98" s="4">
        <v>-0.68607648222991902</v>
      </c>
      <c r="M98" s="4">
        <v>-0.49267227065250602</v>
      </c>
      <c r="N98" s="4">
        <v>-0.19487916821005499</v>
      </c>
      <c r="O98" s="4">
        <v>-0.49208307523428102</v>
      </c>
      <c r="P98" s="4">
        <v>-0.31040767543291398</v>
      </c>
      <c r="Q98" s="4">
        <v>0</v>
      </c>
      <c r="R98" s="4">
        <v>-0.56353913516058995</v>
      </c>
      <c r="S98" s="4">
        <v>-0.51164867827223304</v>
      </c>
      <c r="T98" s="4">
        <v>0</v>
      </c>
      <c r="U98" s="4">
        <v>0</v>
      </c>
      <c r="V98" s="4">
        <v>0</v>
      </c>
      <c r="W98" s="4">
        <v>0</v>
      </c>
      <c r="X98" s="4">
        <v>-2.47711104205406E-3</v>
      </c>
      <c r="Y98" s="4">
        <v>-10.08</v>
      </c>
    </row>
    <row r="99" spans="1:25" x14ac:dyDescent="0.4">
      <c r="A99" s="3" t="s">
        <v>54</v>
      </c>
      <c r="B99" s="4">
        <v>-7075.3844799218396</v>
      </c>
      <c r="C99" s="4">
        <v>-2799.3618166394499</v>
      </c>
      <c r="D99" s="4">
        <v>-7100.5685903077001</v>
      </c>
      <c r="E99" s="4">
        <v>-4486.7184081425703</v>
      </c>
      <c r="F99" s="4">
        <v>0</v>
      </c>
      <c r="G99" s="4">
        <v>-8145.5505502801598</v>
      </c>
      <c r="H99" s="4">
        <v>-7395.5115320657596</v>
      </c>
      <c r="I99" s="4">
        <v>30.619586726510899</v>
      </c>
      <c r="J99" s="4">
        <v>0</v>
      </c>
      <c r="K99" s="4">
        <v>0</v>
      </c>
      <c r="L99" s="4">
        <v>-3667.23853753504</v>
      </c>
      <c r="M99" s="4">
        <v>-2658.8650984430401</v>
      </c>
      <c r="N99" s="4">
        <v>-1051.97469526899</v>
      </c>
      <c r="O99" s="4">
        <v>-2668.3290579395598</v>
      </c>
      <c r="P99" s="4">
        <v>-1686.0679466685301</v>
      </c>
      <c r="Q99" s="4">
        <v>0</v>
      </c>
      <c r="R99" s="4">
        <v>-3061.0237687016302</v>
      </c>
      <c r="S99" s="4">
        <v>-2779.1659313417099</v>
      </c>
      <c r="T99" s="4">
        <v>11.506562040112501</v>
      </c>
      <c r="U99" s="4">
        <v>0</v>
      </c>
      <c r="V99" s="4">
        <v>0</v>
      </c>
      <c r="W99" s="4">
        <v>0</v>
      </c>
      <c r="X99" s="4">
        <v>-5.7014446578455402</v>
      </c>
      <c r="Y99" s="4">
        <v>-54539.335709147199</v>
      </c>
    </row>
    <row r="100" spans="1:25" x14ac:dyDescent="0.4">
      <c r="A100" s="3" t="s">
        <v>55</v>
      </c>
      <c r="B100" s="4">
        <v>-14.9402216339625</v>
      </c>
      <c r="C100" s="4">
        <v>-5.9096850753227397</v>
      </c>
      <c r="D100" s="4">
        <v>-14.985434200891801</v>
      </c>
      <c r="E100" s="4">
        <v>-9.4528627984961098</v>
      </c>
      <c r="F100" s="4">
        <v>0</v>
      </c>
      <c r="G100" s="4">
        <v>-17.161489704875201</v>
      </c>
      <c r="H100" s="4">
        <v>-15.5812666358651</v>
      </c>
      <c r="I100" s="4">
        <v>0</v>
      </c>
      <c r="J100" s="4">
        <v>0</v>
      </c>
      <c r="K100" s="4">
        <v>0</v>
      </c>
      <c r="L100" s="4">
        <v>-7.7467026902013103</v>
      </c>
      <c r="M100" s="4">
        <v>-5.6143993274532802</v>
      </c>
      <c r="N100" s="4">
        <v>-2.2208058705721299</v>
      </c>
      <c r="O100" s="4">
        <v>-5.6313897986510399</v>
      </c>
      <c r="P100" s="4">
        <v>-3.5522998144645701</v>
      </c>
      <c r="Q100" s="4">
        <v>0</v>
      </c>
      <c r="R100" s="4">
        <v>-6.4491316539855896</v>
      </c>
      <c r="S100" s="4">
        <v>-5.8552982053767098</v>
      </c>
      <c r="T100" s="4">
        <v>0</v>
      </c>
      <c r="U100" s="4">
        <v>0</v>
      </c>
      <c r="V100" s="4">
        <v>0</v>
      </c>
      <c r="W100" s="4">
        <v>0</v>
      </c>
      <c r="X100" s="4">
        <v>-9.8764581133466908E-3</v>
      </c>
      <c r="Y100" s="4">
        <v>-115.11086386823099</v>
      </c>
    </row>
    <row r="101" spans="1:25" x14ac:dyDescent="0.4">
      <c r="A101" s="3" t="s">
        <v>56</v>
      </c>
      <c r="B101" s="4">
        <v>-3306.4825771853102</v>
      </c>
      <c r="C101" s="4">
        <v>-1308.25871734062</v>
      </c>
      <c r="D101" s="4">
        <v>-3303.4417107996101</v>
      </c>
      <c r="E101" s="4">
        <v>-2088.0476228431298</v>
      </c>
      <c r="F101" s="4">
        <v>0</v>
      </c>
      <c r="G101" s="4">
        <v>-3790.81010129677</v>
      </c>
      <c r="H101" s="4">
        <v>30.4852960736056</v>
      </c>
      <c r="I101" s="4">
        <v>0</v>
      </c>
      <c r="J101" s="4">
        <v>0</v>
      </c>
      <c r="K101" s="4">
        <v>0</v>
      </c>
      <c r="L101" s="4">
        <v>-1730.3219240201699</v>
      </c>
      <c r="M101" s="4">
        <v>-1242.5460620601</v>
      </c>
      <c r="N101" s="4">
        <v>-491.63172024670803</v>
      </c>
      <c r="O101" s="4">
        <v>-1241.4033321455699</v>
      </c>
      <c r="P101" s="4">
        <v>-784.66929451244005</v>
      </c>
      <c r="Q101" s="4">
        <v>0</v>
      </c>
      <c r="R101" s="4">
        <v>-1424.5519380276301</v>
      </c>
      <c r="S101" s="4">
        <v>11.4560968348547</v>
      </c>
      <c r="T101" s="4">
        <v>0</v>
      </c>
      <c r="U101" s="4">
        <v>0</v>
      </c>
      <c r="V101" s="4">
        <v>0</v>
      </c>
      <c r="W101" s="4">
        <v>0</v>
      </c>
      <c r="X101" s="4">
        <v>13.463533241305001</v>
      </c>
      <c r="Y101" s="4">
        <v>-20656.7600743283</v>
      </c>
    </row>
    <row r="102" spans="1:25" x14ac:dyDescent="0.4">
      <c r="A102" s="3" t="s">
        <v>57</v>
      </c>
      <c r="B102" s="4">
        <v>-1.2519844039000301</v>
      </c>
      <c r="C102" s="4">
        <v>-0.4952291691206</v>
      </c>
      <c r="D102" s="4">
        <v>-1.2504871337705601</v>
      </c>
      <c r="E102" s="4">
        <v>-0.788811531808292</v>
      </c>
      <c r="F102" s="4">
        <v>0</v>
      </c>
      <c r="G102" s="4">
        <v>-1.4320720897767101</v>
      </c>
      <c r="H102" s="4">
        <v>0</v>
      </c>
      <c r="I102" s="4">
        <v>0</v>
      </c>
      <c r="J102" s="4">
        <v>0</v>
      </c>
      <c r="K102" s="4">
        <v>0</v>
      </c>
      <c r="L102" s="4">
        <v>-0.65517842965429396</v>
      </c>
      <c r="M102" s="4">
        <v>-0.47048434537674599</v>
      </c>
      <c r="N102" s="4">
        <v>-0.18610261495220601</v>
      </c>
      <c r="O102" s="4">
        <v>-0.46992168488790698</v>
      </c>
      <c r="P102" s="4">
        <v>-0.29642819512157798</v>
      </c>
      <c r="Q102" s="4">
        <v>0</v>
      </c>
      <c r="R102" s="4">
        <v>-0.53815965885202999</v>
      </c>
      <c r="S102" s="4">
        <v>0</v>
      </c>
      <c r="T102" s="4">
        <v>0</v>
      </c>
      <c r="U102" s="4">
        <v>0</v>
      </c>
      <c r="V102" s="4">
        <v>0</v>
      </c>
      <c r="W102" s="4">
        <v>0</v>
      </c>
      <c r="X102" s="4">
        <v>4.8592572209615898E-3</v>
      </c>
      <c r="Y102" s="4">
        <v>-7.83</v>
      </c>
    </row>
    <row r="103" spans="1:25" x14ac:dyDescent="0.4">
      <c r="A103" s="3" t="s">
        <v>58</v>
      </c>
      <c r="B103" s="4">
        <v>-1842.67850315193</v>
      </c>
      <c r="C103" s="4">
        <v>-729.53264876640003</v>
      </c>
      <c r="D103" s="4">
        <v>-1814.0741118150299</v>
      </c>
      <c r="E103" s="4">
        <v>-1151.9311830746899</v>
      </c>
      <c r="F103" s="4">
        <v>0</v>
      </c>
      <c r="G103" s="4">
        <v>-2091.3087982411098</v>
      </c>
      <c r="H103" s="4">
        <v>54.8836689533737</v>
      </c>
      <c r="I103" s="4">
        <v>0</v>
      </c>
      <c r="J103" s="4">
        <v>0</v>
      </c>
      <c r="K103" s="4">
        <v>0</v>
      </c>
      <c r="L103" s="4">
        <v>-982.35315923319195</v>
      </c>
      <c r="M103" s="4">
        <v>-692.46181229942704</v>
      </c>
      <c r="N103" s="4">
        <v>-274.151730338351</v>
      </c>
      <c r="O103" s="4">
        <v>-681.71254234756702</v>
      </c>
      <c r="P103" s="4">
        <v>-432.88525551890899</v>
      </c>
      <c r="Q103" s="4">
        <v>0</v>
      </c>
      <c r="R103" s="4">
        <v>-785.894814548873</v>
      </c>
      <c r="S103" s="4">
        <v>20.6247833271443</v>
      </c>
      <c r="T103" s="4">
        <v>0</v>
      </c>
      <c r="U103" s="4">
        <v>0</v>
      </c>
      <c r="V103" s="4">
        <v>0</v>
      </c>
      <c r="W103" s="4">
        <v>0</v>
      </c>
      <c r="X103" s="4">
        <v>5.1740666472735297</v>
      </c>
      <c r="Y103" s="4">
        <v>-11398.3020404077</v>
      </c>
    </row>
    <row r="104" spans="1:25" x14ac:dyDescent="0.4">
      <c r="A104" s="3" t="s">
        <v>59</v>
      </c>
      <c r="B104" s="4">
        <v>-13.6039045573057</v>
      </c>
      <c r="C104" s="4">
        <v>-5.3810976636162504</v>
      </c>
      <c r="D104" s="4">
        <v>-13.387806067930301</v>
      </c>
      <c r="E104" s="4">
        <v>-8.4450735451821597</v>
      </c>
      <c r="F104" s="4">
        <v>0</v>
      </c>
      <c r="G104" s="4">
        <v>-15.331867794126399</v>
      </c>
      <c r="H104" s="4">
        <v>0</v>
      </c>
      <c r="I104" s="4">
        <v>0</v>
      </c>
      <c r="J104" s="4">
        <v>0</v>
      </c>
      <c r="K104" s="4">
        <v>0</v>
      </c>
      <c r="L104" s="4">
        <v>-7.2477502958570303</v>
      </c>
      <c r="M104" s="4">
        <v>-5.1122235311189703</v>
      </c>
      <c r="N104" s="4">
        <v>-2.0221675316308301</v>
      </c>
      <c r="O104" s="4">
        <v>-5.0310156854030197</v>
      </c>
      <c r="P104" s="4">
        <v>-3.1735817843947798</v>
      </c>
      <c r="Q104" s="4">
        <v>0</v>
      </c>
      <c r="R104" s="4">
        <v>-5.7615763902904904</v>
      </c>
      <c r="S104" s="4">
        <v>0</v>
      </c>
      <c r="T104" s="4">
        <v>0</v>
      </c>
      <c r="U104" s="4">
        <v>0</v>
      </c>
      <c r="V104" s="4">
        <v>0</v>
      </c>
      <c r="W104" s="4">
        <v>0</v>
      </c>
      <c r="X104" s="4">
        <v>3.0622602795058799E-2</v>
      </c>
      <c r="Y104" s="4">
        <v>-84.467442244060905</v>
      </c>
    </row>
    <row r="105" spans="1:25" x14ac:dyDescent="0.4">
      <c r="A105" s="3" t="s">
        <v>60</v>
      </c>
      <c r="B105" s="4">
        <v>-578968.01178195502</v>
      </c>
      <c r="C105" s="4">
        <v>-229044.52847569299</v>
      </c>
      <c r="D105" s="4">
        <v>-578352.91977651999</v>
      </c>
      <c r="E105" s="4">
        <v>-365184.59689962998</v>
      </c>
      <c r="F105" s="4">
        <v>0</v>
      </c>
      <c r="G105" s="4">
        <v>2841.7647401125901</v>
      </c>
      <c r="H105" s="4">
        <v>0</v>
      </c>
      <c r="I105" s="4">
        <v>0</v>
      </c>
      <c r="J105" s="4">
        <v>0</v>
      </c>
      <c r="K105" s="4">
        <v>0</v>
      </c>
      <c r="L105" s="4">
        <v>-302980.89305085101</v>
      </c>
      <c r="M105" s="4">
        <v>-217570.90996403401</v>
      </c>
      <c r="N105" s="4">
        <v>-86072.849395187804</v>
      </c>
      <c r="O105" s="4">
        <v>-217339.76398599899</v>
      </c>
      <c r="P105" s="4">
        <v>-137233.048174386</v>
      </c>
      <c r="Q105" s="4">
        <v>0</v>
      </c>
      <c r="R105" s="4">
        <v>1067.9093280249399</v>
      </c>
      <c r="S105" s="4">
        <v>0</v>
      </c>
      <c r="T105" s="4">
        <v>0</v>
      </c>
      <c r="U105" s="4">
        <v>0</v>
      </c>
      <c r="V105" s="4">
        <v>4359.8045644867598</v>
      </c>
      <c r="W105" s="4">
        <v>0</v>
      </c>
      <c r="X105" s="4">
        <v>-358.80980990416998</v>
      </c>
      <c r="Y105" s="4">
        <v>-2704836.85268154</v>
      </c>
    </row>
    <row r="106" spans="1:25" x14ac:dyDescent="0.4">
      <c r="A106" s="3" t="s">
        <v>61</v>
      </c>
      <c r="B106" s="4">
        <v>-1.23591410487105</v>
      </c>
      <c r="C106" s="4">
        <v>-0.48887247584962001</v>
      </c>
      <c r="D106" s="4">
        <v>-1.2344360534943299</v>
      </c>
      <c r="E106" s="4">
        <v>-0.77868645584553697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-0.64676864974881898</v>
      </c>
      <c r="M106" s="4">
        <v>-0.46444527324844398</v>
      </c>
      <c r="N106" s="4">
        <v>-0.18371382746967699</v>
      </c>
      <c r="O106" s="4">
        <v>-0.46388983499199099</v>
      </c>
      <c r="P106" s="4">
        <v>-0.29262328371742102</v>
      </c>
      <c r="Q106" s="4">
        <v>0</v>
      </c>
      <c r="R106" s="4">
        <v>0</v>
      </c>
      <c r="S106" s="4">
        <v>0</v>
      </c>
      <c r="T106" s="4">
        <v>0</v>
      </c>
      <c r="U106" s="4">
        <v>0</v>
      </c>
      <c r="V106" s="4">
        <v>9.2567737024166104E-3</v>
      </c>
      <c r="W106" s="4">
        <v>0</v>
      </c>
      <c r="X106" s="4">
        <v>-6.4756099261372802E-4</v>
      </c>
      <c r="Y106" s="4">
        <v>-5.7807407465270799</v>
      </c>
    </row>
    <row r="107" spans="1:25" x14ac:dyDescent="0.4">
      <c r="A107" s="3" t="s">
        <v>62</v>
      </c>
      <c r="B107" s="4">
        <v>-514501.28693372599</v>
      </c>
      <c r="C107" s="4">
        <v>-203549.01339520101</v>
      </c>
      <c r="D107" s="4">
        <v>-509904.15199563297</v>
      </c>
      <c r="E107" s="4">
        <v>-322061.13740035798</v>
      </c>
      <c r="F107" s="4">
        <v>0</v>
      </c>
      <c r="G107" s="4">
        <v>3272.90990887524</v>
      </c>
      <c r="H107" s="4">
        <v>0</v>
      </c>
      <c r="I107" s="4">
        <v>0</v>
      </c>
      <c r="J107" s="4">
        <v>0</v>
      </c>
      <c r="K107" s="4">
        <v>0</v>
      </c>
      <c r="L107" s="4">
        <v>-274242.33570396999</v>
      </c>
      <c r="M107" s="4">
        <v>-193344.901441628</v>
      </c>
      <c r="N107" s="4">
        <v>-76491.866848342994</v>
      </c>
      <c r="O107" s="4">
        <v>-191617.339967843</v>
      </c>
      <c r="P107" s="4">
        <v>-121027.64453701299</v>
      </c>
      <c r="Q107" s="4">
        <v>0</v>
      </c>
      <c r="R107" s="4">
        <v>1229.9297588352299</v>
      </c>
      <c r="S107" s="4">
        <v>0</v>
      </c>
      <c r="T107" s="4">
        <v>0</v>
      </c>
      <c r="U107" s="4">
        <v>0</v>
      </c>
      <c r="V107" s="4">
        <v>2402.0055336417599</v>
      </c>
      <c r="W107" s="4">
        <v>0</v>
      </c>
      <c r="X107" s="4">
        <v>304.92350471396998</v>
      </c>
      <c r="Y107" s="4">
        <v>-2399529.90951765</v>
      </c>
    </row>
    <row r="108" spans="1:25" x14ac:dyDescent="0.4">
      <c r="A108" s="3" t="s">
        <v>63</v>
      </c>
      <c r="B108" s="4">
        <v>-9.3391058994833092</v>
      </c>
      <c r="C108" s="4">
        <v>-3.6941336014435699</v>
      </c>
      <c r="D108" s="4">
        <v>-7.9444971851357096</v>
      </c>
      <c r="E108" s="4">
        <v>-5.0114158113388196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-6.3716749570396498</v>
      </c>
      <c r="M108" s="4">
        <v>-3.50955100705339</v>
      </c>
      <c r="N108" s="4">
        <v>-1.3882217891814801</v>
      </c>
      <c r="O108" s="4">
        <v>-2.9854697437544302</v>
      </c>
      <c r="P108" s="4">
        <v>-1.8832444558124699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6.2560684487573695E-2</v>
      </c>
      <c r="W108" s="4">
        <v>0</v>
      </c>
      <c r="X108" s="4">
        <v>-2.6687905552327299E-3</v>
      </c>
      <c r="Y108" s="4">
        <v>-42.067422556310497</v>
      </c>
    </row>
    <row r="110" spans="1:25" ht="19.3" x14ac:dyDescent="0.5">
      <c r="A110" s="1" t="s">
        <v>3</v>
      </c>
    </row>
    <row r="111" spans="1:25" ht="29.15" x14ac:dyDescent="0.4">
      <c r="B111" s="2" t="s">
        <v>7</v>
      </c>
      <c r="C111" s="2" t="s">
        <v>8</v>
      </c>
      <c r="D111" s="2" t="s">
        <v>9</v>
      </c>
      <c r="E111" s="2" t="s">
        <v>10</v>
      </c>
      <c r="F111" s="2" t="s">
        <v>11</v>
      </c>
      <c r="G111" s="2" t="s">
        <v>12</v>
      </c>
      <c r="H111" s="2" t="s">
        <v>13</v>
      </c>
      <c r="I111" s="2" t="s">
        <v>14</v>
      </c>
      <c r="J111" s="2" t="s">
        <v>15</v>
      </c>
      <c r="K111" s="2" t="s">
        <v>16</v>
      </c>
      <c r="L111" s="2" t="s">
        <v>17</v>
      </c>
      <c r="M111" s="2" t="s">
        <v>18</v>
      </c>
      <c r="N111" s="2" t="s">
        <v>19</v>
      </c>
      <c r="O111" s="2" t="s">
        <v>20</v>
      </c>
      <c r="P111" s="2" t="s">
        <v>21</v>
      </c>
      <c r="Q111" s="2" t="s">
        <v>22</v>
      </c>
      <c r="R111" s="2" t="s">
        <v>23</v>
      </c>
      <c r="S111" s="2" t="s">
        <v>24</v>
      </c>
      <c r="T111" s="2" t="s">
        <v>25</v>
      </c>
      <c r="U111" s="2" t="s">
        <v>26</v>
      </c>
      <c r="V111" s="2" t="s">
        <v>27</v>
      </c>
      <c r="W111" s="2" t="s">
        <v>28</v>
      </c>
      <c r="X111" s="2" t="s">
        <v>29</v>
      </c>
      <c r="Y111" s="2" t="s">
        <v>30</v>
      </c>
    </row>
    <row r="112" spans="1:25" x14ac:dyDescent="0.4">
      <c r="A112" s="3" t="s">
        <v>31</v>
      </c>
      <c r="B112" s="5">
        <f t="shared" ref="B112:Y112" si="2">B76-B40</f>
        <v>0</v>
      </c>
      <c r="C112" s="5">
        <f t="shared" si="2"/>
        <v>0</v>
      </c>
      <c r="D112" s="5">
        <f t="shared" si="2"/>
        <v>0</v>
      </c>
      <c r="E112" s="5">
        <f t="shared" si="2"/>
        <v>0</v>
      </c>
      <c r="F112" s="5">
        <f t="shared" si="2"/>
        <v>0</v>
      </c>
      <c r="G112" s="5">
        <f t="shared" si="2"/>
        <v>0</v>
      </c>
      <c r="H112" s="5">
        <f t="shared" si="2"/>
        <v>0</v>
      </c>
      <c r="I112" s="5">
        <f t="shared" si="2"/>
        <v>0</v>
      </c>
      <c r="J112" s="5">
        <f t="shared" si="2"/>
        <v>0</v>
      </c>
      <c r="K112" s="5">
        <f t="shared" si="2"/>
        <v>0</v>
      </c>
      <c r="L112" s="5">
        <f t="shared" si="2"/>
        <v>0</v>
      </c>
      <c r="M112" s="5">
        <f t="shared" si="2"/>
        <v>0</v>
      </c>
      <c r="N112" s="5">
        <f t="shared" si="2"/>
        <v>0</v>
      </c>
      <c r="O112" s="5">
        <f t="shared" si="2"/>
        <v>0</v>
      </c>
      <c r="P112" s="5">
        <f t="shared" si="2"/>
        <v>0</v>
      </c>
      <c r="Q112" s="5">
        <f t="shared" si="2"/>
        <v>0</v>
      </c>
      <c r="R112" s="5">
        <f t="shared" si="2"/>
        <v>0</v>
      </c>
      <c r="S112" s="5">
        <f t="shared" si="2"/>
        <v>0</v>
      </c>
      <c r="T112" s="5">
        <f t="shared" si="2"/>
        <v>0</v>
      </c>
      <c r="U112" s="5">
        <f t="shared" si="2"/>
        <v>0</v>
      </c>
      <c r="V112" s="5">
        <f t="shared" si="2"/>
        <v>0</v>
      </c>
      <c r="W112" s="5">
        <f t="shared" si="2"/>
        <v>135610.71885620058</v>
      </c>
      <c r="X112" s="5">
        <f t="shared" si="2"/>
        <v>51611.539427582102</v>
      </c>
      <c r="Y112" s="5">
        <f t="shared" si="2"/>
        <v>187222.25828400254</v>
      </c>
    </row>
    <row r="113" spans="1:25" x14ac:dyDescent="0.4">
      <c r="A113" s="3" t="s">
        <v>32</v>
      </c>
      <c r="B113" s="5">
        <f t="shared" ref="B113:Y113" si="3">B77-B41</f>
        <v>0</v>
      </c>
      <c r="C113" s="5">
        <f t="shared" si="3"/>
        <v>0</v>
      </c>
      <c r="D113" s="5">
        <f t="shared" si="3"/>
        <v>0</v>
      </c>
      <c r="E113" s="5">
        <f t="shared" si="3"/>
        <v>0</v>
      </c>
      <c r="F113" s="5">
        <f t="shared" si="3"/>
        <v>0</v>
      </c>
      <c r="G113" s="5">
        <f t="shared" si="3"/>
        <v>0</v>
      </c>
      <c r="H113" s="5">
        <f t="shared" si="3"/>
        <v>0</v>
      </c>
      <c r="I113" s="5">
        <f t="shared" si="3"/>
        <v>0</v>
      </c>
      <c r="J113" s="5">
        <f t="shared" si="3"/>
        <v>0</v>
      </c>
      <c r="K113" s="5">
        <f t="shared" si="3"/>
        <v>0</v>
      </c>
      <c r="L113" s="5">
        <f t="shared" si="3"/>
        <v>0</v>
      </c>
      <c r="M113" s="5">
        <f t="shared" si="3"/>
        <v>0</v>
      </c>
      <c r="N113" s="5">
        <f t="shared" si="3"/>
        <v>0</v>
      </c>
      <c r="O113" s="5">
        <f t="shared" si="3"/>
        <v>0</v>
      </c>
      <c r="P113" s="5">
        <f t="shared" si="3"/>
        <v>0</v>
      </c>
      <c r="Q113" s="5">
        <f t="shared" si="3"/>
        <v>0</v>
      </c>
      <c r="R113" s="5">
        <f t="shared" si="3"/>
        <v>0</v>
      </c>
      <c r="S113" s="5">
        <f t="shared" si="3"/>
        <v>0</v>
      </c>
      <c r="T113" s="5">
        <f t="shared" si="3"/>
        <v>0</v>
      </c>
      <c r="U113" s="5">
        <f t="shared" si="3"/>
        <v>0</v>
      </c>
      <c r="V113" s="5">
        <f t="shared" si="3"/>
        <v>0</v>
      </c>
      <c r="W113" s="5">
        <f t="shared" si="3"/>
        <v>19841.952167229727</v>
      </c>
      <c r="X113" s="5">
        <f t="shared" si="3"/>
        <v>7551.5689706316298</v>
      </c>
      <c r="Y113" s="5">
        <f t="shared" si="3"/>
        <v>27393.521137896925</v>
      </c>
    </row>
    <row r="114" spans="1:25" x14ac:dyDescent="0.4">
      <c r="A114" s="3" t="s">
        <v>33</v>
      </c>
      <c r="B114" s="5">
        <f t="shared" ref="B114:Y114" si="4">B78-B42</f>
        <v>0</v>
      </c>
      <c r="C114" s="5">
        <f t="shared" si="4"/>
        <v>0</v>
      </c>
      <c r="D114" s="5">
        <f t="shared" si="4"/>
        <v>0</v>
      </c>
      <c r="E114" s="5">
        <f t="shared" si="4"/>
        <v>0</v>
      </c>
      <c r="F114" s="5">
        <f t="shared" si="4"/>
        <v>0</v>
      </c>
      <c r="G114" s="5">
        <f t="shared" si="4"/>
        <v>0</v>
      </c>
      <c r="H114" s="5">
        <f t="shared" si="4"/>
        <v>0</v>
      </c>
      <c r="I114" s="5">
        <f t="shared" si="4"/>
        <v>0</v>
      </c>
      <c r="J114" s="5">
        <f t="shared" si="4"/>
        <v>0</v>
      </c>
      <c r="K114" s="5">
        <f t="shared" si="4"/>
        <v>0</v>
      </c>
      <c r="L114" s="5">
        <f t="shared" si="4"/>
        <v>0</v>
      </c>
      <c r="M114" s="5">
        <f t="shared" si="4"/>
        <v>0</v>
      </c>
      <c r="N114" s="5">
        <f t="shared" si="4"/>
        <v>0</v>
      </c>
      <c r="O114" s="5">
        <f t="shared" si="4"/>
        <v>0</v>
      </c>
      <c r="P114" s="5">
        <f t="shared" si="4"/>
        <v>0</v>
      </c>
      <c r="Q114" s="5">
        <f t="shared" si="4"/>
        <v>0</v>
      </c>
      <c r="R114" s="5">
        <f t="shared" si="4"/>
        <v>0</v>
      </c>
      <c r="S114" s="5">
        <f t="shared" si="4"/>
        <v>0</v>
      </c>
      <c r="T114" s="5">
        <f t="shared" si="4"/>
        <v>0</v>
      </c>
      <c r="U114" s="5">
        <f t="shared" si="4"/>
        <v>0</v>
      </c>
      <c r="V114" s="5">
        <f t="shared" si="4"/>
        <v>0</v>
      </c>
      <c r="W114" s="5">
        <f t="shared" si="4"/>
        <v>377.78033999500622</v>
      </c>
      <c r="X114" s="5">
        <f t="shared" si="4"/>
        <v>-30.074844020279087</v>
      </c>
      <c r="Y114" s="5">
        <f t="shared" si="4"/>
        <v>347.7054959750094</v>
      </c>
    </row>
    <row r="115" spans="1:25" x14ac:dyDescent="0.4">
      <c r="A115" s="3" t="s">
        <v>34</v>
      </c>
      <c r="B115" s="5">
        <f t="shared" ref="B115:Y115" si="5">B79-B43</f>
        <v>0</v>
      </c>
      <c r="C115" s="5">
        <f t="shared" si="5"/>
        <v>0</v>
      </c>
      <c r="D115" s="5">
        <f t="shared" si="5"/>
        <v>0</v>
      </c>
      <c r="E115" s="5">
        <f t="shared" si="5"/>
        <v>0</v>
      </c>
      <c r="F115" s="5">
        <f t="shared" si="5"/>
        <v>0</v>
      </c>
      <c r="G115" s="5">
        <f t="shared" si="5"/>
        <v>0</v>
      </c>
      <c r="H115" s="5">
        <f t="shared" si="5"/>
        <v>0</v>
      </c>
      <c r="I115" s="5">
        <f t="shared" si="5"/>
        <v>0</v>
      </c>
      <c r="J115" s="5">
        <f t="shared" si="5"/>
        <v>0</v>
      </c>
      <c r="K115" s="5">
        <f t="shared" si="5"/>
        <v>0</v>
      </c>
      <c r="L115" s="5">
        <f t="shared" si="5"/>
        <v>0</v>
      </c>
      <c r="M115" s="5">
        <f t="shared" si="5"/>
        <v>0</v>
      </c>
      <c r="N115" s="5">
        <f t="shared" si="5"/>
        <v>0</v>
      </c>
      <c r="O115" s="5">
        <f t="shared" si="5"/>
        <v>0</v>
      </c>
      <c r="P115" s="5">
        <f t="shared" si="5"/>
        <v>0</v>
      </c>
      <c r="Q115" s="5">
        <f t="shared" si="5"/>
        <v>0</v>
      </c>
      <c r="R115" s="5">
        <f t="shared" si="5"/>
        <v>0</v>
      </c>
      <c r="S115" s="5">
        <f t="shared" si="5"/>
        <v>0</v>
      </c>
      <c r="T115" s="5">
        <f t="shared" si="5"/>
        <v>0</v>
      </c>
      <c r="U115" s="5">
        <f t="shared" si="5"/>
        <v>0</v>
      </c>
      <c r="V115" s="5">
        <f t="shared" si="5"/>
        <v>0</v>
      </c>
      <c r="W115" s="5">
        <f t="shared" si="5"/>
        <v>31826.547432489693</v>
      </c>
      <c r="X115" s="5">
        <f t="shared" si="5"/>
        <v>-2533.6904767162423</v>
      </c>
      <c r="Y115" s="5">
        <f t="shared" si="5"/>
        <v>29292.856955699623</v>
      </c>
    </row>
    <row r="116" spans="1:25" x14ac:dyDescent="0.4">
      <c r="A116" s="3" t="s">
        <v>35</v>
      </c>
      <c r="B116" s="5">
        <f t="shared" ref="B116:Y116" si="6">B80-B44</f>
        <v>0</v>
      </c>
      <c r="C116" s="5">
        <f t="shared" si="6"/>
        <v>0</v>
      </c>
      <c r="D116" s="5">
        <f t="shared" si="6"/>
        <v>0</v>
      </c>
      <c r="E116" s="5">
        <f t="shared" si="6"/>
        <v>0</v>
      </c>
      <c r="F116" s="5">
        <f t="shared" si="6"/>
        <v>0</v>
      </c>
      <c r="G116" s="5">
        <f t="shared" si="6"/>
        <v>0</v>
      </c>
      <c r="H116" s="5">
        <f t="shared" si="6"/>
        <v>0</v>
      </c>
      <c r="I116" s="5">
        <f t="shared" si="6"/>
        <v>0</v>
      </c>
      <c r="J116" s="5">
        <f t="shared" si="6"/>
        <v>0</v>
      </c>
      <c r="K116" s="5">
        <f t="shared" si="6"/>
        <v>0</v>
      </c>
      <c r="L116" s="5">
        <f t="shared" si="6"/>
        <v>0</v>
      </c>
      <c r="M116" s="5">
        <f t="shared" si="6"/>
        <v>0</v>
      </c>
      <c r="N116" s="5">
        <f t="shared" si="6"/>
        <v>0</v>
      </c>
      <c r="O116" s="5">
        <f t="shared" si="6"/>
        <v>0</v>
      </c>
      <c r="P116" s="5">
        <f t="shared" si="6"/>
        <v>0</v>
      </c>
      <c r="Q116" s="5">
        <f t="shared" si="6"/>
        <v>0</v>
      </c>
      <c r="R116" s="5">
        <f t="shared" si="6"/>
        <v>0</v>
      </c>
      <c r="S116" s="5">
        <f t="shared" si="6"/>
        <v>0</v>
      </c>
      <c r="T116" s="5">
        <f t="shared" si="6"/>
        <v>0</v>
      </c>
      <c r="U116" s="5">
        <f t="shared" si="6"/>
        <v>0</v>
      </c>
      <c r="V116" s="5">
        <f t="shared" si="6"/>
        <v>0</v>
      </c>
      <c r="W116" s="5">
        <f t="shared" si="6"/>
        <v>16013.276170299854</v>
      </c>
      <c r="X116" s="5">
        <f t="shared" si="6"/>
        <v>717.56515046910999</v>
      </c>
      <c r="Y116" s="5">
        <f t="shared" si="6"/>
        <v>16730.841320699081</v>
      </c>
    </row>
    <row r="117" spans="1:25" x14ac:dyDescent="0.4">
      <c r="A117" s="3" t="s">
        <v>36</v>
      </c>
      <c r="B117" s="5">
        <f t="shared" ref="B117:Y117" si="7">B81-B45</f>
        <v>0</v>
      </c>
      <c r="C117" s="5">
        <f t="shared" si="7"/>
        <v>0</v>
      </c>
      <c r="D117" s="5">
        <f t="shared" si="7"/>
        <v>0</v>
      </c>
      <c r="E117" s="5">
        <f t="shared" si="7"/>
        <v>0</v>
      </c>
      <c r="F117" s="5">
        <f t="shared" si="7"/>
        <v>0</v>
      </c>
      <c r="G117" s="5">
        <f t="shared" si="7"/>
        <v>0</v>
      </c>
      <c r="H117" s="5">
        <f t="shared" si="7"/>
        <v>0</v>
      </c>
      <c r="I117" s="5">
        <f t="shared" si="7"/>
        <v>0</v>
      </c>
      <c r="J117" s="5">
        <f t="shared" si="7"/>
        <v>0</v>
      </c>
      <c r="K117" s="5">
        <f t="shared" si="7"/>
        <v>0</v>
      </c>
      <c r="L117" s="5">
        <f t="shared" si="7"/>
        <v>0</v>
      </c>
      <c r="M117" s="5">
        <f t="shared" si="7"/>
        <v>0</v>
      </c>
      <c r="N117" s="5">
        <f t="shared" si="7"/>
        <v>0</v>
      </c>
      <c r="O117" s="5">
        <f t="shared" si="7"/>
        <v>0</v>
      </c>
      <c r="P117" s="5">
        <f t="shared" si="7"/>
        <v>0</v>
      </c>
      <c r="Q117" s="5">
        <f t="shared" si="7"/>
        <v>0</v>
      </c>
      <c r="R117" s="5">
        <f t="shared" si="7"/>
        <v>0</v>
      </c>
      <c r="S117" s="5">
        <f t="shared" si="7"/>
        <v>0</v>
      </c>
      <c r="T117" s="5">
        <f t="shared" si="7"/>
        <v>0</v>
      </c>
      <c r="U117" s="5">
        <f t="shared" si="7"/>
        <v>0</v>
      </c>
      <c r="V117" s="5">
        <f t="shared" si="7"/>
        <v>0</v>
      </c>
      <c r="W117" s="5">
        <f t="shared" si="7"/>
        <v>423.48638926680724</v>
      </c>
      <c r="X117" s="5">
        <f t="shared" si="7"/>
        <v>-33.713472495886535</v>
      </c>
      <c r="Y117" s="5">
        <f t="shared" si="7"/>
        <v>389.77291677099129</v>
      </c>
    </row>
    <row r="118" spans="1:25" x14ac:dyDescent="0.4">
      <c r="A118" s="3" t="s">
        <v>37</v>
      </c>
      <c r="B118" s="5">
        <f t="shared" ref="B118:Y118" si="8">B82-B46</f>
        <v>0</v>
      </c>
      <c r="C118" s="5">
        <f t="shared" si="8"/>
        <v>0</v>
      </c>
      <c r="D118" s="5">
        <f t="shared" si="8"/>
        <v>0</v>
      </c>
      <c r="E118" s="5">
        <f t="shared" si="8"/>
        <v>0</v>
      </c>
      <c r="F118" s="5">
        <f t="shared" si="8"/>
        <v>0</v>
      </c>
      <c r="G118" s="5">
        <f t="shared" si="8"/>
        <v>0</v>
      </c>
      <c r="H118" s="5">
        <f t="shared" si="8"/>
        <v>0</v>
      </c>
      <c r="I118" s="5">
        <f t="shared" si="8"/>
        <v>0</v>
      </c>
      <c r="J118" s="5">
        <f t="shared" si="8"/>
        <v>0</v>
      </c>
      <c r="K118" s="5">
        <f t="shared" si="8"/>
        <v>0</v>
      </c>
      <c r="L118" s="5">
        <f t="shared" si="8"/>
        <v>0</v>
      </c>
      <c r="M118" s="5">
        <f t="shared" si="8"/>
        <v>0</v>
      </c>
      <c r="N118" s="5">
        <f t="shared" si="8"/>
        <v>0</v>
      </c>
      <c r="O118" s="5">
        <f t="shared" si="8"/>
        <v>0</v>
      </c>
      <c r="P118" s="5">
        <f t="shared" si="8"/>
        <v>0</v>
      </c>
      <c r="Q118" s="5">
        <f t="shared" si="8"/>
        <v>0</v>
      </c>
      <c r="R118" s="5">
        <f t="shared" si="8"/>
        <v>0</v>
      </c>
      <c r="S118" s="5">
        <f t="shared" si="8"/>
        <v>0</v>
      </c>
      <c r="T118" s="5">
        <f t="shared" si="8"/>
        <v>0</v>
      </c>
      <c r="U118" s="5">
        <f t="shared" si="8"/>
        <v>0</v>
      </c>
      <c r="V118" s="5">
        <f t="shared" si="8"/>
        <v>0</v>
      </c>
      <c r="W118" s="5">
        <f t="shared" si="8"/>
        <v>408.86551989419968</v>
      </c>
      <c r="X118" s="5">
        <f t="shared" si="8"/>
        <v>-32.549514716070298</v>
      </c>
      <c r="Y118" s="5">
        <f t="shared" si="8"/>
        <v>376.31600517802872</v>
      </c>
    </row>
    <row r="119" spans="1:25" x14ac:dyDescent="0.4">
      <c r="A119" s="3" t="s">
        <v>38</v>
      </c>
      <c r="B119" s="5">
        <f t="shared" ref="B119:Y119" si="9">B83-B47</f>
        <v>0</v>
      </c>
      <c r="C119" s="5">
        <f t="shared" si="9"/>
        <v>0</v>
      </c>
      <c r="D119" s="5">
        <f t="shared" si="9"/>
        <v>0</v>
      </c>
      <c r="E119" s="5">
        <f t="shared" si="9"/>
        <v>0</v>
      </c>
      <c r="F119" s="5">
        <f t="shared" si="9"/>
        <v>0</v>
      </c>
      <c r="G119" s="5">
        <f t="shared" si="9"/>
        <v>0</v>
      </c>
      <c r="H119" s="5">
        <f t="shared" si="9"/>
        <v>0</v>
      </c>
      <c r="I119" s="5">
        <f t="shared" si="9"/>
        <v>0</v>
      </c>
      <c r="J119" s="5">
        <f t="shared" si="9"/>
        <v>0</v>
      </c>
      <c r="K119" s="5">
        <f t="shared" si="9"/>
        <v>0</v>
      </c>
      <c r="L119" s="5">
        <f t="shared" si="9"/>
        <v>0</v>
      </c>
      <c r="M119" s="5">
        <f t="shared" si="9"/>
        <v>0</v>
      </c>
      <c r="N119" s="5">
        <f t="shared" si="9"/>
        <v>0</v>
      </c>
      <c r="O119" s="5">
        <f t="shared" si="9"/>
        <v>0</v>
      </c>
      <c r="P119" s="5">
        <f t="shared" si="9"/>
        <v>0</v>
      </c>
      <c r="Q119" s="5">
        <f t="shared" si="9"/>
        <v>0</v>
      </c>
      <c r="R119" s="5">
        <f t="shared" si="9"/>
        <v>0</v>
      </c>
      <c r="S119" s="5">
        <f t="shared" si="9"/>
        <v>0</v>
      </c>
      <c r="T119" s="5">
        <f t="shared" si="9"/>
        <v>0</v>
      </c>
      <c r="U119" s="5">
        <f t="shared" si="9"/>
        <v>0</v>
      </c>
      <c r="V119" s="5">
        <f t="shared" si="9"/>
        <v>0</v>
      </c>
      <c r="W119" s="5">
        <f t="shared" si="9"/>
        <v>52.85293148439996</v>
      </c>
      <c r="X119" s="5">
        <f t="shared" si="9"/>
        <v>-4.207587060849681</v>
      </c>
      <c r="Y119" s="5">
        <f t="shared" si="9"/>
        <v>48.645344423595816</v>
      </c>
    </row>
    <row r="120" spans="1:25" x14ac:dyDescent="0.4">
      <c r="A120" s="3" t="s">
        <v>39</v>
      </c>
      <c r="B120" s="5">
        <f t="shared" ref="B120:Y120" si="10">B84-B48</f>
        <v>0</v>
      </c>
      <c r="C120" s="5">
        <f t="shared" si="10"/>
        <v>0</v>
      </c>
      <c r="D120" s="5">
        <f t="shared" si="10"/>
        <v>0</v>
      </c>
      <c r="E120" s="5">
        <f t="shared" si="10"/>
        <v>0</v>
      </c>
      <c r="F120" s="5">
        <f t="shared" si="10"/>
        <v>0</v>
      </c>
      <c r="G120" s="5">
        <f t="shared" si="10"/>
        <v>0</v>
      </c>
      <c r="H120" s="5">
        <f t="shared" si="10"/>
        <v>0</v>
      </c>
      <c r="I120" s="5">
        <f t="shared" si="10"/>
        <v>0</v>
      </c>
      <c r="J120" s="5">
        <f t="shared" si="10"/>
        <v>0</v>
      </c>
      <c r="K120" s="5">
        <f t="shared" si="10"/>
        <v>0</v>
      </c>
      <c r="L120" s="5">
        <f t="shared" si="10"/>
        <v>0</v>
      </c>
      <c r="M120" s="5">
        <f t="shared" si="10"/>
        <v>0</v>
      </c>
      <c r="N120" s="5">
        <f t="shared" si="10"/>
        <v>0</v>
      </c>
      <c r="O120" s="5">
        <f t="shared" si="10"/>
        <v>0</v>
      </c>
      <c r="P120" s="5">
        <f t="shared" si="10"/>
        <v>0</v>
      </c>
      <c r="Q120" s="5">
        <f t="shared" si="10"/>
        <v>0</v>
      </c>
      <c r="R120" s="5">
        <f t="shared" si="10"/>
        <v>0</v>
      </c>
      <c r="S120" s="5">
        <f t="shared" si="10"/>
        <v>0</v>
      </c>
      <c r="T120" s="5">
        <f t="shared" si="10"/>
        <v>0</v>
      </c>
      <c r="U120" s="5">
        <f t="shared" si="10"/>
        <v>0</v>
      </c>
      <c r="V120" s="5">
        <f t="shared" si="10"/>
        <v>0</v>
      </c>
      <c r="W120" s="5">
        <f t="shared" si="10"/>
        <v>61.362261797899919</v>
      </c>
      <c r="X120" s="5">
        <f t="shared" si="10"/>
        <v>-4.8850092419432904</v>
      </c>
      <c r="Y120" s="5">
        <f t="shared" si="10"/>
        <v>56.477252555901941</v>
      </c>
    </row>
    <row r="121" spans="1:25" x14ac:dyDescent="0.4">
      <c r="A121" s="3" t="s">
        <v>40</v>
      </c>
      <c r="B121" s="5">
        <f t="shared" ref="B121:Y121" si="11">B85-B49</f>
        <v>0</v>
      </c>
      <c r="C121" s="5">
        <f t="shared" si="11"/>
        <v>0</v>
      </c>
      <c r="D121" s="5">
        <f t="shared" si="11"/>
        <v>0</v>
      </c>
      <c r="E121" s="5">
        <f t="shared" si="11"/>
        <v>0</v>
      </c>
      <c r="F121" s="5">
        <f t="shared" si="11"/>
        <v>0</v>
      </c>
      <c r="G121" s="5">
        <f t="shared" si="11"/>
        <v>0</v>
      </c>
      <c r="H121" s="5">
        <f t="shared" si="11"/>
        <v>0</v>
      </c>
      <c r="I121" s="5">
        <f t="shared" si="11"/>
        <v>0</v>
      </c>
      <c r="J121" s="5">
        <f t="shared" si="11"/>
        <v>0</v>
      </c>
      <c r="K121" s="5">
        <f t="shared" si="11"/>
        <v>0</v>
      </c>
      <c r="L121" s="5">
        <f t="shared" si="11"/>
        <v>0</v>
      </c>
      <c r="M121" s="5">
        <f t="shared" si="11"/>
        <v>0</v>
      </c>
      <c r="N121" s="5">
        <f t="shared" si="11"/>
        <v>0</v>
      </c>
      <c r="O121" s="5">
        <f t="shared" si="11"/>
        <v>0</v>
      </c>
      <c r="P121" s="5">
        <f t="shared" si="11"/>
        <v>0</v>
      </c>
      <c r="Q121" s="5">
        <f t="shared" si="11"/>
        <v>0</v>
      </c>
      <c r="R121" s="5">
        <f t="shared" si="11"/>
        <v>0</v>
      </c>
      <c r="S121" s="5">
        <f t="shared" si="11"/>
        <v>0</v>
      </c>
      <c r="T121" s="5">
        <f t="shared" si="11"/>
        <v>0</v>
      </c>
      <c r="U121" s="5">
        <f t="shared" si="11"/>
        <v>0</v>
      </c>
      <c r="V121" s="5">
        <f t="shared" si="11"/>
        <v>0</v>
      </c>
      <c r="W121" s="5">
        <f t="shared" si="11"/>
        <v>2.1729903287029728E-2</v>
      </c>
      <c r="X121" s="5">
        <f t="shared" si="11"/>
        <v>-1.7299032870328101E-3</v>
      </c>
      <c r="Y121" s="5">
        <f t="shared" si="11"/>
        <v>1.9999999999999574E-2</v>
      </c>
    </row>
    <row r="122" spans="1:25" x14ac:dyDescent="0.4">
      <c r="A122" s="3" t="s">
        <v>41</v>
      </c>
      <c r="B122" s="5">
        <f t="shared" ref="B122:Y122" si="12">B86-B50</f>
        <v>0</v>
      </c>
      <c r="C122" s="5">
        <f t="shared" si="12"/>
        <v>0</v>
      </c>
      <c r="D122" s="5">
        <f t="shared" si="12"/>
        <v>0</v>
      </c>
      <c r="E122" s="5">
        <f t="shared" si="12"/>
        <v>0</v>
      </c>
      <c r="F122" s="5">
        <f t="shared" si="12"/>
        <v>0</v>
      </c>
      <c r="G122" s="5">
        <f t="shared" si="12"/>
        <v>0</v>
      </c>
      <c r="H122" s="5">
        <f t="shared" si="12"/>
        <v>0</v>
      </c>
      <c r="I122" s="5">
        <f t="shared" si="12"/>
        <v>0</v>
      </c>
      <c r="J122" s="5">
        <f t="shared" si="12"/>
        <v>0</v>
      </c>
      <c r="K122" s="5">
        <f t="shared" si="12"/>
        <v>0</v>
      </c>
      <c r="L122" s="5">
        <f t="shared" si="12"/>
        <v>0</v>
      </c>
      <c r="M122" s="5">
        <f t="shared" si="12"/>
        <v>0</v>
      </c>
      <c r="N122" s="5">
        <f t="shared" si="12"/>
        <v>0</v>
      </c>
      <c r="O122" s="5">
        <f t="shared" si="12"/>
        <v>0</v>
      </c>
      <c r="P122" s="5">
        <f t="shared" si="12"/>
        <v>0</v>
      </c>
      <c r="Q122" s="5">
        <f t="shared" si="12"/>
        <v>0</v>
      </c>
      <c r="R122" s="5">
        <f t="shared" si="12"/>
        <v>0</v>
      </c>
      <c r="S122" s="5">
        <f t="shared" si="12"/>
        <v>0</v>
      </c>
      <c r="T122" s="5">
        <f t="shared" si="12"/>
        <v>0</v>
      </c>
      <c r="U122" s="5">
        <f t="shared" si="12"/>
        <v>0</v>
      </c>
      <c r="V122" s="5">
        <f t="shared" si="12"/>
        <v>0</v>
      </c>
      <c r="W122" s="5">
        <f t="shared" si="12"/>
        <v>4655.3059318300802</v>
      </c>
      <c r="X122" s="5">
        <f t="shared" si="12"/>
        <v>-370.60583874784282</v>
      </c>
      <c r="Y122" s="5">
        <f t="shared" si="12"/>
        <v>4284.7000930802897</v>
      </c>
    </row>
    <row r="123" spans="1:25" x14ac:dyDescent="0.4">
      <c r="A123" s="3" t="s">
        <v>42</v>
      </c>
      <c r="B123" s="5">
        <f t="shared" ref="B123:Y123" si="13">B87-B51</f>
        <v>0</v>
      </c>
      <c r="C123" s="5">
        <f t="shared" si="13"/>
        <v>0</v>
      </c>
      <c r="D123" s="5">
        <f t="shared" si="13"/>
        <v>0</v>
      </c>
      <c r="E123" s="5">
        <f t="shared" si="13"/>
        <v>0</v>
      </c>
      <c r="F123" s="5">
        <f t="shared" si="13"/>
        <v>0</v>
      </c>
      <c r="G123" s="5">
        <f t="shared" si="13"/>
        <v>0</v>
      </c>
      <c r="H123" s="5">
        <f t="shared" si="13"/>
        <v>0</v>
      </c>
      <c r="I123" s="5">
        <f t="shared" si="13"/>
        <v>0</v>
      </c>
      <c r="J123" s="5">
        <f t="shared" si="13"/>
        <v>0</v>
      </c>
      <c r="K123" s="5">
        <f t="shared" si="13"/>
        <v>0</v>
      </c>
      <c r="L123" s="5">
        <f t="shared" si="13"/>
        <v>0</v>
      </c>
      <c r="M123" s="5">
        <f t="shared" si="13"/>
        <v>0</v>
      </c>
      <c r="N123" s="5">
        <f t="shared" si="13"/>
        <v>0</v>
      </c>
      <c r="O123" s="5">
        <f t="shared" si="13"/>
        <v>0</v>
      </c>
      <c r="P123" s="5">
        <f t="shared" si="13"/>
        <v>0</v>
      </c>
      <c r="Q123" s="5">
        <f t="shared" si="13"/>
        <v>0</v>
      </c>
      <c r="R123" s="5">
        <f t="shared" si="13"/>
        <v>0</v>
      </c>
      <c r="S123" s="5">
        <f t="shared" si="13"/>
        <v>0</v>
      </c>
      <c r="T123" s="5">
        <f t="shared" si="13"/>
        <v>0</v>
      </c>
      <c r="U123" s="5">
        <f t="shared" si="13"/>
        <v>0</v>
      </c>
      <c r="V123" s="5">
        <f t="shared" si="13"/>
        <v>0</v>
      </c>
      <c r="W123" s="5">
        <f t="shared" si="13"/>
        <v>67152.795167701319</v>
      </c>
      <c r="X123" s="5">
        <f t="shared" si="13"/>
        <v>-5345.9897892532026</v>
      </c>
      <c r="Y123" s="5">
        <f t="shared" si="13"/>
        <v>61806.805378392339</v>
      </c>
    </row>
    <row r="124" spans="1:25" x14ac:dyDescent="0.4">
      <c r="A124" s="3" t="s">
        <v>43</v>
      </c>
      <c r="B124" s="5">
        <f t="shared" ref="B124:Y124" si="14">B88-B52</f>
        <v>0</v>
      </c>
      <c r="C124" s="5">
        <f t="shared" si="14"/>
        <v>0</v>
      </c>
      <c r="D124" s="5">
        <f t="shared" si="14"/>
        <v>0</v>
      </c>
      <c r="E124" s="5">
        <f t="shared" si="14"/>
        <v>0</v>
      </c>
      <c r="F124" s="5">
        <f t="shared" si="14"/>
        <v>0</v>
      </c>
      <c r="G124" s="5">
        <f t="shared" si="14"/>
        <v>0</v>
      </c>
      <c r="H124" s="5">
        <f t="shared" si="14"/>
        <v>0</v>
      </c>
      <c r="I124" s="5">
        <f t="shared" si="14"/>
        <v>0</v>
      </c>
      <c r="J124" s="5">
        <f t="shared" si="14"/>
        <v>0</v>
      </c>
      <c r="K124" s="5">
        <f t="shared" si="14"/>
        <v>0</v>
      </c>
      <c r="L124" s="5">
        <f t="shared" si="14"/>
        <v>0</v>
      </c>
      <c r="M124" s="5">
        <f t="shared" si="14"/>
        <v>0</v>
      </c>
      <c r="N124" s="5">
        <f t="shared" si="14"/>
        <v>0</v>
      </c>
      <c r="O124" s="5">
        <f t="shared" si="14"/>
        <v>0</v>
      </c>
      <c r="P124" s="5">
        <f t="shared" si="14"/>
        <v>0</v>
      </c>
      <c r="Q124" s="5">
        <f t="shared" si="14"/>
        <v>0</v>
      </c>
      <c r="R124" s="5">
        <f t="shared" si="14"/>
        <v>0</v>
      </c>
      <c r="S124" s="5">
        <f t="shared" si="14"/>
        <v>0</v>
      </c>
      <c r="T124" s="5">
        <f t="shared" si="14"/>
        <v>0</v>
      </c>
      <c r="U124" s="5">
        <f t="shared" si="14"/>
        <v>0</v>
      </c>
      <c r="V124" s="5">
        <f t="shared" si="14"/>
        <v>0</v>
      </c>
      <c r="W124" s="5">
        <f t="shared" si="14"/>
        <v>29916.012194549665</v>
      </c>
      <c r="X124" s="5">
        <f t="shared" si="14"/>
        <v>-934.46321514918964</v>
      </c>
      <c r="Y124" s="5">
        <f t="shared" si="14"/>
        <v>28981.548979401588</v>
      </c>
    </row>
    <row r="125" spans="1:25" x14ac:dyDescent="0.4">
      <c r="A125" s="3" t="s">
        <v>44</v>
      </c>
      <c r="B125" s="5">
        <f t="shared" ref="B125:Y125" si="15">B89-B53</f>
        <v>0</v>
      </c>
      <c r="C125" s="5">
        <f t="shared" si="15"/>
        <v>0</v>
      </c>
      <c r="D125" s="5">
        <f t="shared" si="15"/>
        <v>0</v>
      </c>
      <c r="E125" s="5">
        <f t="shared" si="15"/>
        <v>0</v>
      </c>
      <c r="F125" s="5">
        <f t="shared" si="15"/>
        <v>0</v>
      </c>
      <c r="G125" s="5">
        <f t="shared" si="15"/>
        <v>0</v>
      </c>
      <c r="H125" s="5">
        <f t="shared" si="15"/>
        <v>0</v>
      </c>
      <c r="I125" s="5">
        <f t="shared" si="15"/>
        <v>0</v>
      </c>
      <c r="J125" s="5">
        <f t="shared" si="15"/>
        <v>0</v>
      </c>
      <c r="K125" s="5">
        <f t="shared" si="15"/>
        <v>0</v>
      </c>
      <c r="L125" s="5">
        <f t="shared" si="15"/>
        <v>0</v>
      </c>
      <c r="M125" s="5">
        <f t="shared" si="15"/>
        <v>0</v>
      </c>
      <c r="N125" s="5">
        <f t="shared" si="15"/>
        <v>0</v>
      </c>
      <c r="O125" s="5">
        <f t="shared" si="15"/>
        <v>0</v>
      </c>
      <c r="P125" s="5">
        <f t="shared" si="15"/>
        <v>0</v>
      </c>
      <c r="Q125" s="5">
        <f t="shared" si="15"/>
        <v>0</v>
      </c>
      <c r="R125" s="5">
        <f t="shared" si="15"/>
        <v>0</v>
      </c>
      <c r="S125" s="5">
        <f t="shared" si="15"/>
        <v>0</v>
      </c>
      <c r="T125" s="5">
        <f t="shared" si="15"/>
        <v>0</v>
      </c>
      <c r="U125" s="5">
        <f t="shared" si="15"/>
        <v>0</v>
      </c>
      <c r="V125" s="5">
        <f t="shared" si="15"/>
        <v>0</v>
      </c>
      <c r="W125" s="5">
        <f t="shared" si="15"/>
        <v>107813.66935570166</v>
      </c>
      <c r="X125" s="5">
        <f t="shared" si="15"/>
        <v>-3608.3989163462029</v>
      </c>
      <c r="Y125" s="5">
        <f t="shared" si="15"/>
        <v>104205.27043929696</v>
      </c>
    </row>
    <row r="126" spans="1:25" x14ac:dyDescent="0.4">
      <c r="A126" s="3" t="s">
        <v>45</v>
      </c>
      <c r="B126" s="5">
        <f t="shared" ref="B126:Y126" si="16">B90-B54</f>
        <v>0</v>
      </c>
      <c r="C126" s="5">
        <f t="shared" si="16"/>
        <v>0</v>
      </c>
      <c r="D126" s="5">
        <f t="shared" si="16"/>
        <v>0</v>
      </c>
      <c r="E126" s="5">
        <f t="shared" si="16"/>
        <v>0</v>
      </c>
      <c r="F126" s="5">
        <f t="shared" si="16"/>
        <v>0</v>
      </c>
      <c r="G126" s="5">
        <f t="shared" si="16"/>
        <v>0</v>
      </c>
      <c r="H126" s="5">
        <f t="shared" si="16"/>
        <v>0</v>
      </c>
      <c r="I126" s="5">
        <f t="shared" si="16"/>
        <v>0</v>
      </c>
      <c r="J126" s="5">
        <f t="shared" si="16"/>
        <v>0</v>
      </c>
      <c r="K126" s="5">
        <f t="shared" si="16"/>
        <v>0</v>
      </c>
      <c r="L126" s="5">
        <f t="shared" si="16"/>
        <v>0</v>
      </c>
      <c r="M126" s="5">
        <f t="shared" si="16"/>
        <v>0</v>
      </c>
      <c r="N126" s="5">
        <f t="shared" si="16"/>
        <v>0</v>
      </c>
      <c r="O126" s="5">
        <f t="shared" si="16"/>
        <v>0</v>
      </c>
      <c r="P126" s="5">
        <f t="shared" si="16"/>
        <v>0</v>
      </c>
      <c r="Q126" s="5">
        <f t="shared" si="16"/>
        <v>0</v>
      </c>
      <c r="R126" s="5">
        <f t="shared" si="16"/>
        <v>0</v>
      </c>
      <c r="S126" s="5">
        <f t="shared" si="16"/>
        <v>0</v>
      </c>
      <c r="T126" s="5">
        <f t="shared" si="16"/>
        <v>0</v>
      </c>
      <c r="U126" s="5">
        <f t="shared" si="16"/>
        <v>0</v>
      </c>
      <c r="V126" s="5">
        <f t="shared" si="16"/>
        <v>0</v>
      </c>
      <c r="W126" s="5">
        <f t="shared" si="16"/>
        <v>475.96112775198708</v>
      </c>
      <c r="X126" s="5">
        <f t="shared" si="16"/>
        <v>-37.890951861116598</v>
      </c>
      <c r="Y126" s="5">
        <f t="shared" si="16"/>
        <v>438.07017589104362</v>
      </c>
    </row>
    <row r="127" spans="1:25" x14ac:dyDescent="0.4">
      <c r="A127" s="3" t="s">
        <v>46</v>
      </c>
      <c r="B127" s="5">
        <f t="shared" ref="B127:Y127" si="17">B91-B55</f>
        <v>0</v>
      </c>
      <c r="C127" s="5">
        <f t="shared" si="17"/>
        <v>0</v>
      </c>
      <c r="D127" s="5">
        <f t="shared" si="17"/>
        <v>0</v>
      </c>
      <c r="E127" s="5">
        <f t="shared" si="17"/>
        <v>0</v>
      </c>
      <c r="F127" s="5">
        <f t="shared" si="17"/>
        <v>0</v>
      </c>
      <c r="G127" s="5">
        <f t="shared" si="17"/>
        <v>0</v>
      </c>
      <c r="H127" s="5">
        <f t="shared" si="17"/>
        <v>0</v>
      </c>
      <c r="I127" s="5">
        <f t="shared" si="17"/>
        <v>0</v>
      </c>
      <c r="J127" s="5">
        <f t="shared" si="17"/>
        <v>0</v>
      </c>
      <c r="K127" s="5">
        <f t="shared" si="17"/>
        <v>0</v>
      </c>
      <c r="L127" s="5">
        <f t="shared" si="17"/>
        <v>0</v>
      </c>
      <c r="M127" s="5">
        <f t="shared" si="17"/>
        <v>0</v>
      </c>
      <c r="N127" s="5">
        <f t="shared" si="17"/>
        <v>0</v>
      </c>
      <c r="O127" s="5">
        <f t="shared" si="17"/>
        <v>0</v>
      </c>
      <c r="P127" s="5">
        <f t="shared" si="17"/>
        <v>0</v>
      </c>
      <c r="Q127" s="5">
        <f t="shared" si="17"/>
        <v>0</v>
      </c>
      <c r="R127" s="5">
        <f t="shared" si="17"/>
        <v>0</v>
      </c>
      <c r="S127" s="5">
        <f t="shared" si="17"/>
        <v>0</v>
      </c>
      <c r="T127" s="5">
        <f t="shared" si="17"/>
        <v>0</v>
      </c>
      <c r="U127" s="5">
        <f t="shared" si="17"/>
        <v>0</v>
      </c>
      <c r="V127" s="5">
        <f t="shared" si="17"/>
        <v>0</v>
      </c>
      <c r="W127" s="5">
        <f t="shared" si="17"/>
        <v>192.61721808339644</v>
      </c>
      <c r="X127" s="5">
        <f t="shared" si="17"/>
        <v>-15.334129853222198</v>
      </c>
      <c r="Y127" s="5">
        <f t="shared" si="17"/>
        <v>177.28308823000407</v>
      </c>
    </row>
    <row r="128" spans="1:25" x14ac:dyDescent="0.4">
      <c r="A128" s="3" t="s">
        <v>47</v>
      </c>
      <c r="B128" s="5">
        <f t="shared" ref="B128:Y128" si="18">B92-B56</f>
        <v>0</v>
      </c>
      <c r="C128" s="5">
        <f t="shared" si="18"/>
        <v>0</v>
      </c>
      <c r="D128" s="5">
        <f t="shared" si="18"/>
        <v>0</v>
      </c>
      <c r="E128" s="5">
        <f t="shared" si="18"/>
        <v>0</v>
      </c>
      <c r="F128" s="5">
        <f t="shared" si="18"/>
        <v>0</v>
      </c>
      <c r="G128" s="5">
        <f t="shared" si="18"/>
        <v>0</v>
      </c>
      <c r="H128" s="5">
        <f t="shared" si="18"/>
        <v>0</v>
      </c>
      <c r="I128" s="5">
        <f t="shared" si="18"/>
        <v>0</v>
      </c>
      <c r="J128" s="5">
        <f t="shared" si="18"/>
        <v>0</v>
      </c>
      <c r="K128" s="5">
        <f t="shared" si="18"/>
        <v>0</v>
      </c>
      <c r="L128" s="5">
        <f t="shared" si="18"/>
        <v>0</v>
      </c>
      <c r="M128" s="5">
        <f t="shared" si="18"/>
        <v>0</v>
      </c>
      <c r="N128" s="5">
        <f t="shared" si="18"/>
        <v>0</v>
      </c>
      <c r="O128" s="5">
        <f t="shared" si="18"/>
        <v>0</v>
      </c>
      <c r="P128" s="5">
        <f t="shared" si="18"/>
        <v>0</v>
      </c>
      <c r="Q128" s="5">
        <f t="shared" si="18"/>
        <v>0</v>
      </c>
      <c r="R128" s="5">
        <f t="shared" si="18"/>
        <v>0</v>
      </c>
      <c r="S128" s="5">
        <f t="shared" si="18"/>
        <v>0</v>
      </c>
      <c r="T128" s="5">
        <f t="shared" si="18"/>
        <v>0</v>
      </c>
      <c r="U128" s="5">
        <f t="shared" si="18"/>
        <v>0</v>
      </c>
      <c r="V128" s="5">
        <f t="shared" si="18"/>
        <v>0</v>
      </c>
      <c r="W128" s="5">
        <f t="shared" si="18"/>
        <v>6.0241792335298214</v>
      </c>
      <c r="X128" s="5">
        <f t="shared" si="18"/>
        <v>-0.47958094061023437</v>
      </c>
      <c r="Y128" s="5">
        <f t="shared" si="18"/>
        <v>5.5445982928995363</v>
      </c>
    </row>
    <row r="129" spans="1:25" x14ac:dyDescent="0.4">
      <c r="A129" s="3" t="s">
        <v>48</v>
      </c>
      <c r="B129" s="5">
        <f t="shared" ref="B129:Y129" si="19">B93-B57</f>
        <v>0</v>
      </c>
      <c r="C129" s="5">
        <f t="shared" si="19"/>
        <v>0</v>
      </c>
      <c r="D129" s="5">
        <f t="shared" si="19"/>
        <v>0</v>
      </c>
      <c r="E129" s="5">
        <f t="shared" si="19"/>
        <v>0</v>
      </c>
      <c r="F129" s="5">
        <f t="shared" si="19"/>
        <v>0</v>
      </c>
      <c r="G129" s="5">
        <f t="shared" si="19"/>
        <v>0</v>
      </c>
      <c r="H129" s="5">
        <f t="shared" si="19"/>
        <v>0</v>
      </c>
      <c r="I129" s="5">
        <f t="shared" si="19"/>
        <v>0</v>
      </c>
      <c r="J129" s="5">
        <f t="shared" si="19"/>
        <v>0</v>
      </c>
      <c r="K129" s="5">
        <f t="shared" si="19"/>
        <v>0</v>
      </c>
      <c r="L129" s="5">
        <f t="shared" si="19"/>
        <v>0</v>
      </c>
      <c r="M129" s="5">
        <f t="shared" si="19"/>
        <v>0</v>
      </c>
      <c r="N129" s="5">
        <f t="shared" si="19"/>
        <v>0</v>
      </c>
      <c r="O129" s="5">
        <f t="shared" si="19"/>
        <v>0</v>
      </c>
      <c r="P129" s="5">
        <f t="shared" si="19"/>
        <v>0</v>
      </c>
      <c r="Q129" s="5">
        <f t="shared" si="19"/>
        <v>0</v>
      </c>
      <c r="R129" s="5">
        <f t="shared" si="19"/>
        <v>0</v>
      </c>
      <c r="S129" s="5">
        <f t="shared" si="19"/>
        <v>0</v>
      </c>
      <c r="T129" s="5">
        <f t="shared" si="19"/>
        <v>0</v>
      </c>
      <c r="U129" s="5">
        <f t="shared" si="19"/>
        <v>0</v>
      </c>
      <c r="V129" s="5">
        <f t="shared" si="19"/>
        <v>0</v>
      </c>
      <c r="W129" s="5">
        <f t="shared" si="19"/>
        <v>2.1729903287029728E-2</v>
      </c>
      <c r="X129" s="5">
        <f t="shared" si="19"/>
        <v>-1.7299032870266001E-3</v>
      </c>
      <c r="Y129" s="5">
        <f t="shared" si="19"/>
        <v>1.9999999999999574E-2</v>
      </c>
    </row>
    <row r="130" spans="1:25" x14ac:dyDescent="0.4">
      <c r="A130" s="3" t="s">
        <v>49</v>
      </c>
      <c r="B130" s="5">
        <f t="shared" ref="B130:Y130" si="20">B94-B58</f>
        <v>0</v>
      </c>
      <c r="C130" s="5">
        <f t="shared" si="20"/>
        <v>0</v>
      </c>
      <c r="D130" s="5">
        <f t="shared" si="20"/>
        <v>0</v>
      </c>
      <c r="E130" s="5">
        <f t="shared" si="20"/>
        <v>0</v>
      </c>
      <c r="F130" s="5">
        <f t="shared" si="20"/>
        <v>0</v>
      </c>
      <c r="G130" s="5">
        <f t="shared" si="20"/>
        <v>0</v>
      </c>
      <c r="H130" s="5">
        <f t="shared" si="20"/>
        <v>0</v>
      </c>
      <c r="I130" s="5">
        <f t="shared" si="20"/>
        <v>0</v>
      </c>
      <c r="J130" s="5">
        <f t="shared" si="20"/>
        <v>0</v>
      </c>
      <c r="K130" s="5">
        <f t="shared" si="20"/>
        <v>0</v>
      </c>
      <c r="L130" s="5">
        <f t="shared" si="20"/>
        <v>0</v>
      </c>
      <c r="M130" s="5">
        <f t="shared" si="20"/>
        <v>0</v>
      </c>
      <c r="N130" s="5">
        <f t="shared" si="20"/>
        <v>0</v>
      </c>
      <c r="O130" s="5">
        <f t="shared" si="20"/>
        <v>0</v>
      </c>
      <c r="P130" s="5">
        <f t="shared" si="20"/>
        <v>0</v>
      </c>
      <c r="Q130" s="5">
        <f t="shared" si="20"/>
        <v>0</v>
      </c>
      <c r="R130" s="5">
        <f t="shared" si="20"/>
        <v>0</v>
      </c>
      <c r="S130" s="5">
        <f t="shared" si="20"/>
        <v>0</v>
      </c>
      <c r="T130" s="5">
        <f t="shared" si="20"/>
        <v>0</v>
      </c>
      <c r="U130" s="5">
        <f t="shared" si="20"/>
        <v>0</v>
      </c>
      <c r="V130" s="5">
        <f t="shared" si="20"/>
        <v>0</v>
      </c>
      <c r="W130" s="5">
        <f t="shared" si="20"/>
        <v>5409.6257359099109</v>
      </c>
      <c r="X130" s="5">
        <f t="shared" si="20"/>
        <v>-430.65674147395004</v>
      </c>
      <c r="Y130" s="5">
        <f t="shared" si="20"/>
        <v>4978.9689944386482</v>
      </c>
    </row>
    <row r="131" spans="1:25" x14ac:dyDescent="0.4">
      <c r="A131" s="3" t="s">
        <v>50</v>
      </c>
      <c r="B131" s="5">
        <f t="shared" ref="B131:Y131" si="21">B95-B59</f>
        <v>0</v>
      </c>
      <c r="C131" s="5">
        <f t="shared" si="21"/>
        <v>0</v>
      </c>
      <c r="D131" s="5">
        <f t="shared" si="21"/>
        <v>0</v>
      </c>
      <c r="E131" s="5">
        <f t="shared" si="21"/>
        <v>0</v>
      </c>
      <c r="F131" s="5">
        <f t="shared" si="21"/>
        <v>0</v>
      </c>
      <c r="G131" s="5">
        <f t="shared" si="21"/>
        <v>-314.18945140124094</v>
      </c>
      <c r="H131" s="5">
        <f t="shared" si="21"/>
        <v>-285.25901309536493</v>
      </c>
      <c r="I131" s="5">
        <f t="shared" si="21"/>
        <v>0</v>
      </c>
      <c r="J131" s="5">
        <f t="shared" si="21"/>
        <v>0</v>
      </c>
      <c r="K131" s="5">
        <f t="shared" si="21"/>
        <v>0</v>
      </c>
      <c r="L131" s="5">
        <f t="shared" si="21"/>
        <v>0</v>
      </c>
      <c r="M131" s="5">
        <f t="shared" si="21"/>
        <v>0</v>
      </c>
      <c r="N131" s="5">
        <f t="shared" si="21"/>
        <v>0</v>
      </c>
      <c r="O131" s="5">
        <f t="shared" si="21"/>
        <v>0</v>
      </c>
      <c r="P131" s="5">
        <f t="shared" si="21"/>
        <v>0</v>
      </c>
      <c r="Q131" s="5">
        <f t="shared" si="21"/>
        <v>0</v>
      </c>
      <c r="R131" s="5">
        <f t="shared" si="21"/>
        <v>0</v>
      </c>
      <c r="S131" s="5">
        <f t="shared" si="21"/>
        <v>0</v>
      </c>
      <c r="T131" s="5">
        <f t="shared" si="21"/>
        <v>0</v>
      </c>
      <c r="U131" s="5">
        <f t="shared" si="21"/>
        <v>0</v>
      </c>
      <c r="V131" s="5">
        <f t="shared" si="21"/>
        <v>0</v>
      </c>
      <c r="W131" s="5">
        <f t="shared" si="21"/>
        <v>0</v>
      </c>
      <c r="X131" s="5">
        <f t="shared" si="21"/>
        <v>-1.1593437792496739</v>
      </c>
      <c r="Y131" s="5">
        <f t="shared" si="21"/>
        <v>-600.60780827586041</v>
      </c>
    </row>
    <row r="132" spans="1:25" x14ac:dyDescent="0.4">
      <c r="A132" s="3" t="s">
        <v>51</v>
      </c>
      <c r="B132" s="5">
        <f t="shared" ref="B132:Y132" si="22">B96-B60</f>
        <v>0</v>
      </c>
      <c r="C132" s="5">
        <f t="shared" si="22"/>
        <v>0</v>
      </c>
      <c r="D132" s="5">
        <f t="shared" si="22"/>
        <v>0</v>
      </c>
      <c r="E132" s="5">
        <f t="shared" si="22"/>
        <v>0</v>
      </c>
      <c r="F132" s="5">
        <f t="shared" si="22"/>
        <v>0</v>
      </c>
      <c r="G132" s="5">
        <f t="shared" si="22"/>
        <v>-0.42962162693300998</v>
      </c>
      <c r="H132" s="5">
        <f t="shared" si="22"/>
        <v>0</v>
      </c>
      <c r="I132" s="5">
        <f t="shared" si="22"/>
        <v>0</v>
      </c>
      <c r="J132" s="5">
        <f t="shared" si="22"/>
        <v>0</v>
      </c>
      <c r="K132" s="5">
        <f t="shared" si="22"/>
        <v>0</v>
      </c>
      <c r="L132" s="5">
        <f t="shared" si="22"/>
        <v>0</v>
      </c>
      <c r="M132" s="5">
        <f t="shared" si="22"/>
        <v>0</v>
      </c>
      <c r="N132" s="5">
        <f t="shared" si="22"/>
        <v>0</v>
      </c>
      <c r="O132" s="5">
        <f t="shared" si="22"/>
        <v>0</v>
      </c>
      <c r="P132" s="5">
        <f t="shared" si="22"/>
        <v>0</v>
      </c>
      <c r="Q132" s="5">
        <f t="shared" si="22"/>
        <v>0</v>
      </c>
      <c r="R132" s="5">
        <f t="shared" si="22"/>
        <v>0</v>
      </c>
      <c r="S132" s="5">
        <f t="shared" si="22"/>
        <v>0</v>
      </c>
      <c r="T132" s="5">
        <f t="shared" si="22"/>
        <v>0</v>
      </c>
      <c r="U132" s="5">
        <f t="shared" si="22"/>
        <v>0</v>
      </c>
      <c r="V132" s="5">
        <f t="shared" si="22"/>
        <v>0</v>
      </c>
      <c r="W132" s="5">
        <f t="shared" si="22"/>
        <v>0</v>
      </c>
      <c r="X132" s="5">
        <f t="shared" si="22"/>
        <v>9.6216269330140491E-3</v>
      </c>
      <c r="Y132" s="5">
        <f t="shared" si="22"/>
        <v>-0.41999999999999993</v>
      </c>
    </row>
    <row r="133" spans="1:25" x14ac:dyDescent="0.4">
      <c r="A133" s="3" t="s">
        <v>52</v>
      </c>
      <c r="B133" s="5">
        <f t="shared" ref="B133:Y133" si="23">B97-B61</f>
        <v>0</v>
      </c>
      <c r="C133" s="5">
        <f t="shared" si="23"/>
        <v>0</v>
      </c>
      <c r="D133" s="5">
        <f t="shared" si="23"/>
        <v>0</v>
      </c>
      <c r="E133" s="5">
        <f t="shared" si="23"/>
        <v>0</v>
      </c>
      <c r="F133" s="5">
        <f t="shared" si="23"/>
        <v>0</v>
      </c>
      <c r="G133" s="5">
        <f t="shared" si="23"/>
        <v>-14356.172372830406</v>
      </c>
      <c r="H133" s="5">
        <f t="shared" si="23"/>
        <v>-13034.2617953478</v>
      </c>
      <c r="I133" s="5">
        <f t="shared" si="23"/>
        <v>250.58654207000649</v>
      </c>
      <c r="J133" s="5">
        <f t="shared" si="23"/>
        <v>0</v>
      </c>
      <c r="K133" s="5">
        <f t="shared" si="23"/>
        <v>0</v>
      </c>
      <c r="L133" s="5">
        <f t="shared" si="23"/>
        <v>0</v>
      </c>
      <c r="M133" s="5">
        <f t="shared" si="23"/>
        <v>0</v>
      </c>
      <c r="N133" s="5">
        <f t="shared" si="23"/>
        <v>0</v>
      </c>
      <c r="O133" s="5">
        <f t="shared" si="23"/>
        <v>0</v>
      </c>
      <c r="P133" s="5">
        <f t="shared" si="23"/>
        <v>0</v>
      </c>
      <c r="Q133" s="5">
        <f t="shared" si="23"/>
        <v>0</v>
      </c>
      <c r="R133" s="5">
        <f t="shared" si="23"/>
        <v>0</v>
      </c>
      <c r="S133" s="5">
        <f t="shared" si="23"/>
        <v>0</v>
      </c>
      <c r="T133" s="5">
        <f t="shared" si="23"/>
        <v>0</v>
      </c>
      <c r="U133" s="5">
        <f t="shared" si="23"/>
        <v>0</v>
      </c>
      <c r="V133" s="5">
        <f t="shared" si="23"/>
        <v>0</v>
      </c>
      <c r="W133" s="5">
        <f t="shared" si="23"/>
        <v>0</v>
      </c>
      <c r="X133" s="5">
        <f t="shared" si="23"/>
        <v>-58.318204529977606</v>
      </c>
      <c r="Y133" s="5">
        <f t="shared" si="23"/>
        <v>-27198.165830638027</v>
      </c>
    </row>
    <row r="134" spans="1:25" x14ac:dyDescent="0.4">
      <c r="A134" s="3" t="s">
        <v>53</v>
      </c>
      <c r="B134" s="5">
        <f t="shared" ref="B134:Y134" si="24">B98-B62</f>
        <v>0</v>
      </c>
      <c r="C134" s="5">
        <f t="shared" si="24"/>
        <v>0</v>
      </c>
      <c r="D134" s="5">
        <f t="shared" si="24"/>
        <v>0</v>
      </c>
      <c r="E134" s="5">
        <f t="shared" si="24"/>
        <v>0</v>
      </c>
      <c r="F134" s="5">
        <f t="shared" si="24"/>
        <v>0</v>
      </c>
      <c r="G134" s="5">
        <f t="shared" si="24"/>
        <v>-0.44988247652112001</v>
      </c>
      <c r="H134" s="5">
        <f t="shared" si="24"/>
        <v>-0.40845747904318508</v>
      </c>
      <c r="I134" s="5">
        <f t="shared" si="24"/>
        <v>0</v>
      </c>
      <c r="J134" s="5">
        <f t="shared" si="24"/>
        <v>0</v>
      </c>
      <c r="K134" s="5">
        <f t="shared" si="24"/>
        <v>0</v>
      </c>
      <c r="L134" s="5">
        <f t="shared" si="24"/>
        <v>0</v>
      </c>
      <c r="M134" s="5">
        <f t="shared" si="24"/>
        <v>0</v>
      </c>
      <c r="N134" s="5">
        <f t="shared" si="24"/>
        <v>0</v>
      </c>
      <c r="O134" s="5">
        <f t="shared" si="24"/>
        <v>0</v>
      </c>
      <c r="P134" s="5">
        <f t="shared" si="24"/>
        <v>0</v>
      </c>
      <c r="Q134" s="5">
        <f t="shared" si="24"/>
        <v>0</v>
      </c>
      <c r="R134" s="5">
        <f t="shared" si="24"/>
        <v>0</v>
      </c>
      <c r="S134" s="5">
        <f t="shared" si="24"/>
        <v>0</v>
      </c>
      <c r="T134" s="5">
        <f t="shared" si="24"/>
        <v>0</v>
      </c>
      <c r="U134" s="5">
        <f t="shared" si="24"/>
        <v>0</v>
      </c>
      <c r="V134" s="5">
        <f t="shared" si="24"/>
        <v>0</v>
      </c>
      <c r="W134" s="5">
        <f t="shared" si="24"/>
        <v>0</v>
      </c>
      <c r="X134" s="5">
        <f t="shared" si="24"/>
        <v>-1.6600444356806871E-3</v>
      </c>
      <c r="Y134" s="5">
        <f t="shared" si="24"/>
        <v>-0.85999999999999943</v>
      </c>
    </row>
    <row r="135" spans="1:25" x14ac:dyDescent="0.4">
      <c r="A135" s="3" t="s">
        <v>54</v>
      </c>
      <c r="B135" s="5">
        <f t="shared" ref="B135:Y135" si="25">B99-B63</f>
        <v>0</v>
      </c>
      <c r="C135" s="5">
        <f t="shared" si="25"/>
        <v>0</v>
      </c>
      <c r="D135" s="5">
        <f t="shared" si="25"/>
        <v>0</v>
      </c>
      <c r="E135" s="5">
        <f t="shared" si="25"/>
        <v>0</v>
      </c>
      <c r="F135" s="5">
        <f t="shared" si="25"/>
        <v>0</v>
      </c>
      <c r="G135" s="5">
        <f t="shared" si="25"/>
        <v>-2443.6651650840495</v>
      </c>
      <c r="H135" s="5">
        <f t="shared" si="25"/>
        <v>-2218.6534596197298</v>
      </c>
      <c r="I135" s="5">
        <f t="shared" si="25"/>
        <v>29.700999124715572</v>
      </c>
      <c r="J135" s="5">
        <f t="shared" si="25"/>
        <v>0</v>
      </c>
      <c r="K135" s="5">
        <f t="shared" si="25"/>
        <v>0</v>
      </c>
      <c r="L135" s="5">
        <f t="shared" si="25"/>
        <v>0</v>
      </c>
      <c r="M135" s="5">
        <f t="shared" si="25"/>
        <v>0</v>
      </c>
      <c r="N135" s="5">
        <f t="shared" si="25"/>
        <v>0</v>
      </c>
      <c r="O135" s="5">
        <f t="shared" si="25"/>
        <v>0</v>
      </c>
      <c r="P135" s="5">
        <f t="shared" si="25"/>
        <v>0</v>
      </c>
      <c r="Q135" s="5">
        <f t="shared" si="25"/>
        <v>0</v>
      </c>
      <c r="R135" s="5">
        <f t="shared" si="25"/>
        <v>0</v>
      </c>
      <c r="S135" s="5">
        <f t="shared" si="25"/>
        <v>0</v>
      </c>
      <c r="T135" s="5">
        <f t="shared" si="25"/>
        <v>0</v>
      </c>
      <c r="U135" s="5">
        <f t="shared" si="25"/>
        <v>0</v>
      </c>
      <c r="V135" s="5">
        <f t="shared" si="25"/>
        <v>0</v>
      </c>
      <c r="W135" s="5">
        <f t="shared" si="25"/>
        <v>0</v>
      </c>
      <c r="X135" s="5">
        <f t="shared" si="25"/>
        <v>-14.03928640028662</v>
      </c>
      <c r="Y135" s="5">
        <f t="shared" si="25"/>
        <v>-4646.6569119792985</v>
      </c>
    </row>
    <row r="136" spans="1:25" x14ac:dyDescent="0.4">
      <c r="A136" s="3" t="s">
        <v>55</v>
      </c>
      <c r="B136" s="5">
        <f t="shared" ref="B136:Y136" si="26">B100-B64</f>
        <v>0</v>
      </c>
      <c r="C136" s="5">
        <f t="shared" si="26"/>
        <v>0</v>
      </c>
      <c r="D136" s="5">
        <f t="shared" si="26"/>
        <v>0</v>
      </c>
      <c r="E136" s="5">
        <f t="shared" si="26"/>
        <v>0</v>
      </c>
      <c r="F136" s="5">
        <f t="shared" si="26"/>
        <v>0</v>
      </c>
      <c r="G136" s="5">
        <f t="shared" si="26"/>
        <v>-5.1484469114625018</v>
      </c>
      <c r="H136" s="5">
        <f t="shared" si="26"/>
        <v>-4.6743799907596006</v>
      </c>
      <c r="I136" s="5">
        <f t="shared" si="26"/>
        <v>0</v>
      </c>
      <c r="J136" s="5">
        <f t="shared" si="26"/>
        <v>0</v>
      </c>
      <c r="K136" s="5">
        <f t="shared" si="26"/>
        <v>0</v>
      </c>
      <c r="L136" s="5">
        <f t="shared" si="26"/>
        <v>0</v>
      </c>
      <c r="M136" s="5">
        <f t="shared" si="26"/>
        <v>0</v>
      </c>
      <c r="N136" s="5">
        <f t="shared" si="26"/>
        <v>0</v>
      </c>
      <c r="O136" s="5">
        <f t="shared" si="26"/>
        <v>0</v>
      </c>
      <c r="P136" s="5">
        <f t="shared" si="26"/>
        <v>0</v>
      </c>
      <c r="Q136" s="5">
        <f t="shared" si="26"/>
        <v>0</v>
      </c>
      <c r="R136" s="5">
        <f t="shared" si="26"/>
        <v>0</v>
      </c>
      <c r="S136" s="5">
        <f t="shared" si="26"/>
        <v>0</v>
      </c>
      <c r="T136" s="5">
        <f t="shared" si="26"/>
        <v>0</v>
      </c>
      <c r="U136" s="5">
        <f t="shared" si="26"/>
        <v>0</v>
      </c>
      <c r="V136" s="5">
        <f t="shared" si="26"/>
        <v>0</v>
      </c>
      <c r="W136" s="5">
        <f t="shared" si="26"/>
        <v>0</v>
      </c>
      <c r="X136" s="5">
        <f t="shared" si="26"/>
        <v>-2.8336772762686192E-2</v>
      </c>
      <c r="Y136" s="5">
        <f t="shared" si="26"/>
        <v>-9.8511636749839937</v>
      </c>
    </row>
    <row r="137" spans="1:25" x14ac:dyDescent="0.4">
      <c r="A137" s="3" t="s">
        <v>56</v>
      </c>
      <c r="B137" s="5">
        <f t="shared" ref="B137:Y137" si="27">B101-B65</f>
        <v>0</v>
      </c>
      <c r="C137" s="5">
        <f t="shared" si="27"/>
        <v>0</v>
      </c>
      <c r="D137" s="5">
        <f t="shared" si="27"/>
        <v>0</v>
      </c>
      <c r="E137" s="5">
        <f t="shared" si="27"/>
        <v>0</v>
      </c>
      <c r="F137" s="5">
        <f t="shared" si="27"/>
        <v>0</v>
      </c>
      <c r="G137" s="5">
        <f t="shared" si="27"/>
        <v>-1137.2430303890301</v>
      </c>
      <c r="H137" s="5">
        <f t="shared" si="27"/>
        <v>29.570737191397431</v>
      </c>
      <c r="I137" s="5">
        <f t="shared" si="27"/>
        <v>0</v>
      </c>
      <c r="J137" s="5">
        <f t="shared" si="27"/>
        <v>0</v>
      </c>
      <c r="K137" s="5">
        <f t="shared" si="27"/>
        <v>0</v>
      </c>
      <c r="L137" s="5">
        <f t="shared" si="27"/>
        <v>0</v>
      </c>
      <c r="M137" s="5">
        <f t="shared" si="27"/>
        <v>0</v>
      </c>
      <c r="N137" s="5">
        <f t="shared" si="27"/>
        <v>0</v>
      </c>
      <c r="O137" s="5">
        <f t="shared" si="27"/>
        <v>0</v>
      </c>
      <c r="P137" s="5">
        <f t="shared" si="27"/>
        <v>0</v>
      </c>
      <c r="Q137" s="5">
        <f t="shared" si="27"/>
        <v>0</v>
      </c>
      <c r="R137" s="5">
        <f t="shared" si="27"/>
        <v>0</v>
      </c>
      <c r="S137" s="5">
        <f t="shared" si="27"/>
        <v>0</v>
      </c>
      <c r="T137" s="5">
        <f t="shared" si="27"/>
        <v>0</v>
      </c>
      <c r="U137" s="5">
        <f t="shared" si="27"/>
        <v>0</v>
      </c>
      <c r="V137" s="5">
        <f t="shared" si="27"/>
        <v>0</v>
      </c>
      <c r="W137" s="5">
        <f t="shared" si="27"/>
        <v>0</v>
      </c>
      <c r="X137" s="5">
        <f t="shared" si="27"/>
        <v>26.535146641836199</v>
      </c>
      <c r="Y137" s="5">
        <f t="shared" si="27"/>
        <v>-1081.1371465558004</v>
      </c>
    </row>
    <row r="138" spans="1:25" x14ac:dyDescent="0.4">
      <c r="A138" s="3" t="s">
        <v>57</v>
      </c>
      <c r="B138" s="5">
        <f t="shared" ref="B138:Y138" si="28">B102-B66</f>
        <v>0</v>
      </c>
      <c r="C138" s="5">
        <f t="shared" si="28"/>
        <v>0</v>
      </c>
      <c r="D138" s="5">
        <f t="shared" si="28"/>
        <v>0</v>
      </c>
      <c r="E138" s="5">
        <f t="shared" si="28"/>
        <v>0</v>
      </c>
      <c r="F138" s="5">
        <f t="shared" si="28"/>
        <v>0</v>
      </c>
      <c r="G138" s="5">
        <f t="shared" si="28"/>
        <v>-0.42962162693300998</v>
      </c>
      <c r="H138" s="5">
        <f t="shared" si="28"/>
        <v>0</v>
      </c>
      <c r="I138" s="5">
        <f t="shared" si="28"/>
        <v>0</v>
      </c>
      <c r="J138" s="5">
        <f t="shared" si="28"/>
        <v>0</v>
      </c>
      <c r="K138" s="5">
        <f t="shared" si="28"/>
        <v>0</v>
      </c>
      <c r="L138" s="5">
        <f t="shared" si="28"/>
        <v>0</v>
      </c>
      <c r="M138" s="5">
        <f t="shared" si="28"/>
        <v>0</v>
      </c>
      <c r="N138" s="5">
        <f t="shared" si="28"/>
        <v>0</v>
      </c>
      <c r="O138" s="5">
        <f t="shared" si="28"/>
        <v>0</v>
      </c>
      <c r="P138" s="5">
        <f t="shared" si="28"/>
        <v>0</v>
      </c>
      <c r="Q138" s="5">
        <f t="shared" si="28"/>
        <v>0</v>
      </c>
      <c r="R138" s="5">
        <f t="shared" si="28"/>
        <v>0</v>
      </c>
      <c r="S138" s="5">
        <f t="shared" si="28"/>
        <v>0</v>
      </c>
      <c r="T138" s="5">
        <f t="shared" si="28"/>
        <v>0</v>
      </c>
      <c r="U138" s="5">
        <f t="shared" si="28"/>
        <v>0</v>
      </c>
      <c r="V138" s="5">
        <f t="shared" si="28"/>
        <v>0</v>
      </c>
      <c r="W138" s="5">
        <f t="shared" si="28"/>
        <v>0</v>
      </c>
      <c r="X138" s="5">
        <f t="shared" si="28"/>
        <v>9.6216269330140491E-3</v>
      </c>
      <c r="Y138" s="5">
        <f t="shared" si="28"/>
        <v>-0.41999999999999993</v>
      </c>
    </row>
    <row r="139" spans="1:25" x14ac:dyDescent="0.4">
      <c r="A139" s="3" t="s">
        <v>58</v>
      </c>
      <c r="B139" s="5">
        <f t="shared" ref="B139:Y139" si="29">B103-B67</f>
        <v>0</v>
      </c>
      <c r="C139" s="5">
        <f t="shared" si="29"/>
        <v>0</v>
      </c>
      <c r="D139" s="5">
        <f t="shared" si="29"/>
        <v>0</v>
      </c>
      <c r="E139" s="5">
        <f t="shared" si="29"/>
        <v>0</v>
      </c>
      <c r="F139" s="5">
        <f t="shared" si="29"/>
        <v>0</v>
      </c>
      <c r="G139" s="5">
        <f t="shared" si="29"/>
        <v>-627.39263947232985</v>
      </c>
      <c r="H139" s="5">
        <f t="shared" si="29"/>
        <v>53.237158884772491</v>
      </c>
      <c r="I139" s="5">
        <f t="shared" si="29"/>
        <v>0</v>
      </c>
      <c r="J139" s="5">
        <f t="shared" si="29"/>
        <v>0</v>
      </c>
      <c r="K139" s="5">
        <f t="shared" si="29"/>
        <v>0</v>
      </c>
      <c r="L139" s="5">
        <f t="shared" si="29"/>
        <v>0</v>
      </c>
      <c r="M139" s="5">
        <f t="shared" si="29"/>
        <v>0</v>
      </c>
      <c r="N139" s="5">
        <f t="shared" si="29"/>
        <v>0</v>
      </c>
      <c r="O139" s="5">
        <f t="shared" si="29"/>
        <v>0</v>
      </c>
      <c r="P139" s="5">
        <f t="shared" si="29"/>
        <v>0</v>
      </c>
      <c r="Q139" s="5">
        <f t="shared" si="29"/>
        <v>0</v>
      </c>
      <c r="R139" s="5">
        <f t="shared" si="29"/>
        <v>0</v>
      </c>
      <c r="S139" s="5">
        <f t="shared" si="29"/>
        <v>0</v>
      </c>
      <c r="T139" s="5">
        <f t="shared" si="29"/>
        <v>0</v>
      </c>
      <c r="U139" s="5">
        <f t="shared" si="29"/>
        <v>0</v>
      </c>
      <c r="V139" s="5">
        <f t="shared" si="29"/>
        <v>0</v>
      </c>
      <c r="W139" s="5">
        <f t="shared" si="29"/>
        <v>0</v>
      </c>
      <c r="X139" s="5">
        <f t="shared" si="29"/>
        <v>5.0027561944580841</v>
      </c>
      <c r="Y139" s="5">
        <f t="shared" si="29"/>
        <v>-569.15272439309956</v>
      </c>
    </row>
    <row r="140" spans="1:25" x14ac:dyDescent="0.4">
      <c r="A140" s="3" t="s">
        <v>59</v>
      </c>
      <c r="B140" s="5">
        <f t="shared" ref="B140:Y140" si="30">B104-B68</f>
        <v>0</v>
      </c>
      <c r="C140" s="5">
        <f t="shared" si="30"/>
        <v>0</v>
      </c>
      <c r="D140" s="5">
        <f t="shared" si="30"/>
        <v>0</v>
      </c>
      <c r="E140" s="5">
        <f t="shared" si="30"/>
        <v>0</v>
      </c>
      <c r="F140" s="5">
        <f t="shared" si="30"/>
        <v>0</v>
      </c>
      <c r="G140" s="5">
        <f t="shared" si="30"/>
        <v>-4.5995603382378984</v>
      </c>
      <c r="H140" s="5">
        <f t="shared" si="30"/>
        <v>0</v>
      </c>
      <c r="I140" s="5">
        <f t="shared" si="30"/>
        <v>0</v>
      </c>
      <c r="J140" s="5">
        <f t="shared" si="30"/>
        <v>0</v>
      </c>
      <c r="K140" s="5">
        <f t="shared" si="30"/>
        <v>0</v>
      </c>
      <c r="L140" s="5">
        <f t="shared" si="30"/>
        <v>0</v>
      </c>
      <c r="M140" s="5">
        <f t="shared" si="30"/>
        <v>0</v>
      </c>
      <c r="N140" s="5">
        <f t="shared" si="30"/>
        <v>0</v>
      </c>
      <c r="O140" s="5">
        <f t="shared" si="30"/>
        <v>0</v>
      </c>
      <c r="P140" s="5">
        <f t="shared" si="30"/>
        <v>0</v>
      </c>
      <c r="Q140" s="5">
        <f t="shared" si="30"/>
        <v>0</v>
      </c>
      <c r="R140" s="5">
        <f t="shared" si="30"/>
        <v>0</v>
      </c>
      <c r="S140" s="5">
        <f t="shared" si="30"/>
        <v>0</v>
      </c>
      <c r="T140" s="5">
        <f t="shared" si="30"/>
        <v>0</v>
      </c>
      <c r="U140" s="5">
        <f t="shared" si="30"/>
        <v>0</v>
      </c>
      <c r="V140" s="5">
        <f t="shared" si="30"/>
        <v>0</v>
      </c>
      <c r="W140" s="5">
        <f t="shared" si="30"/>
        <v>0</v>
      </c>
      <c r="X140" s="5">
        <f t="shared" si="30"/>
        <v>2.4866338134658779E-2</v>
      </c>
      <c r="Y140" s="5">
        <f t="shared" si="30"/>
        <v>-4.5746940001033067</v>
      </c>
    </row>
    <row r="141" spans="1:25" x14ac:dyDescent="0.4">
      <c r="A141" s="3" t="s">
        <v>60</v>
      </c>
      <c r="B141" s="5">
        <f t="shared" ref="B141:Y141" si="31">B105-B69</f>
        <v>0</v>
      </c>
      <c r="C141" s="5">
        <f t="shared" si="31"/>
        <v>0</v>
      </c>
      <c r="D141" s="5">
        <f t="shared" si="31"/>
        <v>0</v>
      </c>
      <c r="E141" s="5">
        <f t="shared" si="31"/>
        <v>-208155.22023278897</v>
      </c>
      <c r="F141" s="5">
        <f t="shared" si="31"/>
        <v>0</v>
      </c>
      <c r="G141" s="5">
        <f t="shared" si="31"/>
        <v>2586.0059135024571</v>
      </c>
      <c r="H141" s="5">
        <f t="shared" si="31"/>
        <v>0</v>
      </c>
      <c r="I141" s="5">
        <f t="shared" si="31"/>
        <v>0</v>
      </c>
      <c r="J141" s="5">
        <f t="shared" si="31"/>
        <v>0</v>
      </c>
      <c r="K141" s="5">
        <f t="shared" si="31"/>
        <v>0</v>
      </c>
      <c r="L141" s="5">
        <f t="shared" si="31"/>
        <v>0</v>
      </c>
      <c r="M141" s="5">
        <f t="shared" si="31"/>
        <v>0</v>
      </c>
      <c r="N141" s="5">
        <f t="shared" si="31"/>
        <v>0</v>
      </c>
      <c r="O141" s="5">
        <f t="shared" si="31"/>
        <v>0</v>
      </c>
      <c r="P141" s="5">
        <f t="shared" si="31"/>
        <v>0</v>
      </c>
      <c r="Q141" s="5">
        <f t="shared" si="31"/>
        <v>0</v>
      </c>
      <c r="R141" s="5">
        <f t="shared" si="31"/>
        <v>0</v>
      </c>
      <c r="S141" s="5">
        <f t="shared" si="31"/>
        <v>0</v>
      </c>
      <c r="T141" s="5">
        <f t="shared" si="31"/>
        <v>0</v>
      </c>
      <c r="U141" s="5">
        <f t="shared" si="31"/>
        <v>0</v>
      </c>
      <c r="V141" s="5">
        <f t="shared" si="31"/>
        <v>0</v>
      </c>
      <c r="W141" s="5">
        <f t="shared" si="31"/>
        <v>0</v>
      </c>
      <c r="X141" s="5">
        <f t="shared" si="31"/>
        <v>1806.5670538467002</v>
      </c>
      <c r="Y141" s="5">
        <f t="shared" si="31"/>
        <v>-203762.64726543985</v>
      </c>
    </row>
    <row r="142" spans="1:25" x14ac:dyDescent="0.4">
      <c r="A142" s="3" t="s">
        <v>61</v>
      </c>
      <c r="B142" s="5">
        <f t="shared" ref="B142:Y142" si="32">B106-B70</f>
        <v>0</v>
      </c>
      <c r="C142" s="5">
        <f t="shared" si="32"/>
        <v>0</v>
      </c>
      <c r="D142" s="5">
        <f t="shared" si="32"/>
        <v>0</v>
      </c>
      <c r="E142" s="5">
        <f t="shared" si="32"/>
        <v>-0.44385127983195599</v>
      </c>
      <c r="F142" s="5">
        <f t="shared" si="32"/>
        <v>0</v>
      </c>
      <c r="G142" s="5">
        <f t="shared" si="32"/>
        <v>0</v>
      </c>
      <c r="H142" s="5">
        <f t="shared" si="32"/>
        <v>0</v>
      </c>
      <c r="I142" s="5">
        <f t="shared" si="32"/>
        <v>0</v>
      </c>
      <c r="J142" s="5">
        <f t="shared" si="32"/>
        <v>0</v>
      </c>
      <c r="K142" s="5">
        <f t="shared" si="32"/>
        <v>0</v>
      </c>
      <c r="L142" s="5">
        <f t="shared" si="32"/>
        <v>0</v>
      </c>
      <c r="M142" s="5">
        <f t="shared" si="32"/>
        <v>0</v>
      </c>
      <c r="N142" s="5">
        <f t="shared" si="32"/>
        <v>0</v>
      </c>
      <c r="O142" s="5">
        <f t="shared" si="32"/>
        <v>0</v>
      </c>
      <c r="P142" s="5">
        <f t="shared" si="32"/>
        <v>0</v>
      </c>
      <c r="Q142" s="5">
        <f t="shared" si="32"/>
        <v>0</v>
      </c>
      <c r="R142" s="5">
        <f t="shared" si="32"/>
        <v>0</v>
      </c>
      <c r="S142" s="5">
        <f t="shared" si="32"/>
        <v>0</v>
      </c>
      <c r="T142" s="5">
        <f t="shared" si="32"/>
        <v>0</v>
      </c>
      <c r="U142" s="5">
        <f t="shared" si="32"/>
        <v>0</v>
      </c>
      <c r="V142" s="5">
        <f t="shared" si="32"/>
        <v>0</v>
      </c>
      <c r="W142" s="5">
        <f t="shared" si="32"/>
        <v>0</v>
      </c>
      <c r="X142" s="5">
        <f t="shared" si="32"/>
        <v>3.8512798319567617E-3</v>
      </c>
      <c r="Y142" s="5">
        <f t="shared" si="32"/>
        <v>-0.4399999999999995</v>
      </c>
    </row>
    <row r="143" spans="1:25" x14ac:dyDescent="0.4">
      <c r="A143" s="3" t="s">
        <v>62</v>
      </c>
      <c r="B143" s="5">
        <f t="shared" ref="B143:Y143" si="33">B107-B71</f>
        <v>0</v>
      </c>
      <c r="C143" s="5">
        <f t="shared" si="33"/>
        <v>0</v>
      </c>
      <c r="D143" s="5">
        <f t="shared" si="33"/>
        <v>0</v>
      </c>
      <c r="E143" s="5">
        <f t="shared" si="33"/>
        <v>-183574.84831820399</v>
      </c>
      <c r="F143" s="5">
        <f t="shared" si="33"/>
        <v>0</v>
      </c>
      <c r="G143" s="5">
        <f t="shared" si="33"/>
        <v>2978.3480170764678</v>
      </c>
      <c r="H143" s="5">
        <f t="shared" si="33"/>
        <v>0</v>
      </c>
      <c r="I143" s="5">
        <f t="shared" si="33"/>
        <v>0</v>
      </c>
      <c r="J143" s="5">
        <f t="shared" si="33"/>
        <v>0</v>
      </c>
      <c r="K143" s="5">
        <f t="shared" si="33"/>
        <v>0</v>
      </c>
      <c r="L143" s="5">
        <f t="shared" si="33"/>
        <v>0</v>
      </c>
      <c r="M143" s="5">
        <f t="shared" si="33"/>
        <v>0</v>
      </c>
      <c r="N143" s="5">
        <f t="shared" si="33"/>
        <v>0</v>
      </c>
      <c r="O143" s="5">
        <f t="shared" si="33"/>
        <v>0</v>
      </c>
      <c r="P143" s="5">
        <f t="shared" si="33"/>
        <v>0</v>
      </c>
      <c r="Q143" s="5">
        <f t="shared" si="33"/>
        <v>0</v>
      </c>
      <c r="R143" s="5">
        <f t="shared" si="33"/>
        <v>0</v>
      </c>
      <c r="S143" s="5">
        <f t="shared" si="33"/>
        <v>0</v>
      </c>
      <c r="T143" s="5">
        <f t="shared" si="33"/>
        <v>0</v>
      </c>
      <c r="U143" s="5">
        <f t="shared" si="33"/>
        <v>0</v>
      </c>
      <c r="V143" s="5">
        <f t="shared" si="33"/>
        <v>0</v>
      </c>
      <c r="W143" s="5">
        <f t="shared" si="33"/>
        <v>0</v>
      </c>
      <c r="X143" s="5">
        <f t="shared" si="33"/>
        <v>726.00845726575199</v>
      </c>
      <c r="Y143" s="5">
        <f t="shared" si="33"/>
        <v>-179870.49184386013</v>
      </c>
    </row>
    <row r="144" spans="1:25" x14ac:dyDescent="0.4">
      <c r="A144" s="3" t="s">
        <v>63</v>
      </c>
      <c r="B144" s="5">
        <f t="shared" ref="B144:Y144" si="34">B108-B72</f>
        <v>0</v>
      </c>
      <c r="C144" s="5">
        <f t="shared" si="34"/>
        <v>0</v>
      </c>
      <c r="D144" s="5">
        <f t="shared" si="34"/>
        <v>0</v>
      </c>
      <c r="E144" s="5">
        <f t="shared" si="34"/>
        <v>-2.8565070124631298</v>
      </c>
      <c r="F144" s="5">
        <f t="shared" si="34"/>
        <v>0</v>
      </c>
      <c r="G144" s="5">
        <f t="shared" si="34"/>
        <v>0</v>
      </c>
      <c r="H144" s="5">
        <f t="shared" si="34"/>
        <v>0</v>
      </c>
      <c r="I144" s="5">
        <f t="shared" si="34"/>
        <v>0</v>
      </c>
      <c r="J144" s="5">
        <f t="shared" si="34"/>
        <v>0</v>
      </c>
      <c r="K144" s="5">
        <f t="shared" si="34"/>
        <v>0</v>
      </c>
      <c r="L144" s="5">
        <f t="shared" si="34"/>
        <v>0</v>
      </c>
      <c r="M144" s="5">
        <f t="shared" si="34"/>
        <v>0</v>
      </c>
      <c r="N144" s="5">
        <f t="shared" si="34"/>
        <v>0</v>
      </c>
      <c r="O144" s="5">
        <f t="shared" si="34"/>
        <v>0</v>
      </c>
      <c r="P144" s="5">
        <f t="shared" si="34"/>
        <v>0</v>
      </c>
      <c r="Q144" s="5">
        <f t="shared" si="34"/>
        <v>0</v>
      </c>
      <c r="R144" s="5">
        <f t="shared" si="34"/>
        <v>0</v>
      </c>
      <c r="S144" s="5">
        <f t="shared" si="34"/>
        <v>0</v>
      </c>
      <c r="T144" s="5">
        <f t="shared" si="34"/>
        <v>0</v>
      </c>
      <c r="U144" s="5">
        <f t="shared" si="34"/>
        <v>0</v>
      </c>
      <c r="V144" s="5">
        <f t="shared" si="34"/>
        <v>0</v>
      </c>
      <c r="W144" s="5">
        <f t="shared" si="34"/>
        <v>0</v>
      </c>
      <c r="X144" s="5">
        <f t="shared" si="34"/>
        <v>-3.492987536874991E-3</v>
      </c>
      <c r="Y144" s="5">
        <f t="shared" si="34"/>
        <v>-2.8599999999999994</v>
      </c>
    </row>
    <row r="146" spans="1:25" ht="19.3" x14ac:dyDescent="0.5">
      <c r="A146" s="1" t="s">
        <v>4</v>
      </c>
    </row>
    <row r="147" spans="1:25" ht="29.15" x14ac:dyDescent="0.4">
      <c r="B147" s="2" t="s">
        <v>7</v>
      </c>
      <c r="C147" s="2" t="s">
        <v>8</v>
      </c>
      <c r="D147" s="2" t="s">
        <v>9</v>
      </c>
      <c r="E147" s="2" t="s">
        <v>10</v>
      </c>
      <c r="F147" s="2" t="s">
        <v>11</v>
      </c>
      <c r="G147" s="2" t="s">
        <v>12</v>
      </c>
      <c r="H147" s="2" t="s">
        <v>13</v>
      </c>
      <c r="I147" s="2" t="s">
        <v>14</v>
      </c>
      <c r="J147" s="2" t="s">
        <v>15</v>
      </c>
      <c r="K147" s="2" t="s">
        <v>16</v>
      </c>
      <c r="L147" s="2" t="s">
        <v>17</v>
      </c>
      <c r="M147" s="2" t="s">
        <v>18</v>
      </c>
      <c r="N147" s="2" t="s">
        <v>19</v>
      </c>
      <c r="O147" s="2" t="s">
        <v>20</v>
      </c>
      <c r="P147" s="2" t="s">
        <v>21</v>
      </c>
      <c r="Q147" s="2" t="s">
        <v>22</v>
      </c>
      <c r="R147" s="2" t="s">
        <v>23</v>
      </c>
      <c r="S147" s="2" t="s">
        <v>24</v>
      </c>
      <c r="T147" s="2" t="s">
        <v>25</v>
      </c>
      <c r="U147" s="2" t="s">
        <v>26</v>
      </c>
      <c r="V147" s="2" t="s">
        <v>27</v>
      </c>
      <c r="W147" s="2" t="s">
        <v>28</v>
      </c>
      <c r="X147" s="2" t="s">
        <v>29</v>
      </c>
      <c r="Y147" s="2" t="s">
        <v>30</v>
      </c>
    </row>
    <row r="148" spans="1:25" x14ac:dyDescent="0.4">
      <c r="A148" s="3" t="s">
        <v>31</v>
      </c>
      <c r="B148" s="6">
        <f t="shared" ref="B148:Y148" si="35">IF(B40,B76/B40-1,0)</f>
        <v>0</v>
      </c>
      <c r="C148" s="6">
        <f t="shared" si="35"/>
        <v>0</v>
      </c>
      <c r="D148" s="6">
        <f t="shared" si="35"/>
        <v>0</v>
      </c>
      <c r="E148" s="6">
        <f t="shared" si="35"/>
        <v>0</v>
      </c>
      <c r="F148" s="6">
        <f t="shared" si="35"/>
        <v>0</v>
      </c>
      <c r="G148" s="6">
        <f t="shared" si="35"/>
        <v>0</v>
      </c>
      <c r="H148" s="6">
        <f t="shared" si="35"/>
        <v>0</v>
      </c>
      <c r="I148" s="6">
        <f t="shared" si="35"/>
        <v>0</v>
      </c>
      <c r="J148" s="6">
        <f t="shared" si="35"/>
        <v>0</v>
      </c>
      <c r="K148" s="6">
        <f t="shared" si="35"/>
        <v>0</v>
      </c>
      <c r="L148" s="6">
        <f t="shared" si="35"/>
        <v>0</v>
      </c>
      <c r="M148" s="6">
        <f t="shared" si="35"/>
        <v>0</v>
      </c>
      <c r="N148" s="6">
        <f t="shared" si="35"/>
        <v>0</v>
      </c>
      <c r="O148" s="6">
        <f t="shared" si="35"/>
        <v>0</v>
      </c>
      <c r="P148" s="6">
        <f t="shared" si="35"/>
        <v>0</v>
      </c>
      <c r="Q148" s="6">
        <f t="shared" si="35"/>
        <v>0</v>
      </c>
      <c r="R148" s="6">
        <f t="shared" si="35"/>
        <v>0</v>
      </c>
      <c r="S148" s="6">
        <f t="shared" si="35"/>
        <v>0</v>
      </c>
      <c r="T148" s="6">
        <f t="shared" si="35"/>
        <v>0</v>
      </c>
      <c r="U148" s="6">
        <f t="shared" si="35"/>
        <v>0</v>
      </c>
      <c r="V148" s="6">
        <f t="shared" si="35"/>
        <v>0</v>
      </c>
      <c r="W148" s="6">
        <f t="shared" si="35"/>
        <v>4.4118608197676323E-3</v>
      </c>
      <c r="X148" s="6">
        <f t="shared" si="35"/>
        <v>-1.3154317805493088</v>
      </c>
      <c r="Y148" s="6">
        <f t="shared" si="35"/>
        <v>1.1571533423113678E-3</v>
      </c>
    </row>
    <row r="149" spans="1:25" x14ac:dyDescent="0.4">
      <c r="A149" s="3" t="s">
        <v>32</v>
      </c>
      <c r="B149" s="6">
        <f t="shared" ref="B149:Y149" si="36">IF(B41,B77/B41-1,0)</f>
        <v>0</v>
      </c>
      <c r="C149" s="6">
        <f t="shared" si="36"/>
        <v>0</v>
      </c>
      <c r="D149" s="6">
        <f t="shared" si="36"/>
        <v>0</v>
      </c>
      <c r="E149" s="6">
        <f t="shared" si="36"/>
        <v>0</v>
      </c>
      <c r="F149" s="6">
        <f t="shared" si="36"/>
        <v>0</v>
      </c>
      <c r="G149" s="6">
        <f t="shared" si="36"/>
        <v>0</v>
      </c>
      <c r="H149" s="6">
        <f t="shared" si="36"/>
        <v>0</v>
      </c>
      <c r="I149" s="6">
        <f t="shared" si="36"/>
        <v>0</v>
      </c>
      <c r="J149" s="6">
        <f t="shared" si="36"/>
        <v>0</v>
      </c>
      <c r="K149" s="6">
        <f t="shared" si="36"/>
        <v>0</v>
      </c>
      <c r="L149" s="6">
        <f t="shared" si="36"/>
        <v>0</v>
      </c>
      <c r="M149" s="6">
        <f t="shared" si="36"/>
        <v>0</v>
      </c>
      <c r="N149" s="6">
        <f t="shared" si="36"/>
        <v>0</v>
      </c>
      <c r="O149" s="6">
        <f t="shared" si="36"/>
        <v>0</v>
      </c>
      <c r="P149" s="6">
        <f t="shared" si="36"/>
        <v>0</v>
      </c>
      <c r="Q149" s="6">
        <f t="shared" si="36"/>
        <v>0</v>
      </c>
      <c r="R149" s="6">
        <f t="shared" si="36"/>
        <v>0</v>
      </c>
      <c r="S149" s="6">
        <f t="shared" si="36"/>
        <v>0</v>
      </c>
      <c r="T149" s="6">
        <f t="shared" si="36"/>
        <v>0</v>
      </c>
      <c r="U149" s="6">
        <f t="shared" si="36"/>
        <v>0</v>
      </c>
      <c r="V149" s="6">
        <f t="shared" si="36"/>
        <v>0</v>
      </c>
      <c r="W149" s="6">
        <f t="shared" si="36"/>
        <v>4.4118608197674103E-3</v>
      </c>
      <c r="X149" s="6">
        <f t="shared" si="36"/>
        <v>-1.5438319317843192</v>
      </c>
      <c r="Y149" s="6">
        <f t="shared" si="36"/>
        <v>1.6216182764197118E-3</v>
      </c>
    </row>
    <row r="150" spans="1:25" x14ac:dyDescent="0.4">
      <c r="A150" s="3" t="s">
        <v>33</v>
      </c>
      <c r="B150" s="6">
        <f t="shared" ref="B150:Y150" si="37">IF(B42,B78/B42-1,0)</f>
        <v>0</v>
      </c>
      <c r="C150" s="6">
        <f t="shared" si="37"/>
        <v>0</v>
      </c>
      <c r="D150" s="6">
        <f t="shared" si="37"/>
        <v>0</v>
      </c>
      <c r="E150" s="6">
        <f t="shared" si="37"/>
        <v>0</v>
      </c>
      <c r="F150" s="6">
        <f t="shared" si="37"/>
        <v>0</v>
      </c>
      <c r="G150" s="6">
        <f t="shared" si="37"/>
        <v>0</v>
      </c>
      <c r="H150" s="6">
        <f t="shared" si="37"/>
        <v>0</v>
      </c>
      <c r="I150" s="6">
        <f t="shared" si="37"/>
        <v>0</v>
      </c>
      <c r="J150" s="6">
        <f t="shared" si="37"/>
        <v>0</v>
      </c>
      <c r="K150" s="6">
        <f t="shared" si="37"/>
        <v>0</v>
      </c>
      <c r="L150" s="6">
        <f t="shared" si="37"/>
        <v>0</v>
      </c>
      <c r="M150" s="6">
        <f t="shared" si="37"/>
        <v>0</v>
      </c>
      <c r="N150" s="6">
        <f t="shared" si="37"/>
        <v>0</v>
      </c>
      <c r="O150" s="6">
        <f t="shared" si="37"/>
        <v>0</v>
      </c>
      <c r="P150" s="6">
        <f t="shared" si="37"/>
        <v>0</v>
      </c>
      <c r="Q150" s="6">
        <f t="shared" si="37"/>
        <v>0</v>
      </c>
      <c r="R150" s="6">
        <f t="shared" si="37"/>
        <v>0</v>
      </c>
      <c r="S150" s="6">
        <f t="shared" si="37"/>
        <v>0</v>
      </c>
      <c r="T150" s="6">
        <f t="shared" si="37"/>
        <v>0</v>
      </c>
      <c r="U150" s="6">
        <f t="shared" si="37"/>
        <v>0</v>
      </c>
      <c r="V150" s="6">
        <f t="shared" si="37"/>
        <v>0</v>
      </c>
      <c r="W150" s="6">
        <f t="shared" si="37"/>
        <v>4.4118608197676323E-3</v>
      </c>
      <c r="X150" s="6">
        <f t="shared" si="37"/>
        <v>3.1568127385707436</v>
      </c>
      <c r="Y150" s="6">
        <f t="shared" si="37"/>
        <v>2.7510316368655197E-3</v>
      </c>
    </row>
    <row r="151" spans="1:25" x14ac:dyDescent="0.4">
      <c r="A151" s="3" t="s">
        <v>34</v>
      </c>
      <c r="B151" s="6">
        <f t="shared" ref="B151:Y151" si="38">IF(B43,B79/B43-1,0)</f>
        <v>0</v>
      </c>
      <c r="C151" s="6">
        <f t="shared" si="38"/>
        <v>0</v>
      </c>
      <c r="D151" s="6">
        <f t="shared" si="38"/>
        <v>0</v>
      </c>
      <c r="E151" s="6">
        <f t="shared" si="38"/>
        <v>0</v>
      </c>
      <c r="F151" s="6">
        <f t="shared" si="38"/>
        <v>0</v>
      </c>
      <c r="G151" s="6">
        <f t="shared" si="38"/>
        <v>0</v>
      </c>
      <c r="H151" s="6">
        <f t="shared" si="38"/>
        <v>0</v>
      </c>
      <c r="I151" s="6">
        <f t="shared" si="38"/>
        <v>0</v>
      </c>
      <c r="J151" s="6">
        <f t="shared" si="38"/>
        <v>0</v>
      </c>
      <c r="K151" s="6">
        <f t="shared" si="38"/>
        <v>0</v>
      </c>
      <c r="L151" s="6">
        <f t="shared" si="38"/>
        <v>0</v>
      </c>
      <c r="M151" s="6">
        <f t="shared" si="38"/>
        <v>0</v>
      </c>
      <c r="N151" s="6">
        <f t="shared" si="38"/>
        <v>0</v>
      </c>
      <c r="O151" s="6">
        <f t="shared" si="38"/>
        <v>0</v>
      </c>
      <c r="P151" s="6">
        <f t="shared" si="38"/>
        <v>0</v>
      </c>
      <c r="Q151" s="6">
        <f t="shared" si="38"/>
        <v>0</v>
      </c>
      <c r="R151" s="6">
        <f t="shared" si="38"/>
        <v>0</v>
      </c>
      <c r="S151" s="6">
        <f t="shared" si="38"/>
        <v>0</v>
      </c>
      <c r="T151" s="6">
        <f t="shared" si="38"/>
        <v>0</v>
      </c>
      <c r="U151" s="6">
        <f t="shared" si="38"/>
        <v>0</v>
      </c>
      <c r="V151" s="6">
        <f t="shared" si="38"/>
        <v>0</v>
      </c>
      <c r="W151" s="6">
        <f t="shared" si="38"/>
        <v>4.4118608197685205E-3</v>
      </c>
      <c r="X151" s="6">
        <f t="shared" si="38"/>
        <v>-1.3000939821543025</v>
      </c>
      <c r="Y151" s="6">
        <f t="shared" si="38"/>
        <v>9.2939755456278306E-4</v>
      </c>
    </row>
    <row r="152" spans="1:25" x14ac:dyDescent="0.4">
      <c r="A152" s="3" t="s">
        <v>35</v>
      </c>
      <c r="B152" s="6">
        <f t="shared" ref="B152:Y152" si="39">IF(B44,B80/B44-1,0)</f>
        <v>0</v>
      </c>
      <c r="C152" s="6">
        <f t="shared" si="39"/>
        <v>0</v>
      </c>
      <c r="D152" s="6">
        <f t="shared" si="39"/>
        <v>0</v>
      </c>
      <c r="E152" s="6">
        <f t="shared" si="39"/>
        <v>0</v>
      </c>
      <c r="F152" s="6">
        <f t="shared" si="39"/>
        <v>0</v>
      </c>
      <c r="G152" s="6">
        <f t="shared" si="39"/>
        <v>0</v>
      </c>
      <c r="H152" s="6">
        <f t="shared" si="39"/>
        <v>0</v>
      </c>
      <c r="I152" s="6">
        <f t="shared" si="39"/>
        <v>0</v>
      </c>
      <c r="J152" s="6">
        <f t="shared" si="39"/>
        <v>0</v>
      </c>
      <c r="K152" s="6">
        <f t="shared" si="39"/>
        <v>0</v>
      </c>
      <c r="L152" s="6">
        <f t="shared" si="39"/>
        <v>0</v>
      </c>
      <c r="M152" s="6">
        <f t="shared" si="39"/>
        <v>0</v>
      </c>
      <c r="N152" s="6">
        <f t="shared" si="39"/>
        <v>0</v>
      </c>
      <c r="O152" s="6">
        <f t="shared" si="39"/>
        <v>0</v>
      </c>
      <c r="P152" s="6">
        <f t="shared" si="39"/>
        <v>0</v>
      </c>
      <c r="Q152" s="6">
        <f t="shared" si="39"/>
        <v>0</v>
      </c>
      <c r="R152" s="6">
        <f t="shared" si="39"/>
        <v>0</v>
      </c>
      <c r="S152" s="6">
        <f t="shared" si="39"/>
        <v>0</v>
      </c>
      <c r="T152" s="6">
        <f t="shared" si="39"/>
        <v>0</v>
      </c>
      <c r="U152" s="6">
        <f t="shared" si="39"/>
        <v>0</v>
      </c>
      <c r="V152" s="6">
        <f t="shared" si="39"/>
        <v>0</v>
      </c>
      <c r="W152" s="6">
        <f t="shared" si="39"/>
        <v>4.4118608197685205E-3</v>
      </c>
      <c r="X152" s="6">
        <f t="shared" si="39"/>
        <v>0.55822338482754752</v>
      </c>
      <c r="Y152" s="6">
        <f t="shared" si="39"/>
        <v>1.2786572657488282E-3</v>
      </c>
    </row>
    <row r="153" spans="1:25" x14ac:dyDescent="0.4">
      <c r="A153" s="3" t="s">
        <v>36</v>
      </c>
      <c r="B153" s="6">
        <f t="shared" ref="B153:Y153" si="40">IF(B45,B81/B45-1,0)</f>
        <v>0</v>
      </c>
      <c r="C153" s="6">
        <f t="shared" si="40"/>
        <v>0</v>
      </c>
      <c r="D153" s="6">
        <f t="shared" si="40"/>
        <v>0</v>
      </c>
      <c r="E153" s="6">
        <f t="shared" si="40"/>
        <v>0</v>
      </c>
      <c r="F153" s="6">
        <f t="shared" si="40"/>
        <v>0</v>
      </c>
      <c r="G153" s="6">
        <f t="shared" si="40"/>
        <v>0</v>
      </c>
      <c r="H153" s="6">
        <f t="shared" si="40"/>
        <v>0</v>
      </c>
      <c r="I153" s="6">
        <f t="shared" si="40"/>
        <v>0</v>
      </c>
      <c r="J153" s="6">
        <f t="shared" si="40"/>
        <v>0</v>
      </c>
      <c r="K153" s="6">
        <f t="shared" si="40"/>
        <v>0</v>
      </c>
      <c r="L153" s="6">
        <f t="shared" si="40"/>
        <v>0</v>
      </c>
      <c r="M153" s="6">
        <f t="shared" si="40"/>
        <v>0</v>
      </c>
      <c r="N153" s="6">
        <f t="shared" si="40"/>
        <v>0</v>
      </c>
      <c r="O153" s="6">
        <f t="shared" si="40"/>
        <v>0</v>
      </c>
      <c r="P153" s="6">
        <f t="shared" si="40"/>
        <v>0</v>
      </c>
      <c r="Q153" s="6">
        <f t="shared" si="40"/>
        <v>0</v>
      </c>
      <c r="R153" s="6">
        <f t="shared" si="40"/>
        <v>0</v>
      </c>
      <c r="S153" s="6">
        <f t="shared" si="40"/>
        <v>0</v>
      </c>
      <c r="T153" s="6">
        <f t="shared" si="40"/>
        <v>0</v>
      </c>
      <c r="U153" s="6">
        <f t="shared" si="40"/>
        <v>0</v>
      </c>
      <c r="V153" s="6">
        <f t="shared" si="40"/>
        <v>0</v>
      </c>
      <c r="W153" s="6">
        <f t="shared" si="40"/>
        <v>4.4118608197685205E-3</v>
      </c>
      <c r="X153" s="6">
        <f t="shared" si="40"/>
        <v>-0.77938169203577479</v>
      </c>
      <c r="Y153" s="6">
        <f t="shared" si="40"/>
        <v>2.989536621823996E-3</v>
      </c>
    </row>
    <row r="154" spans="1:25" x14ac:dyDescent="0.4">
      <c r="A154" s="3" t="s">
        <v>37</v>
      </c>
      <c r="B154" s="6">
        <f t="shared" ref="B154:Y154" si="41">IF(B46,B82/B46-1,0)</f>
        <v>0</v>
      </c>
      <c r="C154" s="6">
        <f t="shared" si="41"/>
        <v>0</v>
      </c>
      <c r="D154" s="6">
        <f t="shared" si="41"/>
        <v>0</v>
      </c>
      <c r="E154" s="6">
        <f t="shared" si="41"/>
        <v>0</v>
      </c>
      <c r="F154" s="6">
        <f t="shared" si="41"/>
        <v>0</v>
      </c>
      <c r="G154" s="6">
        <f t="shared" si="41"/>
        <v>0</v>
      </c>
      <c r="H154" s="6">
        <f t="shared" si="41"/>
        <v>0</v>
      </c>
      <c r="I154" s="6">
        <f t="shared" si="41"/>
        <v>0</v>
      </c>
      <c r="J154" s="6">
        <f t="shared" si="41"/>
        <v>0</v>
      </c>
      <c r="K154" s="6">
        <f t="shared" si="41"/>
        <v>0</v>
      </c>
      <c r="L154" s="6">
        <f t="shared" si="41"/>
        <v>0</v>
      </c>
      <c r="M154" s="6">
        <f t="shared" si="41"/>
        <v>0</v>
      </c>
      <c r="N154" s="6">
        <f t="shared" si="41"/>
        <v>0</v>
      </c>
      <c r="O154" s="6">
        <f t="shared" si="41"/>
        <v>0</v>
      </c>
      <c r="P154" s="6">
        <f t="shared" si="41"/>
        <v>0</v>
      </c>
      <c r="Q154" s="6">
        <f t="shared" si="41"/>
        <v>0</v>
      </c>
      <c r="R154" s="6">
        <f t="shared" si="41"/>
        <v>0</v>
      </c>
      <c r="S154" s="6">
        <f t="shared" si="41"/>
        <v>0</v>
      </c>
      <c r="T154" s="6">
        <f t="shared" si="41"/>
        <v>0</v>
      </c>
      <c r="U154" s="6">
        <f t="shared" si="41"/>
        <v>0</v>
      </c>
      <c r="V154" s="6">
        <f t="shared" si="41"/>
        <v>0</v>
      </c>
      <c r="W154" s="6">
        <f t="shared" si="41"/>
        <v>4.4118608197685205E-3</v>
      </c>
      <c r="X154" s="6">
        <f t="shared" si="41"/>
        <v>1.226859198436022</v>
      </c>
      <c r="Y154" s="6">
        <f t="shared" si="41"/>
        <v>1.0303566409133325E-3</v>
      </c>
    </row>
    <row r="155" spans="1:25" x14ac:dyDescent="0.4">
      <c r="A155" s="3" t="s">
        <v>38</v>
      </c>
      <c r="B155" s="6">
        <f t="shared" ref="B155:Y155" si="42">IF(B47,B83/B47-1,0)</f>
        <v>0</v>
      </c>
      <c r="C155" s="6">
        <f t="shared" si="42"/>
        <v>0</v>
      </c>
      <c r="D155" s="6">
        <f t="shared" si="42"/>
        <v>0</v>
      </c>
      <c r="E155" s="6">
        <f t="shared" si="42"/>
        <v>0</v>
      </c>
      <c r="F155" s="6">
        <f t="shared" si="42"/>
        <v>0</v>
      </c>
      <c r="G155" s="6">
        <f t="shared" si="42"/>
        <v>0</v>
      </c>
      <c r="H155" s="6">
        <f t="shared" si="42"/>
        <v>0</v>
      </c>
      <c r="I155" s="6">
        <f t="shared" si="42"/>
        <v>0</v>
      </c>
      <c r="J155" s="6">
        <f t="shared" si="42"/>
        <v>0</v>
      </c>
      <c r="K155" s="6">
        <f t="shared" si="42"/>
        <v>0</v>
      </c>
      <c r="L155" s="6">
        <f t="shared" si="42"/>
        <v>0</v>
      </c>
      <c r="M155" s="6">
        <f t="shared" si="42"/>
        <v>0</v>
      </c>
      <c r="N155" s="6">
        <f t="shared" si="42"/>
        <v>0</v>
      </c>
      <c r="O155" s="6">
        <f t="shared" si="42"/>
        <v>0</v>
      </c>
      <c r="P155" s="6">
        <f t="shared" si="42"/>
        <v>0</v>
      </c>
      <c r="Q155" s="6">
        <f t="shared" si="42"/>
        <v>0</v>
      </c>
      <c r="R155" s="6">
        <f t="shared" si="42"/>
        <v>0</v>
      </c>
      <c r="S155" s="6">
        <f t="shared" si="42"/>
        <v>0</v>
      </c>
      <c r="T155" s="6">
        <f t="shared" si="42"/>
        <v>0</v>
      </c>
      <c r="U155" s="6">
        <f t="shared" si="42"/>
        <v>0</v>
      </c>
      <c r="V155" s="6">
        <f t="shared" si="42"/>
        <v>0</v>
      </c>
      <c r="W155" s="6">
        <f t="shared" si="42"/>
        <v>4.4118608197665221E-3</v>
      </c>
      <c r="X155" s="6">
        <f t="shared" si="42"/>
        <v>6.7922229173070745</v>
      </c>
      <c r="Y155" s="6">
        <f t="shared" si="42"/>
        <v>1.074560458497853E-3</v>
      </c>
    </row>
    <row r="156" spans="1:25" x14ac:dyDescent="0.4">
      <c r="A156" s="3" t="s">
        <v>39</v>
      </c>
      <c r="B156" s="6">
        <f t="shared" ref="B156:Y156" si="43">IF(B48,B84/B48-1,0)</f>
        <v>0</v>
      </c>
      <c r="C156" s="6">
        <f t="shared" si="43"/>
        <v>0</v>
      </c>
      <c r="D156" s="6">
        <f t="shared" si="43"/>
        <v>0</v>
      </c>
      <c r="E156" s="6">
        <f t="shared" si="43"/>
        <v>0</v>
      </c>
      <c r="F156" s="6">
        <f t="shared" si="43"/>
        <v>0</v>
      </c>
      <c r="G156" s="6">
        <f t="shared" si="43"/>
        <v>0</v>
      </c>
      <c r="H156" s="6">
        <f t="shared" si="43"/>
        <v>0</v>
      </c>
      <c r="I156" s="6">
        <f t="shared" si="43"/>
        <v>0</v>
      </c>
      <c r="J156" s="6">
        <f t="shared" si="43"/>
        <v>0</v>
      </c>
      <c r="K156" s="6">
        <f t="shared" si="43"/>
        <v>0</v>
      </c>
      <c r="L156" s="6">
        <f t="shared" si="43"/>
        <v>0</v>
      </c>
      <c r="M156" s="6">
        <f t="shared" si="43"/>
        <v>0</v>
      </c>
      <c r="N156" s="6">
        <f t="shared" si="43"/>
        <v>0</v>
      </c>
      <c r="O156" s="6">
        <f t="shared" si="43"/>
        <v>0</v>
      </c>
      <c r="P156" s="6">
        <f t="shared" si="43"/>
        <v>0</v>
      </c>
      <c r="Q156" s="6">
        <f t="shared" si="43"/>
        <v>0</v>
      </c>
      <c r="R156" s="6">
        <f t="shared" si="43"/>
        <v>0</v>
      </c>
      <c r="S156" s="6">
        <f t="shared" si="43"/>
        <v>0</v>
      </c>
      <c r="T156" s="6">
        <f t="shared" si="43"/>
        <v>0</v>
      </c>
      <c r="U156" s="6">
        <f t="shared" si="43"/>
        <v>0</v>
      </c>
      <c r="V156" s="6">
        <f t="shared" si="43"/>
        <v>0</v>
      </c>
      <c r="W156" s="6">
        <f t="shared" si="43"/>
        <v>4.4118608197749598E-3</v>
      </c>
      <c r="X156" s="6">
        <f t="shared" si="43"/>
        <v>-6.5885018289474617</v>
      </c>
      <c r="Y156" s="6">
        <f t="shared" si="43"/>
        <v>1.2243828826778991E-3</v>
      </c>
    </row>
    <row r="157" spans="1:25" x14ac:dyDescent="0.4">
      <c r="A157" s="3" t="s">
        <v>40</v>
      </c>
      <c r="B157" s="6">
        <f t="shared" ref="B157:Y157" si="44">IF(B49,B85/B49-1,0)</f>
        <v>0</v>
      </c>
      <c r="C157" s="6">
        <f t="shared" si="44"/>
        <v>0</v>
      </c>
      <c r="D157" s="6">
        <f t="shared" si="44"/>
        <v>0</v>
      </c>
      <c r="E157" s="6">
        <f t="shared" si="44"/>
        <v>0</v>
      </c>
      <c r="F157" s="6">
        <f t="shared" si="44"/>
        <v>0</v>
      </c>
      <c r="G157" s="6">
        <f t="shared" si="44"/>
        <v>0</v>
      </c>
      <c r="H157" s="6">
        <f t="shared" si="44"/>
        <v>0</v>
      </c>
      <c r="I157" s="6">
        <f t="shared" si="44"/>
        <v>0</v>
      </c>
      <c r="J157" s="6">
        <f t="shared" si="44"/>
        <v>0</v>
      </c>
      <c r="K157" s="6">
        <f t="shared" si="44"/>
        <v>0</v>
      </c>
      <c r="L157" s="6">
        <f t="shared" si="44"/>
        <v>0</v>
      </c>
      <c r="M157" s="6">
        <f t="shared" si="44"/>
        <v>0</v>
      </c>
      <c r="N157" s="6">
        <f t="shared" si="44"/>
        <v>0</v>
      </c>
      <c r="O157" s="6">
        <f t="shared" si="44"/>
        <v>0</v>
      </c>
      <c r="P157" s="6">
        <f t="shared" si="44"/>
        <v>0</v>
      </c>
      <c r="Q157" s="6">
        <f t="shared" si="44"/>
        <v>0</v>
      </c>
      <c r="R157" s="6">
        <f t="shared" si="44"/>
        <v>0</v>
      </c>
      <c r="S157" s="6">
        <f t="shared" si="44"/>
        <v>0</v>
      </c>
      <c r="T157" s="6">
        <f t="shared" si="44"/>
        <v>0</v>
      </c>
      <c r="U157" s="6">
        <f t="shared" si="44"/>
        <v>0</v>
      </c>
      <c r="V157" s="6">
        <f t="shared" si="44"/>
        <v>0</v>
      </c>
      <c r="W157" s="6">
        <f t="shared" si="44"/>
        <v>4.4118608197682985E-3</v>
      </c>
      <c r="X157" s="6">
        <f t="shared" si="44"/>
        <v>0.9364373888816182</v>
      </c>
      <c r="Y157" s="6">
        <f t="shared" si="44"/>
        <v>8.1152929235650539E-4</v>
      </c>
    </row>
    <row r="158" spans="1:25" x14ac:dyDescent="0.4">
      <c r="A158" s="3" t="s">
        <v>41</v>
      </c>
      <c r="B158" s="6">
        <f t="shared" ref="B158:Y158" si="45">IF(B50,B86/B50-1,0)</f>
        <v>0</v>
      </c>
      <c r="C158" s="6">
        <f t="shared" si="45"/>
        <v>0</v>
      </c>
      <c r="D158" s="6">
        <f t="shared" si="45"/>
        <v>0</v>
      </c>
      <c r="E158" s="6">
        <f t="shared" si="45"/>
        <v>0</v>
      </c>
      <c r="F158" s="6">
        <f t="shared" si="45"/>
        <v>0</v>
      </c>
      <c r="G158" s="6">
        <f t="shared" si="45"/>
        <v>0</v>
      </c>
      <c r="H158" s="6">
        <f t="shared" si="45"/>
        <v>0</v>
      </c>
      <c r="I158" s="6">
        <f t="shared" si="45"/>
        <v>0</v>
      </c>
      <c r="J158" s="6">
        <f t="shared" si="45"/>
        <v>0</v>
      </c>
      <c r="K158" s="6">
        <f t="shared" si="45"/>
        <v>0</v>
      </c>
      <c r="L158" s="6">
        <f t="shared" si="45"/>
        <v>0</v>
      </c>
      <c r="M158" s="6">
        <f t="shared" si="45"/>
        <v>0</v>
      </c>
      <c r="N158" s="6">
        <f t="shared" si="45"/>
        <v>0</v>
      </c>
      <c r="O158" s="6">
        <f t="shared" si="45"/>
        <v>0</v>
      </c>
      <c r="P158" s="6">
        <f t="shared" si="45"/>
        <v>0</v>
      </c>
      <c r="Q158" s="6">
        <f t="shared" si="45"/>
        <v>0</v>
      </c>
      <c r="R158" s="6">
        <f t="shared" si="45"/>
        <v>0</v>
      </c>
      <c r="S158" s="6">
        <f t="shared" si="45"/>
        <v>0</v>
      </c>
      <c r="T158" s="6">
        <f t="shared" si="45"/>
        <v>0</v>
      </c>
      <c r="U158" s="6">
        <f t="shared" si="45"/>
        <v>0</v>
      </c>
      <c r="V158" s="6">
        <f t="shared" si="45"/>
        <v>0</v>
      </c>
      <c r="W158" s="6">
        <f t="shared" si="45"/>
        <v>4.4118608197745157E-3</v>
      </c>
      <c r="X158" s="6">
        <f t="shared" si="45"/>
        <v>-5.4434385727242907</v>
      </c>
      <c r="Y158" s="6">
        <f t="shared" si="45"/>
        <v>1.0257266352282635E-3</v>
      </c>
    </row>
    <row r="159" spans="1:25" x14ac:dyDescent="0.4">
      <c r="A159" s="3" t="s">
        <v>42</v>
      </c>
      <c r="B159" s="6">
        <f t="shared" ref="B159:Y159" si="46">IF(B51,B87/B51-1,0)</f>
        <v>0</v>
      </c>
      <c r="C159" s="6">
        <f t="shared" si="46"/>
        <v>0</v>
      </c>
      <c r="D159" s="6">
        <f t="shared" si="46"/>
        <v>0</v>
      </c>
      <c r="E159" s="6">
        <f t="shared" si="46"/>
        <v>0</v>
      </c>
      <c r="F159" s="6">
        <f t="shared" si="46"/>
        <v>0</v>
      </c>
      <c r="G159" s="6">
        <f t="shared" si="46"/>
        <v>0</v>
      </c>
      <c r="H159" s="6">
        <f t="shared" si="46"/>
        <v>0</v>
      </c>
      <c r="I159" s="6">
        <f t="shared" si="46"/>
        <v>0</v>
      </c>
      <c r="J159" s="6">
        <f t="shared" si="46"/>
        <v>0</v>
      </c>
      <c r="K159" s="6">
        <f t="shared" si="46"/>
        <v>0</v>
      </c>
      <c r="L159" s="6">
        <f t="shared" si="46"/>
        <v>0</v>
      </c>
      <c r="M159" s="6">
        <f t="shared" si="46"/>
        <v>0</v>
      </c>
      <c r="N159" s="6">
        <f t="shared" si="46"/>
        <v>0</v>
      </c>
      <c r="O159" s="6">
        <f t="shared" si="46"/>
        <v>0</v>
      </c>
      <c r="P159" s="6">
        <f t="shared" si="46"/>
        <v>0</v>
      </c>
      <c r="Q159" s="6">
        <f t="shared" si="46"/>
        <v>0</v>
      </c>
      <c r="R159" s="6">
        <f t="shared" si="46"/>
        <v>0</v>
      </c>
      <c r="S159" s="6">
        <f t="shared" si="46"/>
        <v>0</v>
      </c>
      <c r="T159" s="6">
        <f t="shared" si="46"/>
        <v>0</v>
      </c>
      <c r="U159" s="6">
        <f t="shared" si="46"/>
        <v>0</v>
      </c>
      <c r="V159" s="6">
        <f t="shared" si="46"/>
        <v>0</v>
      </c>
      <c r="W159" s="6">
        <f t="shared" si="46"/>
        <v>4.4118608197700748E-3</v>
      </c>
      <c r="X159" s="6">
        <f t="shared" si="46"/>
        <v>0.2539005765341098</v>
      </c>
      <c r="Y159" s="6">
        <f t="shared" si="46"/>
        <v>8.8371332277570325E-4</v>
      </c>
    </row>
    <row r="160" spans="1:25" x14ac:dyDescent="0.4">
      <c r="A160" s="3" t="s">
        <v>43</v>
      </c>
      <c r="B160" s="6">
        <f t="shared" ref="B160:Y160" si="47">IF(B52,B88/B52-1,0)</f>
        <v>0</v>
      </c>
      <c r="C160" s="6">
        <f t="shared" si="47"/>
        <v>0</v>
      </c>
      <c r="D160" s="6">
        <f t="shared" si="47"/>
        <v>0</v>
      </c>
      <c r="E160" s="6">
        <f t="shared" si="47"/>
        <v>0</v>
      </c>
      <c r="F160" s="6">
        <f t="shared" si="47"/>
        <v>0</v>
      </c>
      <c r="G160" s="6">
        <f t="shared" si="47"/>
        <v>0</v>
      </c>
      <c r="H160" s="6">
        <f t="shared" si="47"/>
        <v>0</v>
      </c>
      <c r="I160" s="6">
        <f t="shared" si="47"/>
        <v>0</v>
      </c>
      <c r="J160" s="6">
        <f t="shared" si="47"/>
        <v>0</v>
      </c>
      <c r="K160" s="6">
        <f t="shared" si="47"/>
        <v>0</v>
      </c>
      <c r="L160" s="6">
        <f t="shared" si="47"/>
        <v>0</v>
      </c>
      <c r="M160" s="6">
        <f t="shared" si="47"/>
        <v>0</v>
      </c>
      <c r="N160" s="6">
        <f t="shared" si="47"/>
        <v>0</v>
      </c>
      <c r="O160" s="6">
        <f t="shared" si="47"/>
        <v>0</v>
      </c>
      <c r="P160" s="6">
        <f t="shared" si="47"/>
        <v>0</v>
      </c>
      <c r="Q160" s="6">
        <f t="shared" si="47"/>
        <v>0</v>
      </c>
      <c r="R160" s="6">
        <f t="shared" si="47"/>
        <v>0</v>
      </c>
      <c r="S160" s="6">
        <f t="shared" si="47"/>
        <v>0</v>
      </c>
      <c r="T160" s="6">
        <f t="shared" si="47"/>
        <v>0</v>
      </c>
      <c r="U160" s="6">
        <f t="shared" si="47"/>
        <v>0</v>
      </c>
      <c r="V160" s="6">
        <f t="shared" si="47"/>
        <v>0</v>
      </c>
      <c r="W160" s="6">
        <f t="shared" si="47"/>
        <v>4.4118608197678544E-3</v>
      </c>
      <c r="X160" s="6">
        <f t="shared" si="47"/>
        <v>-0.1193182468184707</v>
      </c>
      <c r="Y160" s="6">
        <f t="shared" si="47"/>
        <v>1.0546650041340921E-3</v>
      </c>
    </row>
    <row r="161" spans="1:25" x14ac:dyDescent="0.4">
      <c r="A161" s="3" t="s">
        <v>44</v>
      </c>
      <c r="B161" s="6">
        <f t="shared" ref="B161:Y161" si="48">IF(B53,B89/B53-1,0)</f>
        <v>0</v>
      </c>
      <c r="C161" s="6">
        <f t="shared" si="48"/>
        <v>0</v>
      </c>
      <c r="D161" s="6">
        <f t="shared" si="48"/>
        <v>0</v>
      </c>
      <c r="E161" s="6">
        <f t="shared" si="48"/>
        <v>0</v>
      </c>
      <c r="F161" s="6">
        <f t="shared" si="48"/>
        <v>0</v>
      </c>
      <c r="G161" s="6">
        <f t="shared" si="48"/>
        <v>0</v>
      </c>
      <c r="H161" s="6">
        <f t="shared" si="48"/>
        <v>0</v>
      </c>
      <c r="I161" s="6">
        <f t="shared" si="48"/>
        <v>0</v>
      </c>
      <c r="J161" s="6">
        <f t="shared" si="48"/>
        <v>0</v>
      </c>
      <c r="K161" s="6">
        <f t="shared" si="48"/>
        <v>0</v>
      </c>
      <c r="L161" s="6">
        <f t="shared" si="48"/>
        <v>0</v>
      </c>
      <c r="M161" s="6">
        <f t="shared" si="48"/>
        <v>0</v>
      </c>
      <c r="N161" s="6">
        <f t="shared" si="48"/>
        <v>0</v>
      </c>
      <c r="O161" s="6">
        <f t="shared" si="48"/>
        <v>0</v>
      </c>
      <c r="P161" s="6">
        <f t="shared" si="48"/>
        <v>0</v>
      </c>
      <c r="Q161" s="6">
        <f t="shared" si="48"/>
        <v>0</v>
      </c>
      <c r="R161" s="6">
        <f t="shared" si="48"/>
        <v>0</v>
      </c>
      <c r="S161" s="6">
        <f t="shared" si="48"/>
        <v>0</v>
      </c>
      <c r="T161" s="6">
        <f t="shared" si="48"/>
        <v>0</v>
      </c>
      <c r="U161" s="6">
        <f t="shared" si="48"/>
        <v>0</v>
      </c>
      <c r="V161" s="6">
        <f t="shared" si="48"/>
        <v>0</v>
      </c>
      <c r="W161" s="6">
        <f t="shared" si="48"/>
        <v>4.4118608197682985E-3</v>
      </c>
      <c r="X161" s="6">
        <f t="shared" si="48"/>
        <v>0.11203871311733571</v>
      </c>
      <c r="Y161" s="6">
        <f t="shared" si="48"/>
        <v>1.4567882542837474E-3</v>
      </c>
    </row>
    <row r="162" spans="1:25" x14ac:dyDescent="0.4">
      <c r="A162" s="3" t="s">
        <v>45</v>
      </c>
      <c r="B162" s="6">
        <f t="shared" ref="B162:Y162" si="49">IF(B54,B90/B54-1,0)</f>
        <v>0</v>
      </c>
      <c r="C162" s="6">
        <f t="shared" si="49"/>
        <v>0</v>
      </c>
      <c r="D162" s="6">
        <f t="shared" si="49"/>
        <v>0</v>
      </c>
      <c r="E162" s="6">
        <f t="shared" si="49"/>
        <v>0</v>
      </c>
      <c r="F162" s="6">
        <f t="shared" si="49"/>
        <v>0</v>
      </c>
      <c r="G162" s="6">
        <f t="shared" si="49"/>
        <v>0</v>
      </c>
      <c r="H162" s="6">
        <f t="shared" si="49"/>
        <v>0</v>
      </c>
      <c r="I162" s="6">
        <f t="shared" si="49"/>
        <v>0</v>
      </c>
      <c r="J162" s="6">
        <f t="shared" si="49"/>
        <v>0</v>
      </c>
      <c r="K162" s="6">
        <f t="shared" si="49"/>
        <v>0</v>
      </c>
      <c r="L162" s="6">
        <f t="shared" si="49"/>
        <v>0</v>
      </c>
      <c r="M162" s="6">
        <f t="shared" si="49"/>
        <v>0</v>
      </c>
      <c r="N162" s="6">
        <f t="shared" si="49"/>
        <v>0</v>
      </c>
      <c r="O162" s="6">
        <f t="shared" si="49"/>
        <v>0</v>
      </c>
      <c r="P162" s="6">
        <f t="shared" si="49"/>
        <v>0</v>
      </c>
      <c r="Q162" s="6">
        <f t="shared" si="49"/>
        <v>0</v>
      </c>
      <c r="R162" s="6">
        <f t="shared" si="49"/>
        <v>0</v>
      </c>
      <c r="S162" s="6">
        <f t="shared" si="49"/>
        <v>0</v>
      </c>
      <c r="T162" s="6">
        <f t="shared" si="49"/>
        <v>0</v>
      </c>
      <c r="U162" s="6">
        <f t="shared" si="49"/>
        <v>0</v>
      </c>
      <c r="V162" s="6">
        <f t="shared" si="49"/>
        <v>0</v>
      </c>
      <c r="W162" s="6">
        <f t="shared" si="49"/>
        <v>4.4118608197656339E-3</v>
      </c>
      <c r="X162" s="6">
        <f t="shared" si="49"/>
        <v>-0.63603185210233693</v>
      </c>
      <c r="Y162" s="6">
        <f t="shared" si="49"/>
        <v>6.1823802163818442E-4</v>
      </c>
    </row>
    <row r="163" spans="1:25" x14ac:dyDescent="0.4">
      <c r="A163" s="3" t="s">
        <v>46</v>
      </c>
      <c r="B163" s="6">
        <f t="shared" ref="B163:Y163" si="50">IF(B55,B91/B55-1,0)</f>
        <v>0</v>
      </c>
      <c r="C163" s="6">
        <f t="shared" si="50"/>
        <v>0</v>
      </c>
      <c r="D163" s="6">
        <f t="shared" si="50"/>
        <v>0</v>
      </c>
      <c r="E163" s="6">
        <f t="shared" si="50"/>
        <v>0</v>
      </c>
      <c r="F163" s="6">
        <f t="shared" si="50"/>
        <v>0</v>
      </c>
      <c r="G163" s="6">
        <f t="shared" si="50"/>
        <v>0</v>
      </c>
      <c r="H163" s="6">
        <f t="shared" si="50"/>
        <v>0</v>
      </c>
      <c r="I163" s="6">
        <f t="shared" si="50"/>
        <v>0</v>
      </c>
      <c r="J163" s="6">
        <f t="shared" si="50"/>
        <v>0</v>
      </c>
      <c r="K163" s="6">
        <f t="shared" si="50"/>
        <v>0</v>
      </c>
      <c r="L163" s="6">
        <f t="shared" si="50"/>
        <v>0</v>
      </c>
      <c r="M163" s="6">
        <f t="shared" si="50"/>
        <v>0</v>
      </c>
      <c r="N163" s="6">
        <f t="shared" si="50"/>
        <v>0</v>
      </c>
      <c r="O163" s="6">
        <f t="shared" si="50"/>
        <v>0</v>
      </c>
      <c r="P163" s="6">
        <f t="shared" si="50"/>
        <v>0</v>
      </c>
      <c r="Q163" s="6">
        <f t="shared" si="50"/>
        <v>0</v>
      </c>
      <c r="R163" s="6">
        <f t="shared" si="50"/>
        <v>0</v>
      </c>
      <c r="S163" s="6">
        <f t="shared" si="50"/>
        <v>0</v>
      </c>
      <c r="T163" s="6">
        <f t="shared" si="50"/>
        <v>0</v>
      </c>
      <c r="U163" s="6">
        <f t="shared" si="50"/>
        <v>0</v>
      </c>
      <c r="V163" s="6">
        <f t="shared" si="50"/>
        <v>0</v>
      </c>
      <c r="W163" s="6">
        <f t="shared" si="50"/>
        <v>4.4118608197680764E-3</v>
      </c>
      <c r="X163" s="6">
        <f t="shared" si="50"/>
        <v>0.59030931996192981</v>
      </c>
      <c r="Y163" s="6">
        <f t="shared" si="50"/>
        <v>5.8241118229407363E-4</v>
      </c>
    </row>
    <row r="164" spans="1:25" x14ac:dyDescent="0.4">
      <c r="A164" s="3" t="s">
        <v>47</v>
      </c>
      <c r="B164" s="6">
        <f t="shared" ref="B164:Y164" si="51">IF(B56,B92/B56-1,0)</f>
        <v>0</v>
      </c>
      <c r="C164" s="6">
        <f t="shared" si="51"/>
        <v>0</v>
      </c>
      <c r="D164" s="6">
        <f t="shared" si="51"/>
        <v>0</v>
      </c>
      <c r="E164" s="6">
        <f t="shared" si="51"/>
        <v>0</v>
      </c>
      <c r="F164" s="6">
        <f t="shared" si="51"/>
        <v>0</v>
      </c>
      <c r="G164" s="6">
        <f t="shared" si="51"/>
        <v>0</v>
      </c>
      <c r="H164" s="6">
        <f t="shared" si="51"/>
        <v>0</v>
      </c>
      <c r="I164" s="6">
        <f t="shared" si="51"/>
        <v>0</v>
      </c>
      <c r="J164" s="6">
        <f t="shared" si="51"/>
        <v>0</v>
      </c>
      <c r="K164" s="6">
        <f t="shared" si="51"/>
        <v>0</v>
      </c>
      <c r="L164" s="6">
        <f t="shared" si="51"/>
        <v>0</v>
      </c>
      <c r="M164" s="6">
        <f t="shared" si="51"/>
        <v>0</v>
      </c>
      <c r="N164" s="6">
        <f t="shared" si="51"/>
        <v>0</v>
      </c>
      <c r="O164" s="6">
        <f t="shared" si="51"/>
        <v>0</v>
      </c>
      <c r="P164" s="6">
        <f t="shared" si="51"/>
        <v>0</v>
      </c>
      <c r="Q164" s="6">
        <f t="shared" si="51"/>
        <v>0</v>
      </c>
      <c r="R164" s="6">
        <f t="shared" si="51"/>
        <v>0</v>
      </c>
      <c r="S164" s="6">
        <f t="shared" si="51"/>
        <v>0</v>
      </c>
      <c r="T164" s="6">
        <f t="shared" si="51"/>
        <v>0</v>
      </c>
      <c r="U164" s="6">
        <f t="shared" si="51"/>
        <v>0</v>
      </c>
      <c r="V164" s="6">
        <f t="shared" si="51"/>
        <v>0</v>
      </c>
      <c r="W164" s="6">
        <f t="shared" si="51"/>
        <v>4.4118608197729614E-3</v>
      </c>
      <c r="X164" s="6">
        <f t="shared" si="51"/>
        <v>-0.97460167881437632</v>
      </c>
      <c r="Y164" s="6">
        <f t="shared" si="51"/>
        <v>4.4150110375151819E-4</v>
      </c>
    </row>
    <row r="165" spans="1:25" x14ac:dyDescent="0.4">
      <c r="A165" s="3" t="s">
        <v>48</v>
      </c>
      <c r="B165" s="6">
        <f t="shared" ref="B165:Y165" si="52">IF(B57,B93/B57-1,0)</f>
        <v>0</v>
      </c>
      <c r="C165" s="6">
        <f t="shared" si="52"/>
        <v>0</v>
      </c>
      <c r="D165" s="6">
        <f t="shared" si="52"/>
        <v>0</v>
      </c>
      <c r="E165" s="6">
        <f t="shared" si="52"/>
        <v>0</v>
      </c>
      <c r="F165" s="6">
        <f t="shared" si="52"/>
        <v>0</v>
      </c>
      <c r="G165" s="6">
        <f t="shared" si="52"/>
        <v>0</v>
      </c>
      <c r="H165" s="6">
        <f t="shared" si="52"/>
        <v>0</v>
      </c>
      <c r="I165" s="6">
        <f t="shared" si="52"/>
        <v>0</v>
      </c>
      <c r="J165" s="6">
        <f t="shared" si="52"/>
        <v>0</v>
      </c>
      <c r="K165" s="6">
        <f t="shared" si="52"/>
        <v>0</v>
      </c>
      <c r="L165" s="6">
        <f t="shared" si="52"/>
        <v>0</v>
      </c>
      <c r="M165" s="6">
        <f t="shared" si="52"/>
        <v>0</v>
      </c>
      <c r="N165" s="6">
        <f t="shared" si="52"/>
        <v>0</v>
      </c>
      <c r="O165" s="6">
        <f t="shared" si="52"/>
        <v>0</v>
      </c>
      <c r="P165" s="6">
        <f t="shared" si="52"/>
        <v>0</v>
      </c>
      <c r="Q165" s="6">
        <f t="shared" si="52"/>
        <v>0</v>
      </c>
      <c r="R165" s="6">
        <f t="shared" si="52"/>
        <v>0</v>
      </c>
      <c r="S165" s="6">
        <f t="shared" si="52"/>
        <v>0</v>
      </c>
      <c r="T165" s="6">
        <f t="shared" si="52"/>
        <v>0</v>
      </c>
      <c r="U165" s="6">
        <f t="shared" si="52"/>
        <v>0</v>
      </c>
      <c r="V165" s="6">
        <f t="shared" si="52"/>
        <v>0</v>
      </c>
      <c r="W165" s="6">
        <f t="shared" si="52"/>
        <v>4.4118608197682985E-3</v>
      </c>
      <c r="X165" s="6">
        <f t="shared" si="52"/>
        <v>0.8677943230274181</v>
      </c>
      <c r="Y165" s="6">
        <f t="shared" si="52"/>
        <v>6.3231109705963462E-4</v>
      </c>
    </row>
    <row r="166" spans="1:25" x14ac:dyDescent="0.4">
      <c r="A166" s="3" t="s">
        <v>49</v>
      </c>
      <c r="B166" s="6">
        <f t="shared" ref="B166:Y166" si="53">IF(B58,B94/B58-1,0)</f>
        <v>0</v>
      </c>
      <c r="C166" s="6">
        <f t="shared" si="53"/>
        <v>0</v>
      </c>
      <c r="D166" s="6">
        <f t="shared" si="53"/>
        <v>0</v>
      </c>
      <c r="E166" s="6">
        <f t="shared" si="53"/>
        <v>0</v>
      </c>
      <c r="F166" s="6">
        <f t="shared" si="53"/>
        <v>0</v>
      </c>
      <c r="G166" s="6">
        <f t="shared" si="53"/>
        <v>0</v>
      </c>
      <c r="H166" s="6">
        <f t="shared" si="53"/>
        <v>0</v>
      </c>
      <c r="I166" s="6">
        <f t="shared" si="53"/>
        <v>0</v>
      </c>
      <c r="J166" s="6">
        <f t="shared" si="53"/>
        <v>0</v>
      </c>
      <c r="K166" s="6">
        <f t="shared" si="53"/>
        <v>0</v>
      </c>
      <c r="L166" s="6">
        <f t="shared" si="53"/>
        <v>0</v>
      </c>
      <c r="M166" s="6">
        <f t="shared" si="53"/>
        <v>0</v>
      </c>
      <c r="N166" s="6">
        <f t="shared" si="53"/>
        <v>0</v>
      </c>
      <c r="O166" s="6">
        <f t="shared" si="53"/>
        <v>0</v>
      </c>
      <c r="P166" s="6">
        <f t="shared" si="53"/>
        <v>0</v>
      </c>
      <c r="Q166" s="6">
        <f t="shared" si="53"/>
        <v>0</v>
      </c>
      <c r="R166" s="6">
        <f t="shared" si="53"/>
        <v>0</v>
      </c>
      <c r="S166" s="6">
        <f t="shared" si="53"/>
        <v>0</v>
      </c>
      <c r="T166" s="6">
        <f t="shared" si="53"/>
        <v>0</v>
      </c>
      <c r="U166" s="6">
        <f t="shared" si="53"/>
        <v>0</v>
      </c>
      <c r="V166" s="6">
        <f t="shared" si="53"/>
        <v>0</v>
      </c>
      <c r="W166" s="6">
        <f t="shared" si="53"/>
        <v>4.4118608197700748E-3</v>
      </c>
      <c r="X166" s="6">
        <f t="shared" si="53"/>
        <v>-0.51765799605625462</v>
      </c>
      <c r="Y166" s="6">
        <f t="shared" si="53"/>
        <v>5.7341478271610846E-4</v>
      </c>
    </row>
    <row r="167" spans="1:25" x14ac:dyDescent="0.4">
      <c r="A167" s="3" t="s">
        <v>50</v>
      </c>
      <c r="B167" s="6">
        <f t="shared" ref="B167:Y167" si="54">IF(B59,B95/B59-1,0)</f>
        <v>0</v>
      </c>
      <c r="C167" s="6">
        <f t="shared" si="54"/>
        <v>0</v>
      </c>
      <c r="D167" s="6">
        <f t="shared" si="54"/>
        <v>0</v>
      </c>
      <c r="E167" s="6">
        <f t="shared" si="54"/>
        <v>0</v>
      </c>
      <c r="F167" s="6">
        <f t="shared" si="54"/>
        <v>0</v>
      </c>
      <c r="G167" s="6">
        <f t="shared" si="54"/>
        <v>0.42857142857142261</v>
      </c>
      <c r="H167" s="6">
        <f t="shared" si="54"/>
        <v>0.42857142857142838</v>
      </c>
      <c r="I167" s="6">
        <f t="shared" si="54"/>
        <v>0</v>
      </c>
      <c r="J167" s="6">
        <f t="shared" si="54"/>
        <v>0</v>
      </c>
      <c r="K167" s="6">
        <f t="shared" si="54"/>
        <v>0</v>
      </c>
      <c r="L167" s="6">
        <f t="shared" si="54"/>
        <v>0</v>
      </c>
      <c r="M167" s="6">
        <f t="shared" si="54"/>
        <v>0</v>
      </c>
      <c r="N167" s="6">
        <f t="shared" si="54"/>
        <v>0</v>
      </c>
      <c r="O167" s="6">
        <f t="shared" si="54"/>
        <v>0</v>
      </c>
      <c r="P167" s="6">
        <f t="shared" si="54"/>
        <v>0</v>
      </c>
      <c r="Q167" s="6">
        <f t="shared" si="54"/>
        <v>0</v>
      </c>
      <c r="R167" s="6">
        <f t="shared" si="54"/>
        <v>0</v>
      </c>
      <c r="S167" s="6">
        <f t="shared" si="54"/>
        <v>0</v>
      </c>
      <c r="T167" s="6">
        <f t="shared" si="54"/>
        <v>0</v>
      </c>
      <c r="U167" s="6">
        <f t="shared" si="54"/>
        <v>0</v>
      </c>
      <c r="V167" s="6">
        <f t="shared" si="54"/>
        <v>0</v>
      </c>
      <c r="W167" s="6">
        <f t="shared" si="54"/>
        <v>0</v>
      </c>
      <c r="X167" s="6">
        <f t="shared" si="54"/>
        <v>2.0317124977716956</v>
      </c>
      <c r="Y167" s="6">
        <f t="shared" si="54"/>
        <v>9.3275488069413992E-2</v>
      </c>
    </row>
    <row r="168" spans="1:25" x14ac:dyDescent="0.4">
      <c r="A168" s="3" t="s">
        <v>51</v>
      </c>
      <c r="B168" s="6">
        <f t="shared" ref="B168:Y168" si="55">IF(B60,B96/B60-1,0)</f>
        <v>0</v>
      </c>
      <c r="C168" s="6">
        <f t="shared" si="55"/>
        <v>0</v>
      </c>
      <c r="D168" s="6">
        <f t="shared" si="55"/>
        <v>0</v>
      </c>
      <c r="E168" s="6">
        <f t="shared" si="55"/>
        <v>0</v>
      </c>
      <c r="F168" s="6">
        <f t="shared" si="55"/>
        <v>0</v>
      </c>
      <c r="G168" s="6">
        <f t="shared" si="55"/>
        <v>0.42857142857142416</v>
      </c>
      <c r="H168" s="6">
        <f t="shared" si="55"/>
        <v>0</v>
      </c>
      <c r="I168" s="6">
        <f t="shared" si="55"/>
        <v>0</v>
      </c>
      <c r="J168" s="6">
        <f t="shared" si="55"/>
        <v>0</v>
      </c>
      <c r="K168" s="6">
        <f t="shared" si="55"/>
        <v>0</v>
      </c>
      <c r="L168" s="6">
        <f t="shared" si="55"/>
        <v>0</v>
      </c>
      <c r="M168" s="6">
        <f t="shared" si="55"/>
        <v>0</v>
      </c>
      <c r="N168" s="6">
        <f t="shared" si="55"/>
        <v>0</v>
      </c>
      <c r="O168" s="6">
        <f t="shared" si="55"/>
        <v>0</v>
      </c>
      <c r="P168" s="6">
        <f t="shared" si="55"/>
        <v>0</v>
      </c>
      <c r="Q168" s="6">
        <f t="shared" si="55"/>
        <v>0</v>
      </c>
      <c r="R168" s="6">
        <f t="shared" si="55"/>
        <v>0</v>
      </c>
      <c r="S168" s="6">
        <f t="shared" si="55"/>
        <v>0</v>
      </c>
      <c r="T168" s="6">
        <f t="shared" si="55"/>
        <v>0</v>
      </c>
      <c r="U168" s="6">
        <f t="shared" si="55"/>
        <v>0</v>
      </c>
      <c r="V168" s="6">
        <f t="shared" si="55"/>
        <v>0</v>
      </c>
      <c r="W168" s="6">
        <f t="shared" si="55"/>
        <v>0</v>
      </c>
      <c r="X168" s="6">
        <f t="shared" si="55"/>
        <v>-2.0203443904541745</v>
      </c>
      <c r="Y168" s="6">
        <f t="shared" si="55"/>
        <v>5.6680161943319929E-2</v>
      </c>
    </row>
    <row r="169" spans="1:25" x14ac:dyDescent="0.4">
      <c r="A169" s="3" t="s">
        <v>52</v>
      </c>
      <c r="B169" s="6">
        <f t="shared" ref="B169:Y169" si="56">IF(B61,B97/B61-1,0)</f>
        <v>0</v>
      </c>
      <c r="C169" s="6">
        <f t="shared" si="56"/>
        <v>0</v>
      </c>
      <c r="D169" s="6">
        <f t="shared" si="56"/>
        <v>0</v>
      </c>
      <c r="E169" s="6">
        <f t="shared" si="56"/>
        <v>0</v>
      </c>
      <c r="F169" s="6">
        <f t="shared" si="56"/>
        <v>0</v>
      </c>
      <c r="G169" s="6">
        <f t="shared" si="56"/>
        <v>0.42857142857142838</v>
      </c>
      <c r="H169" s="6">
        <f t="shared" si="56"/>
        <v>0.42857142857142727</v>
      </c>
      <c r="I169" s="6">
        <f t="shared" si="56"/>
        <v>32.333333333333336</v>
      </c>
      <c r="J169" s="6">
        <f t="shared" si="56"/>
        <v>0</v>
      </c>
      <c r="K169" s="6">
        <f t="shared" si="56"/>
        <v>0</v>
      </c>
      <c r="L169" s="6">
        <f t="shared" si="56"/>
        <v>0</v>
      </c>
      <c r="M169" s="6">
        <f t="shared" si="56"/>
        <v>0</v>
      </c>
      <c r="N169" s="6">
        <f t="shared" si="56"/>
        <v>0</v>
      </c>
      <c r="O169" s="6">
        <f t="shared" si="56"/>
        <v>0</v>
      </c>
      <c r="P169" s="6">
        <f t="shared" si="56"/>
        <v>0</v>
      </c>
      <c r="Q169" s="6">
        <f t="shared" si="56"/>
        <v>0</v>
      </c>
      <c r="R169" s="6">
        <f t="shared" si="56"/>
        <v>0</v>
      </c>
      <c r="S169" s="6">
        <f t="shared" si="56"/>
        <v>0</v>
      </c>
      <c r="T169" s="6">
        <f t="shared" si="56"/>
        <v>0</v>
      </c>
      <c r="U169" s="6">
        <f t="shared" si="56"/>
        <v>0</v>
      </c>
      <c r="V169" s="6">
        <f t="shared" si="56"/>
        <v>0</v>
      </c>
      <c r="W169" s="6">
        <f t="shared" si="56"/>
        <v>0</v>
      </c>
      <c r="X169" s="6">
        <f t="shared" si="56"/>
        <v>1.9343203696099667</v>
      </c>
      <c r="Y169" s="6">
        <f t="shared" si="56"/>
        <v>9.2605198395968813E-2</v>
      </c>
    </row>
    <row r="170" spans="1:25" x14ac:dyDescent="0.4">
      <c r="A170" s="3" t="s">
        <v>53</v>
      </c>
      <c r="B170" s="6">
        <f t="shared" ref="B170:Y170" si="57">IF(B62,B98/B62-1,0)</f>
        <v>0</v>
      </c>
      <c r="C170" s="6">
        <f t="shared" si="57"/>
        <v>0</v>
      </c>
      <c r="D170" s="6">
        <f t="shared" si="57"/>
        <v>0</v>
      </c>
      <c r="E170" s="6">
        <f t="shared" si="57"/>
        <v>0</v>
      </c>
      <c r="F170" s="6">
        <f t="shared" si="57"/>
        <v>0</v>
      </c>
      <c r="G170" s="6">
        <f t="shared" si="57"/>
        <v>0.42857142857142039</v>
      </c>
      <c r="H170" s="6">
        <f t="shared" si="57"/>
        <v>0.42857142857142416</v>
      </c>
      <c r="I170" s="6">
        <f t="shared" si="57"/>
        <v>0</v>
      </c>
      <c r="J170" s="6">
        <f t="shared" si="57"/>
        <v>0</v>
      </c>
      <c r="K170" s="6">
        <f t="shared" si="57"/>
        <v>0</v>
      </c>
      <c r="L170" s="6">
        <f t="shared" si="57"/>
        <v>0</v>
      </c>
      <c r="M170" s="6">
        <f t="shared" si="57"/>
        <v>0</v>
      </c>
      <c r="N170" s="6">
        <f t="shared" si="57"/>
        <v>0</v>
      </c>
      <c r="O170" s="6">
        <f t="shared" si="57"/>
        <v>0</v>
      </c>
      <c r="P170" s="6">
        <f t="shared" si="57"/>
        <v>0</v>
      </c>
      <c r="Q170" s="6">
        <f t="shared" si="57"/>
        <v>0</v>
      </c>
      <c r="R170" s="6">
        <f t="shared" si="57"/>
        <v>0</v>
      </c>
      <c r="S170" s="6">
        <f t="shared" si="57"/>
        <v>0</v>
      </c>
      <c r="T170" s="6">
        <f t="shared" si="57"/>
        <v>0</v>
      </c>
      <c r="U170" s="6">
        <f t="shared" si="57"/>
        <v>0</v>
      </c>
      <c r="V170" s="6">
        <f t="shared" si="57"/>
        <v>0</v>
      </c>
      <c r="W170" s="6">
        <f t="shared" si="57"/>
        <v>0</v>
      </c>
      <c r="X170" s="6">
        <f t="shared" si="57"/>
        <v>2.0317124977716938</v>
      </c>
      <c r="Y170" s="6">
        <f t="shared" si="57"/>
        <v>9.3275488069414214E-2</v>
      </c>
    </row>
    <row r="171" spans="1:25" x14ac:dyDescent="0.4">
      <c r="A171" s="3" t="s">
        <v>54</v>
      </c>
      <c r="B171" s="6">
        <f t="shared" ref="B171:Y171" si="58">IF(B63,B99/B63-1,0)</f>
        <v>0</v>
      </c>
      <c r="C171" s="6">
        <f t="shared" si="58"/>
        <v>0</v>
      </c>
      <c r="D171" s="6">
        <f t="shared" si="58"/>
        <v>0</v>
      </c>
      <c r="E171" s="6">
        <f t="shared" si="58"/>
        <v>0</v>
      </c>
      <c r="F171" s="6">
        <f t="shared" si="58"/>
        <v>0</v>
      </c>
      <c r="G171" s="6">
        <f t="shared" si="58"/>
        <v>0.42857142857142905</v>
      </c>
      <c r="H171" s="6">
        <f t="shared" si="58"/>
        <v>0.42857142857142905</v>
      </c>
      <c r="I171" s="6">
        <f t="shared" si="58"/>
        <v>32.3333333333333</v>
      </c>
      <c r="J171" s="6">
        <f t="shared" si="58"/>
        <v>0</v>
      </c>
      <c r="K171" s="6">
        <f t="shared" si="58"/>
        <v>0</v>
      </c>
      <c r="L171" s="6">
        <f t="shared" si="58"/>
        <v>0</v>
      </c>
      <c r="M171" s="6">
        <f t="shared" si="58"/>
        <v>0</v>
      </c>
      <c r="N171" s="6">
        <f t="shared" si="58"/>
        <v>0</v>
      </c>
      <c r="O171" s="6">
        <f t="shared" si="58"/>
        <v>0</v>
      </c>
      <c r="P171" s="6">
        <f t="shared" si="58"/>
        <v>0</v>
      </c>
      <c r="Q171" s="6">
        <f t="shared" si="58"/>
        <v>0</v>
      </c>
      <c r="R171" s="6">
        <f t="shared" si="58"/>
        <v>0</v>
      </c>
      <c r="S171" s="6">
        <f t="shared" si="58"/>
        <v>0</v>
      </c>
      <c r="T171" s="6">
        <f t="shared" si="58"/>
        <v>0</v>
      </c>
      <c r="U171" s="6">
        <f t="shared" si="58"/>
        <v>0</v>
      </c>
      <c r="V171" s="6">
        <f t="shared" si="58"/>
        <v>0</v>
      </c>
      <c r="W171" s="6">
        <f t="shared" si="58"/>
        <v>0</v>
      </c>
      <c r="X171" s="6">
        <f t="shared" si="58"/>
        <v>-1.6838034150761323</v>
      </c>
      <c r="Y171" s="6">
        <f t="shared" si="58"/>
        <v>9.3133041239771286E-2</v>
      </c>
    </row>
    <row r="172" spans="1:25" x14ac:dyDescent="0.4">
      <c r="A172" s="3" t="s">
        <v>55</v>
      </c>
      <c r="B172" s="6">
        <f t="shared" ref="B172:Y172" si="59">IF(B64,B100/B64-1,0)</f>
        <v>0</v>
      </c>
      <c r="C172" s="6">
        <f t="shared" si="59"/>
        <v>0</v>
      </c>
      <c r="D172" s="6">
        <f t="shared" si="59"/>
        <v>0</v>
      </c>
      <c r="E172" s="6">
        <f t="shared" si="59"/>
        <v>0</v>
      </c>
      <c r="F172" s="6">
        <f t="shared" si="59"/>
        <v>0</v>
      </c>
      <c r="G172" s="6">
        <f t="shared" si="59"/>
        <v>0.4285714285714215</v>
      </c>
      <c r="H172" s="6">
        <f t="shared" si="59"/>
        <v>0.42857142857143771</v>
      </c>
      <c r="I172" s="6">
        <f t="shared" si="59"/>
        <v>0</v>
      </c>
      <c r="J172" s="6">
        <f t="shared" si="59"/>
        <v>0</v>
      </c>
      <c r="K172" s="6">
        <f t="shared" si="59"/>
        <v>0</v>
      </c>
      <c r="L172" s="6">
        <f t="shared" si="59"/>
        <v>0</v>
      </c>
      <c r="M172" s="6">
        <f t="shared" si="59"/>
        <v>0</v>
      </c>
      <c r="N172" s="6">
        <f t="shared" si="59"/>
        <v>0</v>
      </c>
      <c r="O172" s="6">
        <f t="shared" si="59"/>
        <v>0</v>
      </c>
      <c r="P172" s="6">
        <f t="shared" si="59"/>
        <v>0</v>
      </c>
      <c r="Q172" s="6">
        <f t="shared" si="59"/>
        <v>0</v>
      </c>
      <c r="R172" s="6">
        <f t="shared" si="59"/>
        <v>0</v>
      </c>
      <c r="S172" s="6">
        <f t="shared" si="59"/>
        <v>0</v>
      </c>
      <c r="T172" s="6">
        <f t="shared" si="59"/>
        <v>0</v>
      </c>
      <c r="U172" s="6">
        <f t="shared" si="59"/>
        <v>0</v>
      </c>
      <c r="V172" s="6">
        <f t="shared" si="59"/>
        <v>0</v>
      </c>
      <c r="W172" s="6">
        <f t="shared" si="59"/>
        <v>0</v>
      </c>
      <c r="X172" s="6">
        <f t="shared" si="59"/>
        <v>-1.5350102802121017</v>
      </c>
      <c r="Y172" s="6">
        <f t="shared" si="59"/>
        <v>9.3589129143424987E-2</v>
      </c>
    </row>
    <row r="173" spans="1:25" x14ac:dyDescent="0.4">
      <c r="A173" s="3" t="s">
        <v>56</v>
      </c>
      <c r="B173" s="6">
        <f t="shared" ref="B173:Y173" si="60">IF(B65,B101/B65-1,0)</f>
        <v>0</v>
      </c>
      <c r="C173" s="6">
        <f t="shared" si="60"/>
        <v>0</v>
      </c>
      <c r="D173" s="6">
        <f t="shared" si="60"/>
        <v>0</v>
      </c>
      <c r="E173" s="6">
        <f t="shared" si="60"/>
        <v>0</v>
      </c>
      <c r="F173" s="6">
        <f t="shared" si="60"/>
        <v>0</v>
      </c>
      <c r="G173" s="6">
        <f t="shared" si="60"/>
        <v>0.42857142857142816</v>
      </c>
      <c r="H173" s="6">
        <f t="shared" si="60"/>
        <v>32.333333333333258</v>
      </c>
      <c r="I173" s="6">
        <f t="shared" si="60"/>
        <v>0</v>
      </c>
      <c r="J173" s="6">
        <f t="shared" si="60"/>
        <v>0</v>
      </c>
      <c r="K173" s="6">
        <f t="shared" si="60"/>
        <v>0</v>
      </c>
      <c r="L173" s="6">
        <f t="shared" si="60"/>
        <v>0</v>
      </c>
      <c r="M173" s="6">
        <f t="shared" si="60"/>
        <v>0</v>
      </c>
      <c r="N173" s="6">
        <f t="shared" si="60"/>
        <v>0</v>
      </c>
      <c r="O173" s="6">
        <f t="shared" si="60"/>
        <v>0</v>
      </c>
      <c r="P173" s="6">
        <f t="shared" si="60"/>
        <v>0</v>
      </c>
      <c r="Q173" s="6">
        <f t="shared" si="60"/>
        <v>0</v>
      </c>
      <c r="R173" s="6">
        <f t="shared" si="60"/>
        <v>0</v>
      </c>
      <c r="S173" s="6">
        <f t="shared" si="60"/>
        <v>0</v>
      </c>
      <c r="T173" s="6">
        <f t="shared" si="60"/>
        <v>0</v>
      </c>
      <c r="U173" s="6">
        <f t="shared" si="60"/>
        <v>0</v>
      </c>
      <c r="V173" s="6">
        <f t="shared" si="60"/>
        <v>0</v>
      </c>
      <c r="W173" s="6">
        <f t="shared" si="60"/>
        <v>0</v>
      </c>
      <c r="X173" s="6">
        <f t="shared" si="60"/>
        <v>-2.0299825146877337</v>
      </c>
      <c r="Y173" s="6">
        <f t="shared" si="60"/>
        <v>5.5228748047754905E-2</v>
      </c>
    </row>
    <row r="174" spans="1:25" x14ac:dyDescent="0.4">
      <c r="A174" s="3" t="s">
        <v>57</v>
      </c>
      <c r="B174" s="6">
        <f t="shared" ref="B174:Y174" si="61">IF(B66,B102/B66-1,0)</f>
        <v>0</v>
      </c>
      <c r="C174" s="6">
        <f t="shared" si="61"/>
        <v>0</v>
      </c>
      <c r="D174" s="6">
        <f t="shared" si="61"/>
        <v>0</v>
      </c>
      <c r="E174" s="6">
        <f t="shared" si="61"/>
        <v>0</v>
      </c>
      <c r="F174" s="6">
        <f t="shared" si="61"/>
        <v>0</v>
      </c>
      <c r="G174" s="6">
        <f t="shared" si="61"/>
        <v>0.42857142857142416</v>
      </c>
      <c r="H174" s="6">
        <f t="shared" si="61"/>
        <v>0</v>
      </c>
      <c r="I174" s="6">
        <f t="shared" si="61"/>
        <v>0</v>
      </c>
      <c r="J174" s="6">
        <f t="shared" si="61"/>
        <v>0</v>
      </c>
      <c r="K174" s="6">
        <f t="shared" si="61"/>
        <v>0</v>
      </c>
      <c r="L174" s="6">
        <f t="shared" si="61"/>
        <v>0</v>
      </c>
      <c r="M174" s="6">
        <f t="shared" si="61"/>
        <v>0</v>
      </c>
      <c r="N174" s="6">
        <f t="shared" si="61"/>
        <v>0</v>
      </c>
      <c r="O174" s="6">
        <f t="shared" si="61"/>
        <v>0</v>
      </c>
      <c r="P174" s="6">
        <f t="shared" si="61"/>
        <v>0</v>
      </c>
      <c r="Q174" s="6">
        <f t="shared" si="61"/>
        <v>0</v>
      </c>
      <c r="R174" s="6">
        <f t="shared" si="61"/>
        <v>0</v>
      </c>
      <c r="S174" s="6">
        <f t="shared" si="61"/>
        <v>0</v>
      </c>
      <c r="T174" s="6">
        <f t="shared" si="61"/>
        <v>0</v>
      </c>
      <c r="U174" s="6">
        <f t="shared" si="61"/>
        <v>0</v>
      </c>
      <c r="V174" s="6">
        <f t="shared" si="61"/>
        <v>0</v>
      </c>
      <c r="W174" s="6">
        <f t="shared" si="61"/>
        <v>0</v>
      </c>
      <c r="X174" s="6">
        <f t="shared" si="61"/>
        <v>-2.0203443904541745</v>
      </c>
      <c r="Y174" s="6">
        <f t="shared" si="61"/>
        <v>5.6680161943319929E-2</v>
      </c>
    </row>
    <row r="175" spans="1:25" x14ac:dyDescent="0.4">
      <c r="A175" s="3" t="s">
        <v>58</v>
      </c>
      <c r="B175" s="6">
        <f t="shared" ref="B175:Y175" si="62">IF(B67,B103/B67-1,0)</f>
        <v>0</v>
      </c>
      <c r="C175" s="6">
        <f t="shared" si="62"/>
        <v>0</v>
      </c>
      <c r="D175" s="6">
        <f t="shared" si="62"/>
        <v>0</v>
      </c>
      <c r="E175" s="6">
        <f t="shared" si="62"/>
        <v>0</v>
      </c>
      <c r="F175" s="6">
        <f t="shared" si="62"/>
        <v>0</v>
      </c>
      <c r="G175" s="6">
        <f t="shared" si="62"/>
        <v>0.42857142857142549</v>
      </c>
      <c r="H175" s="6">
        <f t="shared" si="62"/>
        <v>32.333333333333357</v>
      </c>
      <c r="I175" s="6">
        <f t="shared" si="62"/>
        <v>0</v>
      </c>
      <c r="J175" s="6">
        <f t="shared" si="62"/>
        <v>0</v>
      </c>
      <c r="K175" s="6">
        <f t="shared" si="62"/>
        <v>0</v>
      </c>
      <c r="L175" s="6">
        <f t="shared" si="62"/>
        <v>0</v>
      </c>
      <c r="M175" s="6">
        <f t="shared" si="62"/>
        <v>0</v>
      </c>
      <c r="N175" s="6">
        <f t="shared" si="62"/>
        <v>0</v>
      </c>
      <c r="O175" s="6">
        <f t="shared" si="62"/>
        <v>0</v>
      </c>
      <c r="P175" s="6">
        <f t="shared" si="62"/>
        <v>0</v>
      </c>
      <c r="Q175" s="6">
        <f t="shared" si="62"/>
        <v>0</v>
      </c>
      <c r="R175" s="6">
        <f t="shared" si="62"/>
        <v>0</v>
      </c>
      <c r="S175" s="6">
        <f t="shared" si="62"/>
        <v>0</v>
      </c>
      <c r="T175" s="6">
        <f t="shared" si="62"/>
        <v>0</v>
      </c>
      <c r="U175" s="6">
        <f t="shared" si="62"/>
        <v>0</v>
      </c>
      <c r="V175" s="6">
        <f t="shared" si="62"/>
        <v>0</v>
      </c>
      <c r="W175" s="6">
        <f t="shared" si="62"/>
        <v>0</v>
      </c>
      <c r="X175" s="6">
        <f t="shared" si="62"/>
        <v>29.202865979506747</v>
      </c>
      <c r="Y175" s="6">
        <f t="shared" si="62"/>
        <v>5.255747314809045E-2</v>
      </c>
    </row>
    <row r="176" spans="1:25" x14ac:dyDescent="0.4">
      <c r="A176" s="3" t="s">
        <v>59</v>
      </c>
      <c r="B176" s="6">
        <f t="shared" ref="B176:Y176" si="63">IF(B68,B104/B68-1,0)</f>
        <v>0</v>
      </c>
      <c r="C176" s="6">
        <f t="shared" si="63"/>
        <v>0</v>
      </c>
      <c r="D176" s="6">
        <f t="shared" si="63"/>
        <v>0</v>
      </c>
      <c r="E176" s="6">
        <f t="shared" si="63"/>
        <v>0</v>
      </c>
      <c r="F176" s="6">
        <f t="shared" si="63"/>
        <v>0</v>
      </c>
      <c r="G176" s="6">
        <f t="shared" si="63"/>
        <v>0.42857142857142572</v>
      </c>
      <c r="H176" s="6">
        <f t="shared" si="63"/>
        <v>0</v>
      </c>
      <c r="I176" s="6">
        <f t="shared" si="63"/>
        <v>0</v>
      </c>
      <c r="J176" s="6">
        <f t="shared" si="63"/>
        <v>0</v>
      </c>
      <c r="K176" s="6">
        <f t="shared" si="63"/>
        <v>0</v>
      </c>
      <c r="L176" s="6">
        <f t="shared" si="63"/>
        <v>0</v>
      </c>
      <c r="M176" s="6">
        <f t="shared" si="63"/>
        <v>0</v>
      </c>
      <c r="N176" s="6">
        <f t="shared" si="63"/>
        <v>0</v>
      </c>
      <c r="O176" s="6">
        <f t="shared" si="63"/>
        <v>0</v>
      </c>
      <c r="P176" s="6">
        <f t="shared" si="63"/>
        <v>0</v>
      </c>
      <c r="Q176" s="6">
        <f t="shared" si="63"/>
        <v>0</v>
      </c>
      <c r="R176" s="6">
        <f t="shared" si="63"/>
        <v>0</v>
      </c>
      <c r="S176" s="6">
        <f t="shared" si="63"/>
        <v>0</v>
      </c>
      <c r="T176" s="6">
        <f t="shared" si="63"/>
        <v>0</v>
      </c>
      <c r="U176" s="6">
        <f t="shared" si="63"/>
        <v>0</v>
      </c>
      <c r="V176" s="6">
        <f t="shared" si="63"/>
        <v>0</v>
      </c>
      <c r="W176" s="6">
        <f t="shared" si="63"/>
        <v>0</v>
      </c>
      <c r="X176" s="6">
        <f t="shared" si="63"/>
        <v>4.3198740158223972</v>
      </c>
      <c r="Y176" s="6">
        <f t="shared" si="63"/>
        <v>5.7260441036953491E-2</v>
      </c>
    </row>
    <row r="177" spans="1:25" x14ac:dyDescent="0.4">
      <c r="A177" s="3" t="s">
        <v>60</v>
      </c>
      <c r="B177" s="6">
        <f t="shared" ref="B177:Y177" si="64">IF(B69,B105/B69-1,0)</f>
        <v>0</v>
      </c>
      <c r="C177" s="6">
        <f t="shared" si="64"/>
        <v>0</v>
      </c>
      <c r="D177" s="6">
        <f t="shared" si="64"/>
        <v>0</v>
      </c>
      <c r="E177" s="6">
        <f t="shared" si="64"/>
        <v>1.3255813953488356</v>
      </c>
      <c r="F177" s="6">
        <f t="shared" si="64"/>
        <v>0</v>
      </c>
      <c r="G177" s="6">
        <f t="shared" si="64"/>
        <v>10.111111111111114</v>
      </c>
      <c r="H177" s="6">
        <f t="shared" si="64"/>
        <v>0</v>
      </c>
      <c r="I177" s="6">
        <f t="shared" si="64"/>
        <v>0</v>
      </c>
      <c r="J177" s="6">
        <f t="shared" si="64"/>
        <v>0</v>
      </c>
      <c r="K177" s="6">
        <f t="shared" si="64"/>
        <v>0</v>
      </c>
      <c r="L177" s="6">
        <f t="shared" si="64"/>
        <v>0</v>
      </c>
      <c r="M177" s="6">
        <f t="shared" si="64"/>
        <v>0</v>
      </c>
      <c r="N177" s="6">
        <f t="shared" si="64"/>
        <v>0</v>
      </c>
      <c r="O177" s="6">
        <f t="shared" si="64"/>
        <v>0</v>
      </c>
      <c r="P177" s="6">
        <f t="shared" si="64"/>
        <v>0</v>
      </c>
      <c r="Q177" s="6">
        <f t="shared" si="64"/>
        <v>0</v>
      </c>
      <c r="R177" s="6">
        <f t="shared" si="64"/>
        <v>0</v>
      </c>
      <c r="S177" s="6">
        <f t="shared" si="64"/>
        <v>0</v>
      </c>
      <c r="T177" s="6">
        <f t="shared" si="64"/>
        <v>0</v>
      </c>
      <c r="U177" s="6">
        <f t="shared" si="64"/>
        <v>0</v>
      </c>
      <c r="V177" s="6">
        <f t="shared" si="64"/>
        <v>0</v>
      </c>
      <c r="W177" s="6">
        <f t="shared" si="64"/>
        <v>0</v>
      </c>
      <c r="X177" s="6">
        <f t="shared" si="64"/>
        <v>-0.83429683030664747</v>
      </c>
      <c r="Y177" s="6">
        <f t="shared" si="64"/>
        <v>8.1470052677441451E-2</v>
      </c>
    </row>
    <row r="178" spans="1:25" x14ac:dyDescent="0.4">
      <c r="A178" s="3" t="s">
        <v>61</v>
      </c>
      <c r="B178" s="6">
        <f t="shared" ref="B178:Y178" si="65">IF(B70,B106/B70-1,0)</f>
        <v>0</v>
      </c>
      <c r="C178" s="6">
        <f t="shared" si="65"/>
        <v>0</v>
      </c>
      <c r="D178" s="6">
        <f t="shared" si="65"/>
        <v>0</v>
      </c>
      <c r="E178" s="6">
        <f t="shared" si="65"/>
        <v>1.3255813953488365</v>
      </c>
      <c r="F178" s="6">
        <f t="shared" si="65"/>
        <v>0</v>
      </c>
      <c r="G178" s="6">
        <f t="shared" si="65"/>
        <v>0</v>
      </c>
      <c r="H178" s="6">
        <f t="shared" si="65"/>
        <v>0</v>
      </c>
      <c r="I178" s="6">
        <f t="shared" si="65"/>
        <v>0</v>
      </c>
      <c r="J178" s="6">
        <f t="shared" si="65"/>
        <v>0</v>
      </c>
      <c r="K178" s="6">
        <f t="shared" si="65"/>
        <v>0</v>
      </c>
      <c r="L178" s="6">
        <f t="shared" si="65"/>
        <v>0</v>
      </c>
      <c r="M178" s="6">
        <f t="shared" si="65"/>
        <v>0</v>
      </c>
      <c r="N178" s="6">
        <f t="shared" si="65"/>
        <v>0</v>
      </c>
      <c r="O178" s="6">
        <f t="shared" si="65"/>
        <v>0</v>
      </c>
      <c r="P178" s="6">
        <f t="shared" si="65"/>
        <v>0</v>
      </c>
      <c r="Q178" s="6">
        <f t="shared" si="65"/>
        <v>0</v>
      </c>
      <c r="R178" s="6">
        <f t="shared" si="65"/>
        <v>0</v>
      </c>
      <c r="S178" s="6">
        <f t="shared" si="65"/>
        <v>0</v>
      </c>
      <c r="T178" s="6">
        <f t="shared" si="65"/>
        <v>0</v>
      </c>
      <c r="U178" s="6">
        <f t="shared" si="65"/>
        <v>0</v>
      </c>
      <c r="V178" s="6">
        <f t="shared" si="65"/>
        <v>0</v>
      </c>
      <c r="W178" s="6">
        <f t="shared" si="65"/>
        <v>0</v>
      </c>
      <c r="X178" s="6">
        <f t="shared" si="65"/>
        <v>-0.85606047916230699</v>
      </c>
      <c r="Y178" s="6">
        <f t="shared" si="65"/>
        <v>8.2385575500199648E-2</v>
      </c>
    </row>
    <row r="179" spans="1:25" x14ac:dyDescent="0.4">
      <c r="A179" s="3" t="s">
        <v>62</v>
      </c>
      <c r="B179" s="6">
        <f t="shared" ref="B179:Y179" si="66">IF(B71,B107/B71-1,0)</f>
        <v>0</v>
      </c>
      <c r="C179" s="6">
        <f t="shared" si="66"/>
        <v>0</v>
      </c>
      <c r="D179" s="6">
        <f t="shared" si="66"/>
        <v>0</v>
      </c>
      <c r="E179" s="6">
        <f t="shared" si="66"/>
        <v>1.325581395348836</v>
      </c>
      <c r="F179" s="6">
        <f t="shared" si="66"/>
        <v>0</v>
      </c>
      <c r="G179" s="6">
        <f t="shared" si="66"/>
        <v>10.111111111111095</v>
      </c>
      <c r="H179" s="6">
        <f t="shared" si="66"/>
        <v>0</v>
      </c>
      <c r="I179" s="6">
        <f t="shared" si="66"/>
        <v>0</v>
      </c>
      <c r="J179" s="6">
        <f t="shared" si="66"/>
        <v>0</v>
      </c>
      <c r="K179" s="6">
        <f t="shared" si="66"/>
        <v>0</v>
      </c>
      <c r="L179" s="6">
        <f t="shared" si="66"/>
        <v>0</v>
      </c>
      <c r="M179" s="6">
        <f t="shared" si="66"/>
        <v>0</v>
      </c>
      <c r="N179" s="6">
        <f t="shared" si="66"/>
        <v>0</v>
      </c>
      <c r="O179" s="6">
        <f t="shared" si="66"/>
        <v>0</v>
      </c>
      <c r="P179" s="6">
        <f t="shared" si="66"/>
        <v>0</v>
      </c>
      <c r="Q179" s="6">
        <f t="shared" si="66"/>
        <v>0</v>
      </c>
      <c r="R179" s="6">
        <f t="shared" si="66"/>
        <v>0</v>
      </c>
      <c r="S179" s="6">
        <f t="shared" si="66"/>
        <v>0</v>
      </c>
      <c r="T179" s="6">
        <f t="shared" si="66"/>
        <v>0</v>
      </c>
      <c r="U179" s="6">
        <f t="shared" si="66"/>
        <v>0</v>
      </c>
      <c r="V179" s="6">
        <f t="shared" si="66"/>
        <v>0</v>
      </c>
      <c r="W179" s="6">
        <f t="shared" si="66"/>
        <v>0</v>
      </c>
      <c r="X179" s="6">
        <f t="shared" si="66"/>
        <v>-1.7241377372098632</v>
      </c>
      <c r="Y179" s="6">
        <f t="shared" si="66"/>
        <v>8.1035176122814745E-2</v>
      </c>
    </row>
    <row r="180" spans="1:25" x14ac:dyDescent="0.4">
      <c r="A180" s="3" t="s">
        <v>63</v>
      </c>
      <c r="B180" s="6">
        <f t="shared" ref="B180:Y180" si="67">IF(B72,B108/B72-1,0)</f>
        <v>0</v>
      </c>
      <c r="C180" s="6">
        <f t="shared" si="67"/>
        <v>0</v>
      </c>
      <c r="D180" s="6">
        <f t="shared" si="67"/>
        <v>0</v>
      </c>
      <c r="E180" s="6">
        <f t="shared" si="67"/>
        <v>1.32558139534884</v>
      </c>
      <c r="F180" s="6">
        <f t="shared" si="67"/>
        <v>0</v>
      </c>
      <c r="G180" s="6">
        <f t="shared" si="67"/>
        <v>0</v>
      </c>
      <c r="H180" s="6">
        <f t="shared" si="67"/>
        <v>0</v>
      </c>
      <c r="I180" s="6">
        <f t="shared" si="67"/>
        <v>0</v>
      </c>
      <c r="J180" s="6">
        <f t="shared" si="67"/>
        <v>0</v>
      </c>
      <c r="K180" s="6">
        <f t="shared" si="67"/>
        <v>0</v>
      </c>
      <c r="L180" s="6">
        <f t="shared" si="67"/>
        <v>0</v>
      </c>
      <c r="M180" s="6">
        <f t="shared" si="67"/>
        <v>0</v>
      </c>
      <c r="N180" s="6">
        <f t="shared" si="67"/>
        <v>0</v>
      </c>
      <c r="O180" s="6">
        <f t="shared" si="67"/>
        <v>0</v>
      </c>
      <c r="P180" s="6">
        <f t="shared" si="67"/>
        <v>0</v>
      </c>
      <c r="Q180" s="6">
        <f t="shared" si="67"/>
        <v>0</v>
      </c>
      <c r="R180" s="6">
        <f t="shared" si="67"/>
        <v>0</v>
      </c>
      <c r="S180" s="6">
        <f t="shared" si="67"/>
        <v>0</v>
      </c>
      <c r="T180" s="6">
        <f t="shared" si="67"/>
        <v>0</v>
      </c>
      <c r="U180" s="6">
        <f t="shared" si="67"/>
        <v>0</v>
      </c>
      <c r="V180" s="6">
        <f t="shared" si="67"/>
        <v>0</v>
      </c>
      <c r="W180" s="6">
        <f t="shared" si="67"/>
        <v>0</v>
      </c>
      <c r="X180" s="6">
        <f t="shared" si="67"/>
        <v>-4.2380494161905418</v>
      </c>
      <c r="Y180" s="6">
        <f t="shared" si="67"/>
        <v>7.2945371399826486E-2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0"/>
  <sheetViews>
    <sheetView showGridLines="0" workbookViewId="0">
      <pane xSplit="1" ySplit="1" topLeftCell="B2" activePane="bottomRight" state="frozen"/>
      <selection activeCell="A35" activeCellId="5" sqref="A25 A27 A29 A31 A33 A35"/>
      <selection pane="topRight" activeCell="A35" activeCellId="5" sqref="A25 A27 A29 A31 A33 A35"/>
      <selection pane="bottomLeft" activeCell="A35" activeCellId="5" sqref="A25 A27 A29 A31 A33 A35"/>
      <selection pane="bottomRight" activeCell="A35" activeCellId="5" sqref="A25 A27 A29 A31 A33 A35"/>
    </sheetView>
  </sheetViews>
  <sheetFormatPr defaultRowHeight="14.6" x14ac:dyDescent="0.4"/>
  <cols>
    <col min="1" max="1" width="48.69140625" customWidth="1"/>
    <col min="2" max="255" width="16.69140625" customWidth="1"/>
  </cols>
  <sheetData>
    <row r="1" spans="1:5" ht="19.3" x14ac:dyDescent="0.5">
      <c r="A1" s="1" t="s">
        <v>72</v>
      </c>
    </row>
    <row r="3" spans="1:5" ht="29.15" x14ac:dyDescent="0.4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4">
      <c r="A4" s="3" t="s">
        <v>31</v>
      </c>
      <c r="B4" s="4">
        <v>144058504.87510201</v>
      </c>
      <c r="C4" s="4">
        <v>144113145.870047</v>
      </c>
      <c r="D4" s="5">
        <f t="shared" ref="D4:D36" si="0">C4-B4</f>
        <v>54640.994944989681</v>
      </c>
      <c r="E4" s="6">
        <f t="shared" ref="E4:E36" si="1">IF(B4,C4/B4-1,0)</f>
        <v>3.7929725143515114E-4</v>
      </c>
    </row>
    <row r="5" spans="1:5" x14ac:dyDescent="0.4">
      <c r="A5" s="3" t="s">
        <v>32</v>
      </c>
      <c r="B5" s="4">
        <v>48627838.437126502</v>
      </c>
      <c r="C5" s="4">
        <v>48627838.437126502</v>
      </c>
      <c r="D5" s="5">
        <f t="shared" si="0"/>
        <v>0</v>
      </c>
      <c r="E5" s="6">
        <f t="shared" si="1"/>
        <v>0</v>
      </c>
    </row>
    <row r="6" spans="1:5" x14ac:dyDescent="0.4">
      <c r="A6" s="3" t="s">
        <v>33</v>
      </c>
      <c r="B6" s="4">
        <v>286791.60256437201</v>
      </c>
      <c r="C6" s="4">
        <v>286791.60256437201</v>
      </c>
      <c r="D6" s="5">
        <f t="shared" si="0"/>
        <v>0</v>
      </c>
      <c r="E6" s="6">
        <f t="shared" si="1"/>
        <v>0</v>
      </c>
    </row>
    <row r="7" spans="1:5" x14ac:dyDescent="0.4">
      <c r="A7" s="3" t="s">
        <v>34</v>
      </c>
      <c r="B7" s="4">
        <v>18322141.090897501</v>
      </c>
      <c r="C7" s="4">
        <v>18333529.475314401</v>
      </c>
      <c r="D7" s="5">
        <f t="shared" si="0"/>
        <v>11388.384416900575</v>
      </c>
      <c r="E7" s="6">
        <f t="shared" si="1"/>
        <v>6.2156406068503145E-4</v>
      </c>
    </row>
    <row r="8" spans="1:5" x14ac:dyDescent="0.4">
      <c r="A8" s="3" t="s">
        <v>35</v>
      </c>
      <c r="B8" s="4">
        <v>15836470.8987717</v>
      </c>
      <c r="C8" s="4">
        <v>15836470.8987717</v>
      </c>
      <c r="D8" s="5">
        <f t="shared" si="0"/>
        <v>0</v>
      </c>
      <c r="E8" s="6">
        <f t="shared" si="1"/>
        <v>0</v>
      </c>
    </row>
    <row r="9" spans="1:5" x14ac:dyDescent="0.4">
      <c r="A9" s="3" t="s">
        <v>36</v>
      </c>
      <c r="B9" s="4">
        <v>63376.593367067602</v>
      </c>
      <c r="C9" s="4">
        <v>63461.095491557098</v>
      </c>
      <c r="D9" s="5">
        <f t="shared" si="0"/>
        <v>84.502124489496055</v>
      </c>
      <c r="E9" s="6">
        <f t="shared" si="1"/>
        <v>1.3333333333345188E-3</v>
      </c>
    </row>
    <row r="10" spans="1:5" x14ac:dyDescent="0.4">
      <c r="A10" s="3" t="s">
        <v>37</v>
      </c>
      <c r="B10" s="4">
        <v>1057080.1917572301</v>
      </c>
      <c r="C10" s="4">
        <v>1057708.93131503</v>
      </c>
      <c r="D10" s="5">
        <f t="shared" si="0"/>
        <v>628.73955779988319</v>
      </c>
      <c r="E10" s="6">
        <f t="shared" si="1"/>
        <v>5.9478889369279919E-4</v>
      </c>
    </row>
    <row r="11" spans="1:5" x14ac:dyDescent="0.4">
      <c r="A11" s="3" t="s">
        <v>38</v>
      </c>
      <c r="B11" s="4">
        <v>0</v>
      </c>
      <c r="C11" s="4">
        <v>0</v>
      </c>
      <c r="D11" s="5">
        <f t="shared" si="0"/>
        <v>0</v>
      </c>
      <c r="E11" s="6">
        <f t="shared" si="1"/>
        <v>0</v>
      </c>
    </row>
    <row r="12" spans="1:5" x14ac:dyDescent="0.4">
      <c r="A12" s="3" t="s">
        <v>39</v>
      </c>
      <c r="B12" s="4">
        <v>0</v>
      </c>
      <c r="C12" s="4">
        <v>0</v>
      </c>
      <c r="D12" s="5">
        <f t="shared" si="0"/>
        <v>0</v>
      </c>
      <c r="E12" s="6">
        <f t="shared" si="1"/>
        <v>0</v>
      </c>
    </row>
    <row r="13" spans="1:5" x14ac:dyDescent="0.4">
      <c r="A13" s="3" t="s">
        <v>40</v>
      </c>
      <c r="B13" s="4">
        <v>16832608.864060901</v>
      </c>
      <c r="C13" s="4">
        <v>16837382.2837108</v>
      </c>
      <c r="D13" s="5">
        <f t="shared" si="0"/>
        <v>4773.4196498990059</v>
      </c>
      <c r="E13" s="6">
        <f t="shared" si="1"/>
        <v>2.8358168887843149E-4</v>
      </c>
    </row>
    <row r="14" spans="1:5" x14ac:dyDescent="0.4">
      <c r="A14" s="3" t="s">
        <v>41</v>
      </c>
      <c r="B14" s="4">
        <v>11446616.5183203</v>
      </c>
      <c r="C14" s="4">
        <v>11450672.877330801</v>
      </c>
      <c r="D14" s="5">
        <f t="shared" si="0"/>
        <v>4056.3590105008334</v>
      </c>
      <c r="E14" s="6">
        <f t="shared" si="1"/>
        <v>3.5437187958620164E-4</v>
      </c>
    </row>
    <row r="15" spans="1:5" x14ac:dyDescent="0.4">
      <c r="A15" s="3" t="s">
        <v>42</v>
      </c>
      <c r="B15" s="4">
        <v>64820358.353464901</v>
      </c>
      <c r="C15" s="4">
        <v>64850309.420739502</v>
      </c>
      <c r="D15" s="5">
        <f t="shared" si="0"/>
        <v>29951.067274600267</v>
      </c>
      <c r="E15" s="6">
        <f t="shared" si="1"/>
        <v>4.6206266110537797E-4</v>
      </c>
    </row>
    <row r="16" spans="1:5" x14ac:dyDescent="0.4">
      <c r="A16" s="3" t="s">
        <v>43</v>
      </c>
      <c r="B16" s="4">
        <v>730063.75482272205</v>
      </c>
      <c r="C16" s="4">
        <v>730506.39992778201</v>
      </c>
      <c r="D16" s="5">
        <f t="shared" si="0"/>
        <v>442.64510505995713</v>
      </c>
      <c r="E16" s="6">
        <f t="shared" si="1"/>
        <v>6.0631020528800761E-4</v>
      </c>
    </row>
    <row r="17" spans="1:5" x14ac:dyDescent="0.4">
      <c r="A17" s="3" t="s">
        <v>44</v>
      </c>
      <c r="B17" s="4">
        <v>38444360.859328203</v>
      </c>
      <c r="C17" s="4">
        <v>38458276.520568602</v>
      </c>
      <c r="D17" s="5">
        <f t="shared" si="0"/>
        <v>13915.661240398884</v>
      </c>
      <c r="E17" s="6">
        <f t="shared" si="1"/>
        <v>3.6196885393202649E-4</v>
      </c>
    </row>
    <row r="18" spans="1:5" x14ac:dyDescent="0.4">
      <c r="A18" s="3" t="s">
        <v>45</v>
      </c>
      <c r="B18" s="4">
        <v>458308.16500767</v>
      </c>
      <c r="C18" s="4">
        <v>458521.33159604599</v>
      </c>
      <c r="D18" s="5">
        <f t="shared" si="0"/>
        <v>213.16658837598516</v>
      </c>
      <c r="E18" s="6">
        <f t="shared" si="1"/>
        <v>4.651162790705321E-4</v>
      </c>
    </row>
    <row r="19" spans="1:5" x14ac:dyDescent="0.4">
      <c r="A19" s="3" t="s">
        <v>46</v>
      </c>
      <c r="B19" s="4">
        <v>257045.65518334199</v>
      </c>
      <c r="C19" s="4">
        <v>257134.01738862999</v>
      </c>
      <c r="D19" s="5">
        <f t="shared" si="0"/>
        <v>88.362205287994584</v>
      </c>
      <c r="E19" s="6">
        <f t="shared" si="1"/>
        <v>3.4376074252251421E-4</v>
      </c>
    </row>
    <row r="20" spans="1:5" x14ac:dyDescent="0.4">
      <c r="A20" s="3" t="s">
        <v>47</v>
      </c>
      <c r="B20" s="4">
        <v>48379.906228047003</v>
      </c>
      <c r="C20" s="4">
        <v>48390.082901633003</v>
      </c>
      <c r="D20" s="5">
        <f t="shared" si="0"/>
        <v>10.176673586000106</v>
      </c>
      <c r="E20" s="6">
        <f t="shared" si="1"/>
        <v>2.1034917963724808E-4</v>
      </c>
    </row>
    <row r="21" spans="1:5" x14ac:dyDescent="0.4">
      <c r="A21" s="3" t="s">
        <v>48</v>
      </c>
      <c r="B21" s="4">
        <v>29352.014133687</v>
      </c>
      <c r="C21" s="4">
        <v>29369.5691660636</v>
      </c>
      <c r="D21" s="5">
        <f t="shared" si="0"/>
        <v>17.555032376600138</v>
      </c>
      <c r="E21" s="6">
        <f t="shared" si="1"/>
        <v>5.9808612440170883E-4</v>
      </c>
    </row>
    <row r="22" spans="1:5" x14ac:dyDescent="0.4">
      <c r="A22" s="3" t="s">
        <v>49</v>
      </c>
      <c r="B22" s="4">
        <v>4318359.81520472</v>
      </c>
      <c r="C22" s="4">
        <v>4319905.9015050502</v>
      </c>
      <c r="D22" s="5">
        <f t="shared" si="0"/>
        <v>1546.0863003302366</v>
      </c>
      <c r="E22" s="6">
        <f t="shared" si="1"/>
        <v>3.58026279997814E-4</v>
      </c>
    </row>
    <row r="23" spans="1:5" x14ac:dyDescent="0.4">
      <c r="A23" s="3" t="s">
        <v>50</v>
      </c>
      <c r="B23" s="4">
        <v>-12780.6652739251</v>
      </c>
      <c r="C23" s="4">
        <v>-14205.5367402749</v>
      </c>
      <c r="D23" s="5">
        <f t="shared" si="0"/>
        <v>-1424.8714663497994</v>
      </c>
      <c r="E23" s="6">
        <f t="shared" si="1"/>
        <v>0.11148648648648973</v>
      </c>
    </row>
    <row r="24" spans="1:5" x14ac:dyDescent="0.4">
      <c r="A24" s="3" t="s">
        <v>51</v>
      </c>
      <c r="B24" s="4">
        <v>0</v>
      </c>
      <c r="C24" s="4">
        <v>0</v>
      </c>
      <c r="D24" s="5">
        <f t="shared" si="0"/>
        <v>0</v>
      </c>
      <c r="E24" s="6">
        <f t="shared" si="1"/>
        <v>0</v>
      </c>
    </row>
    <row r="25" spans="1:5" x14ac:dyDescent="0.4">
      <c r="A25" s="3" t="s">
        <v>52</v>
      </c>
      <c r="B25" s="4">
        <v>-101987.595682235</v>
      </c>
      <c r="C25" s="4">
        <v>-113170.070054076</v>
      </c>
      <c r="D25" s="5">
        <f t="shared" si="0"/>
        <v>-11182.474371841003</v>
      </c>
      <c r="E25" s="6">
        <f t="shared" si="1"/>
        <v>0.10964543577125285</v>
      </c>
    </row>
    <row r="26" spans="1:5" x14ac:dyDescent="0.4">
      <c r="A26" s="3" t="s">
        <v>53</v>
      </c>
      <c r="B26" s="4">
        <v>0</v>
      </c>
      <c r="C26" s="4">
        <v>0</v>
      </c>
      <c r="D26" s="5">
        <f t="shared" si="0"/>
        <v>0</v>
      </c>
      <c r="E26" s="6">
        <f t="shared" si="1"/>
        <v>0</v>
      </c>
    </row>
    <row r="27" spans="1:5" x14ac:dyDescent="0.4">
      <c r="A27" s="3" t="s">
        <v>54</v>
      </c>
      <c r="B27" s="4">
        <v>-27031.502995115599</v>
      </c>
      <c r="C27" s="4">
        <v>-29925.4158441246</v>
      </c>
      <c r="D27" s="5">
        <f t="shared" si="0"/>
        <v>-2893.9128490090006</v>
      </c>
      <c r="E27" s="6">
        <f t="shared" si="1"/>
        <v>0.10705704560830043</v>
      </c>
    </row>
    <row r="28" spans="1:5" x14ac:dyDescent="0.4">
      <c r="A28" s="3" t="s">
        <v>55</v>
      </c>
      <c r="B28" s="4">
        <v>0</v>
      </c>
      <c r="C28" s="4">
        <v>0</v>
      </c>
      <c r="D28" s="5">
        <f t="shared" si="0"/>
        <v>0</v>
      </c>
      <c r="E28" s="6">
        <f t="shared" si="1"/>
        <v>0</v>
      </c>
    </row>
    <row r="29" spans="1:5" x14ac:dyDescent="0.4">
      <c r="A29" s="3" t="s">
        <v>56</v>
      </c>
      <c r="B29" s="4">
        <v>-101.656335206886</v>
      </c>
      <c r="C29" s="4">
        <v>-106.908814761055</v>
      </c>
      <c r="D29" s="5">
        <f t="shared" si="0"/>
        <v>-5.2524795541689997</v>
      </c>
      <c r="E29" s="6">
        <f t="shared" si="1"/>
        <v>5.1668983969168414E-2</v>
      </c>
    </row>
    <row r="30" spans="1:5" x14ac:dyDescent="0.4">
      <c r="A30" s="3" t="s">
        <v>57</v>
      </c>
      <c r="B30" s="4">
        <v>0</v>
      </c>
      <c r="C30" s="4">
        <v>0</v>
      </c>
      <c r="D30" s="5">
        <f t="shared" si="0"/>
        <v>0</v>
      </c>
      <c r="E30" s="6">
        <f t="shared" si="1"/>
        <v>0</v>
      </c>
    </row>
    <row r="31" spans="1:5" x14ac:dyDescent="0.4">
      <c r="A31" s="3" t="s">
        <v>58</v>
      </c>
      <c r="B31" s="4">
        <v>0</v>
      </c>
      <c r="C31" s="4">
        <v>0</v>
      </c>
      <c r="D31" s="5">
        <f t="shared" si="0"/>
        <v>0</v>
      </c>
      <c r="E31" s="6">
        <f t="shared" si="1"/>
        <v>0</v>
      </c>
    </row>
    <row r="32" spans="1:5" x14ac:dyDescent="0.4">
      <c r="A32" s="3" t="s">
        <v>59</v>
      </c>
      <c r="B32" s="4">
        <v>0</v>
      </c>
      <c r="C32" s="4">
        <v>0</v>
      </c>
      <c r="D32" s="5">
        <f t="shared" si="0"/>
        <v>0</v>
      </c>
      <c r="E32" s="6">
        <f t="shared" si="1"/>
        <v>0</v>
      </c>
    </row>
    <row r="33" spans="1:25" x14ac:dyDescent="0.4">
      <c r="A33" s="3" t="s">
        <v>60</v>
      </c>
      <c r="B33" s="4">
        <v>-275987.31725537201</v>
      </c>
      <c r="C33" s="4">
        <v>-289778.90740615799</v>
      </c>
      <c r="D33" s="5">
        <f t="shared" si="0"/>
        <v>-13791.590150785982</v>
      </c>
      <c r="E33" s="6">
        <f t="shared" si="1"/>
        <v>4.9971825835839256E-2</v>
      </c>
    </row>
    <row r="34" spans="1:25" x14ac:dyDescent="0.4">
      <c r="A34" s="3" t="s">
        <v>61</v>
      </c>
      <c r="B34" s="4">
        <v>0</v>
      </c>
      <c r="C34" s="4">
        <v>0</v>
      </c>
      <c r="D34" s="5">
        <f t="shared" si="0"/>
        <v>0</v>
      </c>
      <c r="E34" s="6">
        <f t="shared" si="1"/>
        <v>0</v>
      </c>
    </row>
    <row r="35" spans="1:25" x14ac:dyDescent="0.4">
      <c r="A35" s="3" t="s">
        <v>62</v>
      </c>
      <c r="B35" s="4">
        <v>-2161689.2492622701</v>
      </c>
      <c r="C35" s="4">
        <v>-2267588.3909683898</v>
      </c>
      <c r="D35" s="5">
        <f t="shared" si="0"/>
        <v>-105899.14170611976</v>
      </c>
      <c r="E35" s="6">
        <f t="shared" si="1"/>
        <v>4.8989068036610961E-2</v>
      </c>
    </row>
    <row r="36" spans="1:25" x14ac:dyDescent="0.4">
      <c r="A36" s="3" t="s">
        <v>63</v>
      </c>
      <c r="B36" s="4">
        <v>0</v>
      </c>
      <c r="C36" s="4">
        <v>0</v>
      </c>
      <c r="D36" s="5">
        <f t="shared" si="0"/>
        <v>0</v>
      </c>
      <c r="E36" s="6">
        <f t="shared" si="1"/>
        <v>0</v>
      </c>
    </row>
    <row r="38" spans="1:25" ht="19.3" x14ac:dyDescent="0.5">
      <c r="A38" s="1" t="s">
        <v>5</v>
      </c>
    </row>
    <row r="39" spans="1:25" ht="29.15" x14ac:dyDescent="0.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  <c r="Y39" s="2" t="s">
        <v>30</v>
      </c>
    </row>
    <row r="40" spans="1:25" x14ac:dyDescent="0.4">
      <c r="A40" s="3" t="s">
        <v>31</v>
      </c>
      <c r="B40" s="4">
        <v>19406266.997867901</v>
      </c>
      <c r="C40" s="4">
        <v>3209928.62796182</v>
      </c>
      <c r="D40" s="4">
        <v>15663936.444342</v>
      </c>
      <c r="E40" s="4">
        <v>2638203.96170231</v>
      </c>
      <c r="F40" s="4">
        <v>632129.081940306</v>
      </c>
      <c r="G40" s="4">
        <v>16554022.267542901</v>
      </c>
      <c r="H40" s="4">
        <v>4581884.4527350403</v>
      </c>
      <c r="I40" s="4">
        <v>1004590.85340336</v>
      </c>
      <c r="J40" s="4">
        <v>0</v>
      </c>
      <c r="K40" s="4">
        <v>0</v>
      </c>
      <c r="L40" s="4">
        <v>9152829.6254231595</v>
      </c>
      <c r="M40" s="4">
        <v>7224116.7076779399</v>
      </c>
      <c r="N40" s="4">
        <v>1194918.0661206199</v>
      </c>
      <c r="O40" s="4">
        <v>5831008.3535390599</v>
      </c>
      <c r="P40" s="4">
        <v>982089.61672483105</v>
      </c>
      <c r="Q40" s="4">
        <v>235314.40965724099</v>
      </c>
      <c r="R40" s="4">
        <v>7890480.28764237</v>
      </c>
      <c r="S40" s="4">
        <v>4057284.3127242601</v>
      </c>
      <c r="T40" s="4">
        <v>6254351.0964421397</v>
      </c>
      <c r="U40" s="4">
        <v>17276740.124625001</v>
      </c>
      <c r="V40" s="4">
        <v>0</v>
      </c>
      <c r="W40" s="4">
        <v>20256830.5224014</v>
      </c>
      <c r="X40" s="4">
        <v>11579.0646283688</v>
      </c>
      <c r="Y40" s="4">
        <v>144058504.87510201</v>
      </c>
    </row>
    <row r="41" spans="1:25" x14ac:dyDescent="0.4">
      <c r="A41" s="3" t="s">
        <v>32</v>
      </c>
      <c r="B41" s="4">
        <v>6392322.5180638796</v>
      </c>
      <c r="C41" s="4">
        <v>1066816.5919554001</v>
      </c>
      <c r="D41" s="4">
        <v>5205893.7225559</v>
      </c>
      <c r="E41" s="4">
        <v>873955.67587939498</v>
      </c>
      <c r="F41" s="4">
        <v>210223.83271551799</v>
      </c>
      <c r="G41" s="4">
        <v>5483837.4626720697</v>
      </c>
      <c r="H41" s="4">
        <v>1517837.12776609</v>
      </c>
      <c r="I41" s="4">
        <v>301746.67743723502</v>
      </c>
      <c r="J41" s="4">
        <v>0</v>
      </c>
      <c r="K41" s="4">
        <v>0</v>
      </c>
      <c r="L41" s="4">
        <v>3014894.05072201</v>
      </c>
      <c r="M41" s="4">
        <v>2379586.1362045999</v>
      </c>
      <c r="N41" s="4">
        <v>397129.83268857299</v>
      </c>
      <c r="O41" s="4">
        <v>1937929.8359464901</v>
      </c>
      <c r="P41" s="4">
        <v>325336.02678886999</v>
      </c>
      <c r="Q41" s="4">
        <v>78257.271346370995</v>
      </c>
      <c r="R41" s="4">
        <v>2613872.9730168101</v>
      </c>
      <c r="S41" s="4">
        <v>1344053.2670088899</v>
      </c>
      <c r="T41" s="4">
        <v>1878605.2615189201</v>
      </c>
      <c r="U41" s="4">
        <v>5189375.2684396999</v>
      </c>
      <c r="V41" s="4">
        <v>0</v>
      </c>
      <c r="W41" s="4">
        <v>8401253.7302365899</v>
      </c>
      <c r="X41" s="4">
        <v>14911.1741632017</v>
      </c>
      <c r="Y41" s="4">
        <v>48627838.437126502</v>
      </c>
    </row>
    <row r="42" spans="1:25" x14ac:dyDescent="0.4">
      <c r="A42" s="3" t="s">
        <v>33</v>
      </c>
      <c r="B42" s="4">
        <v>15217.692094006999</v>
      </c>
      <c r="C42" s="4">
        <v>3507.9365000084399</v>
      </c>
      <c r="D42" s="4">
        <v>17118.167023485999</v>
      </c>
      <c r="E42" s="4">
        <v>2694.3512092699498</v>
      </c>
      <c r="F42" s="4">
        <v>586.00209853342096</v>
      </c>
      <c r="G42" s="4">
        <v>16906.331186788098</v>
      </c>
      <c r="H42" s="4">
        <v>4679.3978385189203</v>
      </c>
      <c r="I42" s="4">
        <v>0</v>
      </c>
      <c r="J42" s="4"/>
      <c r="K42" s="4"/>
      <c r="L42" s="4">
        <v>7177.3176697969702</v>
      </c>
      <c r="M42" s="4">
        <v>5664.89081700734</v>
      </c>
      <c r="N42" s="4">
        <v>1305.8535514310199</v>
      </c>
      <c r="O42" s="4">
        <v>6372.3557144078204</v>
      </c>
      <c r="P42" s="4">
        <v>1002.99081680046</v>
      </c>
      <c r="Q42" s="4">
        <v>218.14332201111799</v>
      </c>
      <c r="R42" s="4">
        <v>8058.4084526247098</v>
      </c>
      <c r="S42" s="4">
        <v>4143.6329612994896</v>
      </c>
      <c r="T42" s="4">
        <v>0</v>
      </c>
      <c r="U42" s="4"/>
      <c r="V42" s="4"/>
      <c r="W42" s="4">
        <v>191915.28352273701</v>
      </c>
      <c r="X42" s="4">
        <v>222.847785644428</v>
      </c>
      <c r="Y42" s="4">
        <v>286791.60256437201</v>
      </c>
    </row>
    <row r="43" spans="1:25" x14ac:dyDescent="0.4">
      <c r="A43" s="3" t="s">
        <v>34</v>
      </c>
      <c r="B43" s="4">
        <v>2352942.1936736801</v>
      </c>
      <c r="C43" s="4">
        <v>395996.807065695</v>
      </c>
      <c r="D43" s="4">
        <v>1932400.85278095</v>
      </c>
      <c r="E43" s="4">
        <v>324869.49585654598</v>
      </c>
      <c r="F43" s="4">
        <v>76498.423470273105</v>
      </c>
      <c r="G43" s="4">
        <v>2038468.95331951</v>
      </c>
      <c r="H43" s="4">
        <v>564215.09248000395</v>
      </c>
      <c r="I43" s="4">
        <v>73818.396817352201</v>
      </c>
      <c r="J43" s="4">
        <v>0</v>
      </c>
      <c r="K43" s="4">
        <v>0</v>
      </c>
      <c r="L43" s="4">
        <v>1109748.67137151</v>
      </c>
      <c r="M43" s="4">
        <v>875898.95652708097</v>
      </c>
      <c r="N43" s="4">
        <v>147412.542063072</v>
      </c>
      <c r="O43" s="4">
        <v>719349.54249778006</v>
      </c>
      <c r="P43" s="4">
        <v>120934.910000467</v>
      </c>
      <c r="Q43" s="4">
        <v>28477.065638813499</v>
      </c>
      <c r="R43" s="4">
        <v>971636.91296194005</v>
      </c>
      <c r="S43" s="4">
        <v>499615.62045828399</v>
      </c>
      <c r="T43" s="4">
        <v>459576.32354316401</v>
      </c>
      <c r="U43" s="4">
        <v>1410864.7614985099</v>
      </c>
      <c r="V43" s="4">
        <v>0</v>
      </c>
      <c r="W43" s="4">
        <v>4221968.7487548599</v>
      </c>
      <c r="X43" s="4">
        <v>-2553.1798820133799</v>
      </c>
      <c r="Y43" s="4">
        <v>18322141.090897501</v>
      </c>
    </row>
    <row r="44" spans="1:25" x14ac:dyDescent="0.4">
      <c r="A44" s="3" t="s">
        <v>35</v>
      </c>
      <c r="B44" s="4">
        <v>2179768.9682420501</v>
      </c>
      <c r="C44" s="4">
        <v>364442.69124577002</v>
      </c>
      <c r="D44" s="4">
        <v>1778421.83266967</v>
      </c>
      <c r="E44" s="4">
        <v>298918.16267892497</v>
      </c>
      <c r="F44" s="4">
        <v>71217.411044581502</v>
      </c>
      <c r="G44" s="4">
        <v>1875631.29803164</v>
      </c>
      <c r="H44" s="4">
        <v>519144.27470382</v>
      </c>
      <c r="I44" s="4">
        <v>30742.070823942999</v>
      </c>
      <c r="J44" s="4">
        <v>0</v>
      </c>
      <c r="K44" s="4">
        <v>0</v>
      </c>
      <c r="L44" s="4">
        <v>1028072.73502399</v>
      </c>
      <c r="M44" s="4">
        <v>811434.02922805201</v>
      </c>
      <c r="N44" s="4">
        <v>135666.30486475999</v>
      </c>
      <c r="O44" s="4">
        <v>662029.79048467905</v>
      </c>
      <c r="P44" s="4">
        <v>111274.347275262</v>
      </c>
      <c r="Q44" s="4">
        <v>26511.172347636701</v>
      </c>
      <c r="R44" s="4">
        <v>894020.28974076395</v>
      </c>
      <c r="S44" s="4">
        <v>459705.15920345997</v>
      </c>
      <c r="T44" s="4">
        <v>191393.04694368801</v>
      </c>
      <c r="U44" s="4">
        <v>587562.26484177797</v>
      </c>
      <c r="V44" s="4">
        <v>0</v>
      </c>
      <c r="W44" s="4">
        <v>3805329.4860094599</v>
      </c>
      <c r="X44" s="4">
        <v>5185.5633677498699</v>
      </c>
      <c r="Y44" s="4">
        <v>15836470.8987717</v>
      </c>
    </row>
    <row r="45" spans="1:25" x14ac:dyDescent="0.4">
      <c r="A45" s="3" t="s">
        <v>36</v>
      </c>
      <c r="B45" s="4">
        <v>5948.7121195645996</v>
      </c>
      <c r="C45" s="4">
        <v>1083.2193411077001</v>
      </c>
      <c r="D45" s="4">
        <v>5285.9365054377204</v>
      </c>
      <c r="E45" s="4">
        <v>866.44691556840905</v>
      </c>
      <c r="F45" s="4">
        <v>208.22729473718499</v>
      </c>
      <c r="G45" s="4">
        <v>5436.7220056436799</v>
      </c>
      <c r="H45" s="4">
        <v>1504.7963346251299</v>
      </c>
      <c r="I45" s="4">
        <v>0</v>
      </c>
      <c r="J45" s="4"/>
      <c r="K45" s="4"/>
      <c r="L45" s="4">
        <v>2805.6683197776601</v>
      </c>
      <c r="M45" s="4">
        <v>2214.44910640642</v>
      </c>
      <c r="N45" s="4">
        <v>403.23586916720001</v>
      </c>
      <c r="O45" s="4">
        <v>1967.72631381671</v>
      </c>
      <c r="P45" s="4">
        <v>322.54083898574999</v>
      </c>
      <c r="Q45" s="4">
        <v>77.514046316622697</v>
      </c>
      <c r="R45" s="4">
        <v>2591.4153745602298</v>
      </c>
      <c r="S45" s="4">
        <v>1332.50557173589</v>
      </c>
      <c r="T45" s="4">
        <v>0</v>
      </c>
      <c r="U45" s="4"/>
      <c r="V45" s="4"/>
      <c r="W45" s="4">
        <v>31327.123825097999</v>
      </c>
      <c r="X45" s="4">
        <v>0.35358451876940999</v>
      </c>
      <c r="Y45" s="4">
        <v>63376.593367067602</v>
      </c>
    </row>
    <row r="46" spans="1:25" x14ac:dyDescent="0.4">
      <c r="A46" s="3" t="s">
        <v>37</v>
      </c>
      <c r="B46" s="4">
        <v>146088.012363074</v>
      </c>
      <c r="C46" s="4">
        <v>24774.7933053251</v>
      </c>
      <c r="D46" s="4">
        <v>120897.01446188601</v>
      </c>
      <c r="E46" s="4">
        <v>20230.534061754999</v>
      </c>
      <c r="F46" s="4">
        <v>4831.0495351976597</v>
      </c>
      <c r="G46" s="4">
        <v>126941.17521015499</v>
      </c>
      <c r="H46" s="4">
        <v>35135.2552091049</v>
      </c>
      <c r="I46" s="4">
        <v>6896.5490857324903</v>
      </c>
      <c r="J46" s="4">
        <v>0</v>
      </c>
      <c r="K46" s="4">
        <v>0</v>
      </c>
      <c r="L46" s="4">
        <v>68901.385703022606</v>
      </c>
      <c r="M46" s="4">
        <v>54382.269965650703</v>
      </c>
      <c r="N46" s="4">
        <v>9222.5876448020899</v>
      </c>
      <c r="O46" s="4">
        <v>45004.747290061001</v>
      </c>
      <c r="P46" s="4">
        <v>7530.9558060202598</v>
      </c>
      <c r="Q46" s="4">
        <v>1798.3915024293799</v>
      </c>
      <c r="R46" s="4">
        <v>60506.553905617897</v>
      </c>
      <c r="S46" s="4">
        <v>31112.465024815399</v>
      </c>
      <c r="T46" s="4">
        <v>42936.324962436302</v>
      </c>
      <c r="U46" s="4">
        <v>17008.157320963201</v>
      </c>
      <c r="V46" s="4">
        <v>0</v>
      </c>
      <c r="W46" s="4">
        <v>233090.02110819399</v>
      </c>
      <c r="X46" s="4">
        <v>-208.051709011653</v>
      </c>
      <c r="Y46" s="4">
        <v>1057080.1917572301</v>
      </c>
    </row>
    <row r="47" spans="1:25" x14ac:dyDescent="0.4">
      <c r="A47" s="3" t="s">
        <v>38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</row>
    <row r="48" spans="1:25" x14ac:dyDescent="0.4">
      <c r="A48" s="3" t="s">
        <v>39</v>
      </c>
      <c r="B48" s="4">
        <v>0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0</v>
      </c>
      <c r="V48" s="4">
        <v>0</v>
      </c>
      <c r="W48" s="4">
        <v>0</v>
      </c>
      <c r="X48" s="4">
        <v>0</v>
      </c>
      <c r="Y48" s="4">
        <v>0</v>
      </c>
    </row>
    <row r="49" spans="1:25" x14ac:dyDescent="0.4">
      <c r="A49" s="3" t="s">
        <v>40</v>
      </c>
      <c r="B49" s="4">
        <v>2633550.3743855101</v>
      </c>
      <c r="C49" s="4">
        <v>421605.88616531901</v>
      </c>
      <c r="D49" s="4">
        <v>2057369.04799885</v>
      </c>
      <c r="E49" s="4">
        <v>348385.71655468998</v>
      </c>
      <c r="F49" s="4">
        <v>85376.773843512405</v>
      </c>
      <c r="G49" s="4">
        <v>2186026.93091967</v>
      </c>
      <c r="H49" s="4">
        <v>605056.74368212896</v>
      </c>
      <c r="I49" s="4">
        <v>75355.021934363001</v>
      </c>
      <c r="J49" s="4">
        <v>0</v>
      </c>
      <c r="K49" s="4">
        <v>0</v>
      </c>
      <c r="L49" s="4">
        <v>1242095.5503378501</v>
      </c>
      <c r="M49" s="4">
        <v>980357.28675690806</v>
      </c>
      <c r="N49" s="4">
        <v>156945.69834769701</v>
      </c>
      <c r="O49" s="4">
        <v>765869.81489746994</v>
      </c>
      <c r="P49" s="4">
        <v>129688.98531364099</v>
      </c>
      <c r="Q49" s="4">
        <v>31782.092786743699</v>
      </c>
      <c r="R49" s="4">
        <v>1041970.47266853</v>
      </c>
      <c r="S49" s="4">
        <v>535781.13105496101</v>
      </c>
      <c r="T49" s="4">
        <v>469142.99733164097</v>
      </c>
      <c r="U49" s="4">
        <v>1295939.6620373901</v>
      </c>
      <c r="V49" s="4">
        <v>0</v>
      </c>
      <c r="W49" s="4">
        <v>1769630.1642649099</v>
      </c>
      <c r="X49" s="4">
        <v>678.51277915455898</v>
      </c>
      <c r="Y49" s="4">
        <v>16832608.864060901</v>
      </c>
    </row>
    <row r="50" spans="1:25" x14ac:dyDescent="0.4">
      <c r="A50" s="3" t="s">
        <v>41</v>
      </c>
      <c r="B50" s="4">
        <v>1664183.12796858</v>
      </c>
      <c r="C50" s="4">
        <v>275646.50987928902</v>
      </c>
      <c r="D50" s="4">
        <v>1345110.72122979</v>
      </c>
      <c r="E50" s="4">
        <v>226498.925341858</v>
      </c>
      <c r="F50" s="4">
        <v>54220.479711810898</v>
      </c>
      <c r="G50" s="4">
        <v>1421220.0072902199</v>
      </c>
      <c r="H50" s="4">
        <v>393370.61108626903</v>
      </c>
      <c r="I50" s="4">
        <v>9754.9995023026895</v>
      </c>
      <c r="J50" s="4">
        <v>0</v>
      </c>
      <c r="K50" s="4">
        <v>0</v>
      </c>
      <c r="L50" s="4">
        <v>784900.29213107901</v>
      </c>
      <c r="M50" s="4">
        <v>619503.64491607004</v>
      </c>
      <c r="N50" s="4">
        <v>102611.314048749</v>
      </c>
      <c r="O50" s="4">
        <v>500726.74131405499</v>
      </c>
      <c r="P50" s="4">
        <v>84315.786802942894</v>
      </c>
      <c r="Q50" s="4">
        <v>20183.947455089699</v>
      </c>
      <c r="R50" s="4">
        <v>677424.99500642205</v>
      </c>
      <c r="S50" s="4">
        <v>348331.87652612501</v>
      </c>
      <c r="T50" s="4">
        <v>60732.378387006996</v>
      </c>
      <c r="U50" s="4">
        <v>196628.20999989699</v>
      </c>
      <c r="V50" s="4">
        <v>0</v>
      </c>
      <c r="W50" s="4">
        <v>2661588.5776152499</v>
      </c>
      <c r="X50" s="4">
        <v>-336.62789253691898</v>
      </c>
      <c r="Y50" s="4">
        <v>11446616.5183203</v>
      </c>
    </row>
    <row r="51" spans="1:25" x14ac:dyDescent="0.4">
      <c r="A51" s="3" t="s">
        <v>42</v>
      </c>
      <c r="B51" s="4">
        <v>7316527.7907098504</v>
      </c>
      <c r="C51" s="4">
        <v>1227300.9528632001</v>
      </c>
      <c r="D51" s="4">
        <v>5989031.6427179398</v>
      </c>
      <c r="E51" s="4">
        <v>999884.00832422602</v>
      </c>
      <c r="F51" s="4">
        <v>237027.58130170399</v>
      </c>
      <c r="G51" s="4">
        <v>8184230.3966972996</v>
      </c>
      <c r="H51" s="4">
        <v>4553631.5940640103</v>
      </c>
      <c r="I51" s="4">
        <v>1263844.2232995899</v>
      </c>
      <c r="J51" s="4">
        <v>0</v>
      </c>
      <c r="K51" s="4">
        <v>0</v>
      </c>
      <c r="L51" s="4">
        <v>3450788.98097189</v>
      </c>
      <c r="M51" s="4">
        <v>2723627.9218906001</v>
      </c>
      <c r="N51" s="4">
        <v>456871.24267135898</v>
      </c>
      <c r="O51" s="4">
        <v>2229458.3269272801</v>
      </c>
      <c r="P51" s="4">
        <v>372213.71689200401</v>
      </c>
      <c r="Q51" s="4">
        <v>88235.151585323401</v>
      </c>
      <c r="R51" s="4">
        <v>3885759.1489236401</v>
      </c>
      <c r="S51" s="4">
        <v>3839413.1958602699</v>
      </c>
      <c r="T51" s="4">
        <v>5002600.6768826405</v>
      </c>
      <c r="U51" s="4">
        <v>560932.851533373</v>
      </c>
      <c r="V51" s="4">
        <v>0</v>
      </c>
      <c r="W51" s="4">
        <v>12428530.2681935</v>
      </c>
      <c r="X51" s="4">
        <v>10448.681155230501</v>
      </c>
      <c r="Y51" s="4">
        <v>64820358.353464901</v>
      </c>
    </row>
    <row r="52" spans="1:25" x14ac:dyDescent="0.4">
      <c r="A52" s="3" t="s">
        <v>43</v>
      </c>
      <c r="B52" s="4">
        <v>75209.4788230548</v>
      </c>
      <c r="C52" s="4">
        <v>12681.887797296</v>
      </c>
      <c r="D52" s="4">
        <v>61885.576744818703</v>
      </c>
      <c r="E52" s="4">
        <v>10303.991304128</v>
      </c>
      <c r="F52" s="4">
        <v>2448.77028104181</v>
      </c>
      <c r="G52" s="4">
        <v>152946.035861162</v>
      </c>
      <c r="H52" s="4">
        <v>43117.680115446201</v>
      </c>
      <c r="I52" s="4">
        <v>0</v>
      </c>
      <c r="J52" s="4">
        <v>0</v>
      </c>
      <c r="K52" s="4">
        <v>0</v>
      </c>
      <c r="L52" s="4">
        <v>35472.022824375403</v>
      </c>
      <c r="M52" s="4">
        <v>27997.247105848499</v>
      </c>
      <c r="N52" s="4">
        <v>4720.9201816819796</v>
      </c>
      <c r="O52" s="4">
        <v>23037.3326810174</v>
      </c>
      <c r="P52" s="4">
        <v>3835.7318150934202</v>
      </c>
      <c r="Q52" s="4">
        <v>911.571622841372</v>
      </c>
      <c r="R52" s="4">
        <v>72556.7409212598</v>
      </c>
      <c r="S52" s="4">
        <v>37308.670193786798</v>
      </c>
      <c r="T52" s="4">
        <v>0</v>
      </c>
      <c r="U52" s="4">
        <v>1423.56648701071</v>
      </c>
      <c r="V52" s="4">
        <v>0</v>
      </c>
      <c r="W52" s="4">
        <v>164099.992758273</v>
      </c>
      <c r="X52" s="4">
        <v>106.537304585859</v>
      </c>
      <c r="Y52" s="4">
        <v>730063.75482272205</v>
      </c>
    </row>
    <row r="53" spans="1:25" x14ac:dyDescent="0.4">
      <c r="A53" s="3" t="s">
        <v>44</v>
      </c>
      <c r="B53" s="4">
        <v>5009117.4992259704</v>
      </c>
      <c r="C53" s="4">
        <v>809364.36404211004</v>
      </c>
      <c r="D53" s="4">
        <v>4635669.1605989896</v>
      </c>
      <c r="E53" s="4">
        <v>1122567.9778823301</v>
      </c>
      <c r="F53" s="4">
        <v>287571.70709531102</v>
      </c>
      <c r="G53" s="4">
        <v>4763468.3642421402</v>
      </c>
      <c r="H53" s="4">
        <v>0</v>
      </c>
      <c r="I53" s="4">
        <v>0</v>
      </c>
      <c r="J53" s="4">
        <v>0</v>
      </c>
      <c r="K53" s="4">
        <v>0</v>
      </c>
      <c r="L53" s="4">
        <v>2268796.7340226299</v>
      </c>
      <c r="M53" s="4">
        <v>1864678.5299231401</v>
      </c>
      <c r="N53" s="4">
        <v>301291.46556203399</v>
      </c>
      <c r="O53" s="4">
        <v>1966431.71229043</v>
      </c>
      <c r="P53" s="4">
        <v>662186.51140282699</v>
      </c>
      <c r="Q53" s="4">
        <v>169634.364467468</v>
      </c>
      <c r="R53" s="4">
        <v>4626310.8393849097</v>
      </c>
      <c r="S53" s="4">
        <v>0</v>
      </c>
      <c r="T53" s="4">
        <v>0</v>
      </c>
      <c r="U53" s="4">
        <v>0</v>
      </c>
      <c r="V53" s="4">
        <v>233513.33079736799</v>
      </c>
      <c r="W53" s="4">
        <v>9735829.8260095194</v>
      </c>
      <c r="X53" s="4">
        <v>-12071.5276190164</v>
      </c>
      <c r="Y53" s="4">
        <v>38444360.859328203</v>
      </c>
    </row>
    <row r="54" spans="1:25" x14ac:dyDescent="0.4">
      <c r="A54" s="3" t="s">
        <v>45</v>
      </c>
      <c r="B54" s="4">
        <v>48477.286963166502</v>
      </c>
      <c r="C54" s="4">
        <v>8186.6706853683199</v>
      </c>
      <c r="D54" s="4">
        <v>39949.638814178797</v>
      </c>
      <c r="E54" s="4">
        <v>6695.5365079108997</v>
      </c>
      <c r="F54" s="4">
        <v>1595.6761819139999</v>
      </c>
      <c r="G54" s="4">
        <v>42012.695778678397</v>
      </c>
      <c r="H54" s="4">
        <v>11628.4317185703</v>
      </c>
      <c r="I54" s="4">
        <v>2705.4166919759</v>
      </c>
      <c r="J54" s="4">
        <v>0</v>
      </c>
      <c r="K54" s="4"/>
      <c r="L54" s="4">
        <v>22863.972155250602</v>
      </c>
      <c r="M54" s="4">
        <v>18046.004351686301</v>
      </c>
      <c r="N54" s="4">
        <v>3047.5446145786</v>
      </c>
      <c r="O54" s="4">
        <v>14871.5285250335</v>
      </c>
      <c r="P54" s="4">
        <v>2492.4596347654601</v>
      </c>
      <c r="Q54" s="4">
        <v>594.00146185122401</v>
      </c>
      <c r="R54" s="4">
        <v>20025.365588781598</v>
      </c>
      <c r="S54" s="4">
        <v>10297.0413331086</v>
      </c>
      <c r="T54" s="4">
        <v>16843.300729315299</v>
      </c>
      <c r="U54" s="4">
        <v>108948.645839249</v>
      </c>
      <c r="V54" s="4"/>
      <c r="W54" s="4">
        <v>79026.369452448795</v>
      </c>
      <c r="X54" s="4">
        <v>0.57797983813376996</v>
      </c>
      <c r="Y54" s="4">
        <v>458308.16500767</v>
      </c>
    </row>
    <row r="55" spans="1:25" x14ac:dyDescent="0.4">
      <c r="A55" s="3" t="s">
        <v>46</v>
      </c>
      <c r="B55" s="4">
        <v>33046.432913701698</v>
      </c>
      <c r="C55" s="4">
        <v>5340.7924272222799</v>
      </c>
      <c r="D55" s="4">
        <v>26062.209736903798</v>
      </c>
      <c r="E55" s="4">
        <v>4371.9805775671402</v>
      </c>
      <c r="F55" s="4">
        <v>1086.4680330016799</v>
      </c>
      <c r="G55" s="4">
        <v>27433.005516227</v>
      </c>
      <c r="H55" s="4">
        <v>7593.0102929148998</v>
      </c>
      <c r="I55" s="4">
        <v>1766.5543631297601</v>
      </c>
      <c r="J55" s="4">
        <v>0</v>
      </c>
      <c r="K55" s="4"/>
      <c r="L55" s="4">
        <v>15586.1181452528</v>
      </c>
      <c r="M55" s="4">
        <v>12301.762526881599</v>
      </c>
      <c r="N55" s="4">
        <v>1988.14680896513</v>
      </c>
      <c r="O55" s="4">
        <v>9701.8372889571892</v>
      </c>
      <c r="P55" s="4">
        <v>1627.49991739866</v>
      </c>
      <c r="Q55" s="4">
        <v>404.445217126393</v>
      </c>
      <c r="R55" s="4">
        <v>13075.9513161331</v>
      </c>
      <c r="S55" s="4">
        <v>6723.6530876303304</v>
      </c>
      <c r="T55" s="4">
        <v>10998.1602764295</v>
      </c>
      <c r="U55" s="4">
        <v>45161.5925501069</v>
      </c>
      <c r="V55" s="4"/>
      <c r="W55" s="4">
        <v>32758.155646942301</v>
      </c>
      <c r="X55" s="4">
        <v>17.878540850076998</v>
      </c>
      <c r="Y55" s="4">
        <v>257045.65518334199</v>
      </c>
    </row>
    <row r="56" spans="1:25" x14ac:dyDescent="0.4">
      <c r="A56" s="3" t="s">
        <v>47</v>
      </c>
      <c r="B56" s="4">
        <v>7320.2811663722396</v>
      </c>
      <c r="C56" s="4">
        <v>1167.3255104215</v>
      </c>
      <c r="D56" s="4">
        <v>5696.3611109047497</v>
      </c>
      <c r="E56" s="4">
        <v>960.46083748743604</v>
      </c>
      <c r="F56" s="4">
        <v>237.07465508330901</v>
      </c>
      <c r="G56" s="4">
        <v>6026.6341502310197</v>
      </c>
      <c r="H56" s="4">
        <v>1668.07443345093</v>
      </c>
      <c r="I56" s="4">
        <v>388.08641826649</v>
      </c>
      <c r="J56" s="4">
        <v>0</v>
      </c>
      <c r="K56" s="4"/>
      <c r="L56" s="4">
        <v>3452.5592342597502</v>
      </c>
      <c r="M56" s="4">
        <v>2725.0251418626799</v>
      </c>
      <c r="N56" s="4">
        <v>434.54497065618898</v>
      </c>
      <c r="O56" s="4">
        <v>2120.5097033229099</v>
      </c>
      <c r="P56" s="4">
        <v>357.53816970186301</v>
      </c>
      <c r="Q56" s="4">
        <v>88.252675125127695</v>
      </c>
      <c r="R56" s="4">
        <v>2872.5971969040102</v>
      </c>
      <c r="S56" s="4">
        <v>1477.0892415798301</v>
      </c>
      <c r="T56" s="4">
        <v>2416.1365867271602</v>
      </c>
      <c r="U56" s="4">
        <v>5201.2597977760797</v>
      </c>
      <c r="V56" s="4"/>
      <c r="W56" s="4">
        <v>3772.7561938098502</v>
      </c>
      <c r="X56" s="4">
        <v>-2.6609658961201301</v>
      </c>
      <c r="Y56" s="4">
        <v>48379.906228047003</v>
      </c>
    </row>
    <row r="57" spans="1:25" x14ac:dyDescent="0.4">
      <c r="A57" s="3" t="s">
        <v>48</v>
      </c>
      <c r="B57" s="4">
        <v>2360.91610759589</v>
      </c>
      <c r="C57" s="4">
        <v>431.47984637128098</v>
      </c>
      <c r="D57" s="4">
        <v>2105.5523888285602</v>
      </c>
      <c r="E57" s="4">
        <v>352.84055590904501</v>
      </c>
      <c r="F57" s="4">
        <v>77.512329510818901</v>
      </c>
      <c r="G57" s="4">
        <v>2213.9798530367102</v>
      </c>
      <c r="H57" s="4">
        <v>612.79365844439099</v>
      </c>
      <c r="I57" s="4">
        <v>142.569714680001</v>
      </c>
      <c r="J57" s="4">
        <v>0</v>
      </c>
      <c r="K57" s="4"/>
      <c r="L57" s="4">
        <v>1113.5095119074899</v>
      </c>
      <c r="M57" s="4">
        <v>878.86730096948997</v>
      </c>
      <c r="N57" s="4">
        <v>160.62134812117901</v>
      </c>
      <c r="O57" s="4">
        <v>783.80639577404702</v>
      </c>
      <c r="P57" s="4">
        <v>131.34732998205999</v>
      </c>
      <c r="Q57" s="4">
        <v>28.854499153890199</v>
      </c>
      <c r="R57" s="4">
        <v>1055.2942424075</v>
      </c>
      <c r="S57" s="4">
        <v>542.63221235516096</v>
      </c>
      <c r="T57" s="4">
        <v>887.60618146926197</v>
      </c>
      <c r="U57" s="4">
        <v>8972.3113723852803</v>
      </c>
      <c r="V57" s="4"/>
      <c r="W57" s="4">
        <v>6508.1046936802904</v>
      </c>
      <c r="X57" s="4">
        <v>-8.5854088953285501</v>
      </c>
      <c r="Y57" s="4">
        <v>29352.014133687</v>
      </c>
    </row>
    <row r="58" spans="1:25" x14ac:dyDescent="0.4">
      <c r="A58" s="3" t="s">
        <v>49</v>
      </c>
      <c r="B58" s="4">
        <v>543494.44405803597</v>
      </c>
      <c r="C58" s="4">
        <v>88292.052374271007</v>
      </c>
      <c r="D58" s="4">
        <v>430851.042881053</v>
      </c>
      <c r="E58" s="4">
        <v>72280.531939978406</v>
      </c>
      <c r="F58" s="4">
        <v>17861.486511761501</v>
      </c>
      <c r="G58" s="4">
        <v>453540.95157683699</v>
      </c>
      <c r="H58" s="4">
        <v>125532.767874971</v>
      </c>
      <c r="I58" s="4">
        <v>29205.868325005798</v>
      </c>
      <c r="J58" s="4">
        <v>0</v>
      </c>
      <c r="K58" s="4"/>
      <c r="L58" s="4">
        <v>256335.33998959299</v>
      </c>
      <c r="M58" s="4">
        <v>202319.554517165</v>
      </c>
      <c r="N58" s="4">
        <v>32867.325322393299</v>
      </c>
      <c r="O58" s="4">
        <v>160387.271685969</v>
      </c>
      <c r="P58" s="4">
        <v>26906.926431797299</v>
      </c>
      <c r="Q58" s="4">
        <v>6649.06151954711</v>
      </c>
      <c r="R58" s="4">
        <v>216180.44727849599</v>
      </c>
      <c r="S58" s="4">
        <v>111159.968149775</v>
      </c>
      <c r="T58" s="4">
        <v>181829.00427792501</v>
      </c>
      <c r="U58" s="4">
        <v>790198.92402155802</v>
      </c>
      <c r="V58" s="4"/>
      <c r="W58" s="4">
        <v>573174.19257136597</v>
      </c>
      <c r="X58" s="4">
        <v>-707.34610278085404</v>
      </c>
      <c r="Y58" s="4">
        <v>4318359.81520472</v>
      </c>
    </row>
    <row r="59" spans="1:25" x14ac:dyDescent="0.4">
      <c r="A59" s="3" t="s">
        <v>50</v>
      </c>
      <c r="B59" s="4">
        <v>-2470.9115038006898</v>
      </c>
      <c r="C59" s="4">
        <v>-417.22119582096298</v>
      </c>
      <c r="D59" s="4">
        <v>-2035.9724629521199</v>
      </c>
      <c r="E59" s="4">
        <v>-341.21610794174501</v>
      </c>
      <c r="F59" s="4">
        <v>-81.341730943046002</v>
      </c>
      <c r="G59" s="4">
        <v>-2141.03955983269</v>
      </c>
      <c r="H59" s="4">
        <v>-592.604970160172</v>
      </c>
      <c r="I59" s="4">
        <v>0</v>
      </c>
      <c r="J59" s="4">
        <v>0</v>
      </c>
      <c r="K59" s="4">
        <v>0</v>
      </c>
      <c r="L59" s="4">
        <v>-1165.3880685177901</v>
      </c>
      <c r="M59" s="4">
        <v>-919.81384569022703</v>
      </c>
      <c r="N59" s="4">
        <v>-155.31346713196999</v>
      </c>
      <c r="O59" s="4">
        <v>-757.90478857168102</v>
      </c>
      <c r="P59" s="4">
        <v>-127.020049068769</v>
      </c>
      <c r="Q59" s="4">
        <v>-30.280020243031</v>
      </c>
      <c r="R59" s="4">
        <v>-1020.52722709246</v>
      </c>
      <c r="S59" s="4">
        <v>-524.75501594940101</v>
      </c>
      <c r="T59" s="4">
        <v>0</v>
      </c>
      <c r="U59" s="4">
        <v>0</v>
      </c>
      <c r="V59" s="4">
        <v>0</v>
      </c>
      <c r="W59" s="4">
        <v>0</v>
      </c>
      <c r="X59" s="4">
        <v>0.64473979162531103</v>
      </c>
      <c r="Y59" s="4">
        <v>-12780.6652739251</v>
      </c>
    </row>
    <row r="60" spans="1:25" x14ac:dyDescent="0.4">
      <c r="A60" s="3" t="s">
        <v>51</v>
      </c>
      <c r="B60" s="4">
        <v>0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0</v>
      </c>
      <c r="Y60" s="4">
        <v>0</v>
      </c>
    </row>
    <row r="61" spans="1:25" x14ac:dyDescent="0.4">
      <c r="A61" s="3" t="s">
        <v>52</v>
      </c>
      <c r="B61" s="4">
        <v>-19739.326980192</v>
      </c>
      <c r="C61" s="4">
        <v>-3327.2374989152499</v>
      </c>
      <c r="D61" s="4">
        <v>-16236.3849040882</v>
      </c>
      <c r="E61" s="4">
        <v>-2731.7998553668599</v>
      </c>
      <c r="F61" s="4">
        <v>-577.67076817546399</v>
      </c>
      <c r="G61" s="4">
        <v>-17171.346197307299</v>
      </c>
      <c r="H61" s="4">
        <v>-4752.7496884086004</v>
      </c>
      <c r="I61" s="4">
        <v>15.648607112072099</v>
      </c>
      <c r="J61" s="4">
        <v>0</v>
      </c>
      <c r="K61" s="4">
        <v>0</v>
      </c>
      <c r="L61" s="4">
        <v>-9309.9150284836305</v>
      </c>
      <c r="M61" s="4">
        <v>-7348.1005827442395</v>
      </c>
      <c r="N61" s="4">
        <v>-1238.58710224728</v>
      </c>
      <c r="O61" s="4">
        <v>-6044.1062400512501</v>
      </c>
      <c r="P61" s="4">
        <v>-1016.93133354066</v>
      </c>
      <c r="Q61" s="4">
        <v>-215.04192683590401</v>
      </c>
      <c r="R61" s="4">
        <v>-8184.72794662049</v>
      </c>
      <c r="S61" s="4">
        <v>-4208.5864346872904</v>
      </c>
      <c r="T61" s="4">
        <v>97.424620896765305</v>
      </c>
      <c r="U61" s="4">
        <v>0</v>
      </c>
      <c r="V61" s="4">
        <v>0</v>
      </c>
      <c r="W61" s="4">
        <v>0</v>
      </c>
      <c r="X61" s="4">
        <v>1.8435774208262301</v>
      </c>
      <c r="Y61" s="4">
        <v>-101987.595682235</v>
      </c>
    </row>
    <row r="62" spans="1:25" x14ac:dyDescent="0.4">
      <c r="A62" s="3" t="s">
        <v>53</v>
      </c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</row>
    <row r="63" spans="1:25" x14ac:dyDescent="0.4">
      <c r="A63" s="3" t="s">
        <v>54</v>
      </c>
      <c r="B63" s="4">
        <v>-5184.0022417248802</v>
      </c>
      <c r="C63" s="4">
        <v>-886.99909908740506</v>
      </c>
      <c r="D63" s="4">
        <v>-4328.4132217967199</v>
      </c>
      <c r="E63" s="4">
        <v>-731.829914040679</v>
      </c>
      <c r="F63" s="4">
        <v>-121.760319248537</v>
      </c>
      <c r="G63" s="4">
        <v>-4611.9732701840103</v>
      </c>
      <c r="H63" s="4">
        <v>-1276.5192822361901</v>
      </c>
      <c r="I63" s="4">
        <v>10.3874115276616</v>
      </c>
      <c r="J63" s="4">
        <v>0</v>
      </c>
      <c r="K63" s="4">
        <v>0</v>
      </c>
      <c r="L63" s="4">
        <v>-2444.9982730595498</v>
      </c>
      <c r="M63" s="4">
        <v>-1929.7805812524</v>
      </c>
      <c r="N63" s="4">
        <v>-330.19153102019101</v>
      </c>
      <c r="O63" s="4">
        <v>-1611.2816687903601</v>
      </c>
      <c r="P63" s="4">
        <v>-272.428731902979</v>
      </c>
      <c r="Q63" s="4">
        <v>-45.326118449890501</v>
      </c>
      <c r="R63" s="4">
        <v>-2198.2986121065501</v>
      </c>
      <c r="S63" s="4">
        <v>-1130.3649649251399</v>
      </c>
      <c r="T63" s="4">
        <v>64.669629886766401</v>
      </c>
      <c r="U63" s="4">
        <v>0</v>
      </c>
      <c r="V63" s="4">
        <v>0</v>
      </c>
      <c r="W63" s="4">
        <v>0</v>
      </c>
      <c r="X63" s="4">
        <v>-2.3922067045552402</v>
      </c>
      <c r="Y63" s="4">
        <v>-27031.502995115599</v>
      </c>
    </row>
    <row r="64" spans="1:25" x14ac:dyDescent="0.4">
      <c r="A64" s="3" t="s">
        <v>55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</row>
    <row r="65" spans="1:25" x14ac:dyDescent="0.4">
      <c r="A65" s="3" t="s">
        <v>56</v>
      </c>
      <c r="B65" s="4">
        <v>-21.528630476903501</v>
      </c>
      <c r="C65" s="4">
        <v>-3.6348913153318398</v>
      </c>
      <c r="D65" s="4">
        <v>-17.737686143383598</v>
      </c>
      <c r="E65" s="4">
        <v>-2.9732495834447001</v>
      </c>
      <c r="F65" s="4">
        <v>-0.705167915965762</v>
      </c>
      <c r="G65" s="4">
        <v>-18.657821102890502</v>
      </c>
      <c r="H65" s="4">
        <v>3.3085851317624202E-3</v>
      </c>
      <c r="I65" s="4">
        <v>0</v>
      </c>
      <c r="J65" s="4">
        <v>0</v>
      </c>
      <c r="K65" s="4">
        <v>0</v>
      </c>
      <c r="L65" s="4">
        <v>-10.153827464367</v>
      </c>
      <c r="M65" s="4">
        <v>-8.0141811477040097</v>
      </c>
      <c r="N65" s="4">
        <v>-1.35311335686391</v>
      </c>
      <c r="O65" s="4">
        <v>-6.6029759787414903</v>
      </c>
      <c r="P65" s="4">
        <v>-1.10681265975673</v>
      </c>
      <c r="Q65" s="4">
        <v>-0.26250361926930099</v>
      </c>
      <c r="R65" s="4">
        <v>-8.8932567108699097</v>
      </c>
      <c r="S65" s="4">
        <v>2.9297706415095902E-3</v>
      </c>
      <c r="T65" s="4">
        <v>0</v>
      </c>
      <c r="U65" s="4">
        <v>0</v>
      </c>
      <c r="V65" s="4">
        <v>0</v>
      </c>
      <c r="W65" s="4">
        <v>0</v>
      </c>
      <c r="X65" s="4">
        <v>-3.8456087166689398E-2</v>
      </c>
      <c r="Y65" s="4">
        <v>-101.656335206886</v>
      </c>
    </row>
    <row r="66" spans="1:25" x14ac:dyDescent="0.4">
      <c r="A66" s="3" t="s">
        <v>57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</row>
    <row r="67" spans="1:25" x14ac:dyDescent="0.4">
      <c r="A67" s="3" t="s">
        <v>58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</row>
    <row r="68" spans="1:25" x14ac:dyDescent="0.4">
      <c r="A68" s="3" t="s">
        <v>59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</row>
    <row r="69" spans="1:25" x14ac:dyDescent="0.4">
      <c r="A69" s="3" t="s">
        <v>60</v>
      </c>
      <c r="B69" s="4">
        <v>-85211.548334070205</v>
      </c>
      <c r="C69" s="4">
        <v>-14383.8849677135</v>
      </c>
      <c r="D69" s="4">
        <v>-61536.398051285803</v>
      </c>
      <c r="E69" s="4">
        <v>-7351.9108131882404</v>
      </c>
      <c r="F69" s="4">
        <v>-1718.1821506967799</v>
      </c>
      <c r="G69" s="4">
        <v>86.825362065709101</v>
      </c>
      <c r="H69" s="4">
        <v>0</v>
      </c>
      <c r="I69" s="4">
        <v>0</v>
      </c>
      <c r="J69" s="4">
        <v>0</v>
      </c>
      <c r="K69" s="4">
        <v>0</v>
      </c>
      <c r="L69" s="4">
        <v>-40189.428709083702</v>
      </c>
      <c r="M69" s="4">
        <v>-31720.586451526</v>
      </c>
      <c r="N69" s="4">
        <v>-5354.5003646499099</v>
      </c>
      <c r="O69" s="4">
        <v>-26129.102271142499</v>
      </c>
      <c r="P69" s="4">
        <v>-4382.0525590485104</v>
      </c>
      <c r="Q69" s="4">
        <v>-1024.10987860001</v>
      </c>
      <c r="R69" s="4">
        <v>86.792896700668507</v>
      </c>
      <c r="S69" s="4">
        <v>0</v>
      </c>
      <c r="T69" s="4">
        <v>0</v>
      </c>
      <c r="U69" s="4">
        <v>0</v>
      </c>
      <c r="V69" s="4">
        <v>3026.6741460931198</v>
      </c>
      <c r="W69" s="4">
        <v>0</v>
      </c>
      <c r="X69" s="4">
        <v>-185.90510922637401</v>
      </c>
      <c r="Y69" s="4">
        <v>-275987.31725537201</v>
      </c>
    </row>
    <row r="70" spans="1:25" x14ac:dyDescent="0.4">
      <c r="A70" s="3" t="s">
        <v>61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</row>
    <row r="71" spans="1:25" x14ac:dyDescent="0.4">
      <c r="A71" s="3" t="s">
        <v>62</v>
      </c>
      <c r="B71" s="4">
        <v>-668273.21374398202</v>
      </c>
      <c r="C71" s="4">
        <v>-110980.626070083</v>
      </c>
      <c r="D71" s="4">
        <v>-474791.61555858399</v>
      </c>
      <c r="E71" s="4">
        <v>-56938.069277772003</v>
      </c>
      <c r="F71" s="4">
        <v>-13224.2377613605</v>
      </c>
      <c r="G71" s="4">
        <v>1124.6436279131101</v>
      </c>
      <c r="H71" s="4">
        <v>0</v>
      </c>
      <c r="I71" s="4">
        <v>0</v>
      </c>
      <c r="J71" s="4">
        <v>0</v>
      </c>
      <c r="K71" s="4">
        <v>0</v>
      </c>
      <c r="L71" s="4">
        <v>-315186.37094422599</v>
      </c>
      <c r="M71" s="4">
        <v>-248769.31195638701</v>
      </c>
      <c r="N71" s="4">
        <v>-41313.303331832503</v>
      </c>
      <c r="O71" s="4">
        <v>-201602.28861741099</v>
      </c>
      <c r="P71" s="4">
        <v>-33937.518901666503</v>
      </c>
      <c r="Q71" s="4">
        <v>-7882.2099990227698</v>
      </c>
      <c r="R71" s="4">
        <v>1124.22310601661</v>
      </c>
      <c r="S71" s="4">
        <v>0</v>
      </c>
      <c r="T71" s="4">
        <v>0</v>
      </c>
      <c r="U71" s="4">
        <v>0</v>
      </c>
      <c r="V71" s="4">
        <v>10001.184134916401</v>
      </c>
      <c r="W71" s="4">
        <v>0</v>
      </c>
      <c r="X71" s="4">
        <v>-1040.5339687881799</v>
      </c>
      <c r="Y71" s="4">
        <v>-2161689.2492622701</v>
      </c>
    </row>
    <row r="72" spans="1:25" x14ac:dyDescent="0.4">
      <c r="A72" s="3" t="s">
        <v>63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</row>
    <row r="74" spans="1:25" ht="19.3" x14ac:dyDescent="0.5">
      <c r="A74" s="1" t="s">
        <v>6</v>
      </c>
    </row>
    <row r="75" spans="1:25" ht="29.15" x14ac:dyDescent="0.4">
      <c r="B75" s="2" t="s">
        <v>7</v>
      </c>
      <c r="C75" s="2" t="s">
        <v>8</v>
      </c>
      <c r="D75" s="2" t="s">
        <v>9</v>
      </c>
      <c r="E75" s="2" t="s">
        <v>10</v>
      </c>
      <c r="F75" s="2" t="s">
        <v>11</v>
      </c>
      <c r="G75" s="2" t="s">
        <v>12</v>
      </c>
      <c r="H75" s="2" t="s">
        <v>13</v>
      </c>
      <c r="I75" s="2" t="s">
        <v>14</v>
      </c>
      <c r="J75" s="2" t="s">
        <v>15</v>
      </c>
      <c r="K75" s="2" t="s">
        <v>16</v>
      </c>
      <c r="L75" s="2" t="s">
        <v>17</v>
      </c>
      <c r="M75" s="2" t="s">
        <v>18</v>
      </c>
      <c r="N75" s="2" t="s">
        <v>19</v>
      </c>
      <c r="O75" s="2" t="s">
        <v>20</v>
      </c>
      <c r="P75" s="2" t="s">
        <v>21</v>
      </c>
      <c r="Q75" s="2" t="s">
        <v>22</v>
      </c>
      <c r="R75" s="2" t="s">
        <v>23</v>
      </c>
      <c r="S75" s="2" t="s">
        <v>24</v>
      </c>
      <c r="T75" s="2" t="s">
        <v>25</v>
      </c>
      <c r="U75" s="2" t="s">
        <v>26</v>
      </c>
      <c r="V75" s="2" t="s">
        <v>27</v>
      </c>
      <c r="W75" s="2" t="s">
        <v>28</v>
      </c>
      <c r="X75" s="2" t="s">
        <v>29</v>
      </c>
      <c r="Y75" s="2" t="s">
        <v>30</v>
      </c>
    </row>
    <row r="76" spans="1:25" x14ac:dyDescent="0.4">
      <c r="A76" s="3" t="s">
        <v>31</v>
      </c>
      <c r="B76" s="4">
        <v>19406266.997867901</v>
      </c>
      <c r="C76" s="4">
        <v>3209928.62796182</v>
      </c>
      <c r="D76" s="4">
        <v>15663936.444342</v>
      </c>
      <c r="E76" s="4">
        <v>2638203.96170231</v>
      </c>
      <c r="F76" s="4">
        <v>632129.081940306</v>
      </c>
      <c r="G76" s="4">
        <v>16554022.267542901</v>
      </c>
      <c r="H76" s="4">
        <v>4581884.4527350403</v>
      </c>
      <c r="I76" s="4">
        <v>1004590.85340336</v>
      </c>
      <c r="J76" s="4">
        <v>0</v>
      </c>
      <c r="K76" s="4">
        <v>0</v>
      </c>
      <c r="L76" s="4">
        <v>9152829.6254231595</v>
      </c>
      <c r="M76" s="4">
        <v>7224116.7076779399</v>
      </c>
      <c r="N76" s="4">
        <v>1194918.0661206199</v>
      </c>
      <c r="O76" s="4">
        <v>5831008.3535390599</v>
      </c>
      <c r="P76" s="4">
        <v>982089.61672483105</v>
      </c>
      <c r="Q76" s="4">
        <v>235314.40965724099</v>
      </c>
      <c r="R76" s="4">
        <v>7890480.28764237</v>
      </c>
      <c r="S76" s="4">
        <v>4057284.3127242601</v>
      </c>
      <c r="T76" s="4">
        <v>6254351.0964421397</v>
      </c>
      <c r="U76" s="4">
        <v>17276740.124625001</v>
      </c>
      <c r="V76" s="4">
        <v>0</v>
      </c>
      <c r="W76" s="4">
        <v>20299621.453704599</v>
      </c>
      <c r="X76" s="4">
        <v>23429.1282700679</v>
      </c>
      <c r="Y76" s="4">
        <v>144113145.870047</v>
      </c>
    </row>
    <row r="77" spans="1:25" x14ac:dyDescent="0.4">
      <c r="A77" s="3" t="s">
        <v>32</v>
      </c>
      <c r="B77" s="4">
        <v>6392322.5180638796</v>
      </c>
      <c r="C77" s="4">
        <v>1066816.5919554001</v>
      </c>
      <c r="D77" s="4">
        <v>5205893.7225559</v>
      </c>
      <c r="E77" s="4">
        <v>873955.67587939498</v>
      </c>
      <c r="F77" s="4">
        <v>210223.83271551799</v>
      </c>
      <c r="G77" s="4">
        <v>5483837.4626720697</v>
      </c>
      <c r="H77" s="4">
        <v>1517837.12776609</v>
      </c>
      <c r="I77" s="4">
        <v>301746.67743723502</v>
      </c>
      <c r="J77" s="4">
        <v>0</v>
      </c>
      <c r="K77" s="4">
        <v>0</v>
      </c>
      <c r="L77" s="4">
        <v>3014894.05072201</v>
      </c>
      <c r="M77" s="4">
        <v>2379586.1362045999</v>
      </c>
      <c r="N77" s="4">
        <v>397129.83268857299</v>
      </c>
      <c r="O77" s="4">
        <v>1937929.8359464901</v>
      </c>
      <c r="P77" s="4">
        <v>325336.02678886999</v>
      </c>
      <c r="Q77" s="4">
        <v>78257.271346370995</v>
      </c>
      <c r="R77" s="4">
        <v>2613872.9730168101</v>
      </c>
      <c r="S77" s="4">
        <v>1344053.2670088899</v>
      </c>
      <c r="T77" s="4">
        <v>1878605.2615189201</v>
      </c>
      <c r="U77" s="4">
        <v>5189375.2684396999</v>
      </c>
      <c r="V77" s="4">
        <v>0</v>
      </c>
      <c r="W77" s="4">
        <v>8419000.7055511009</v>
      </c>
      <c r="X77" s="4">
        <v>-2835.8011513133301</v>
      </c>
      <c r="Y77" s="4">
        <v>48627838.437126502</v>
      </c>
    </row>
    <row r="78" spans="1:25" x14ac:dyDescent="0.4">
      <c r="A78" s="3" t="s">
        <v>33</v>
      </c>
      <c r="B78" s="4">
        <v>15217.692094006999</v>
      </c>
      <c r="C78" s="4">
        <v>3507.9365000084399</v>
      </c>
      <c r="D78" s="4">
        <v>17118.167023485999</v>
      </c>
      <c r="E78" s="4">
        <v>2694.3512092699498</v>
      </c>
      <c r="F78" s="4">
        <v>586.00209853342096</v>
      </c>
      <c r="G78" s="4">
        <v>16906.331186788098</v>
      </c>
      <c r="H78" s="4">
        <v>4679.3978385189203</v>
      </c>
      <c r="I78" s="4">
        <v>0</v>
      </c>
      <c r="J78" s="4"/>
      <c r="K78" s="4"/>
      <c r="L78" s="4">
        <v>7177.3176697969702</v>
      </c>
      <c r="M78" s="4">
        <v>5664.89081700734</v>
      </c>
      <c r="N78" s="4">
        <v>1305.8535514310199</v>
      </c>
      <c r="O78" s="4">
        <v>6372.3557144078204</v>
      </c>
      <c r="P78" s="4">
        <v>1002.99081680046</v>
      </c>
      <c r="Q78" s="4">
        <v>218.14332201111799</v>
      </c>
      <c r="R78" s="4">
        <v>8058.4084526247098</v>
      </c>
      <c r="S78" s="4">
        <v>4143.6329612994896</v>
      </c>
      <c r="T78" s="4">
        <v>0</v>
      </c>
      <c r="U78" s="4"/>
      <c r="V78" s="4"/>
      <c r="W78" s="4">
        <v>192320.68918104901</v>
      </c>
      <c r="X78" s="4">
        <v>-182.55787266793601</v>
      </c>
      <c r="Y78" s="4">
        <v>286791.60256437201</v>
      </c>
    </row>
    <row r="79" spans="1:25" x14ac:dyDescent="0.4">
      <c r="A79" s="3" t="s">
        <v>34</v>
      </c>
      <c r="B79" s="4">
        <v>2352942.1936736801</v>
      </c>
      <c r="C79" s="4">
        <v>395996.807065695</v>
      </c>
      <c r="D79" s="4">
        <v>1932400.85278095</v>
      </c>
      <c r="E79" s="4">
        <v>324869.49585654598</v>
      </c>
      <c r="F79" s="4">
        <v>76498.423470273105</v>
      </c>
      <c r="G79" s="4">
        <v>2038468.95331951</v>
      </c>
      <c r="H79" s="4">
        <v>564215.09248000395</v>
      </c>
      <c r="I79" s="4">
        <v>73818.396817352201</v>
      </c>
      <c r="J79" s="4">
        <v>0</v>
      </c>
      <c r="K79" s="4">
        <v>0</v>
      </c>
      <c r="L79" s="4">
        <v>1109748.67137151</v>
      </c>
      <c r="M79" s="4">
        <v>875898.95652708097</v>
      </c>
      <c r="N79" s="4">
        <v>147412.542063072</v>
      </c>
      <c r="O79" s="4">
        <v>719349.54249778006</v>
      </c>
      <c r="P79" s="4">
        <v>120934.910000467</v>
      </c>
      <c r="Q79" s="4">
        <v>28477.065638813499</v>
      </c>
      <c r="R79" s="4">
        <v>971636.91296194005</v>
      </c>
      <c r="S79" s="4">
        <v>499615.62045828399</v>
      </c>
      <c r="T79" s="4">
        <v>459576.32354316401</v>
      </c>
      <c r="U79" s="4">
        <v>1410864.7614985099</v>
      </c>
      <c r="V79" s="4">
        <v>0</v>
      </c>
      <c r="W79" s="4">
        <v>4230887.3194311801</v>
      </c>
      <c r="X79" s="4">
        <v>-83.366141377518005</v>
      </c>
      <c r="Y79" s="4">
        <v>18333529.475314401</v>
      </c>
    </row>
    <row r="80" spans="1:25" x14ac:dyDescent="0.4">
      <c r="A80" s="3" t="s">
        <v>35</v>
      </c>
      <c r="B80" s="4">
        <v>2179768.9682420501</v>
      </c>
      <c r="C80" s="4">
        <v>364442.69124577002</v>
      </c>
      <c r="D80" s="4">
        <v>1778421.83266967</v>
      </c>
      <c r="E80" s="4">
        <v>298918.16267892497</v>
      </c>
      <c r="F80" s="4">
        <v>71217.411044581502</v>
      </c>
      <c r="G80" s="4">
        <v>1875631.29803164</v>
      </c>
      <c r="H80" s="4">
        <v>519144.27470382</v>
      </c>
      <c r="I80" s="4">
        <v>30742.070823942999</v>
      </c>
      <c r="J80" s="4">
        <v>0</v>
      </c>
      <c r="K80" s="4">
        <v>0</v>
      </c>
      <c r="L80" s="4">
        <v>1028072.73502399</v>
      </c>
      <c r="M80" s="4">
        <v>811434.02922805201</v>
      </c>
      <c r="N80" s="4">
        <v>135666.30486475999</v>
      </c>
      <c r="O80" s="4">
        <v>662029.79048467905</v>
      </c>
      <c r="P80" s="4">
        <v>111274.347275262</v>
      </c>
      <c r="Q80" s="4">
        <v>26511.172347636701</v>
      </c>
      <c r="R80" s="4">
        <v>894020.28974076395</v>
      </c>
      <c r="S80" s="4">
        <v>459705.15920345997</v>
      </c>
      <c r="T80" s="4">
        <v>191393.04694368801</v>
      </c>
      <c r="U80" s="4">
        <v>587562.26484177797</v>
      </c>
      <c r="V80" s="4">
        <v>0</v>
      </c>
      <c r="W80" s="4">
        <v>3813367.93962844</v>
      </c>
      <c r="X80" s="4">
        <v>-2852.8902512323102</v>
      </c>
      <c r="Y80" s="4">
        <v>15836470.8987717</v>
      </c>
    </row>
    <row r="81" spans="1:25" x14ac:dyDescent="0.4">
      <c r="A81" s="3" t="s">
        <v>36</v>
      </c>
      <c r="B81" s="4">
        <v>5948.7121195645996</v>
      </c>
      <c r="C81" s="4">
        <v>1083.2193411077001</v>
      </c>
      <c r="D81" s="4">
        <v>5285.9365054377204</v>
      </c>
      <c r="E81" s="4">
        <v>866.44691556840905</v>
      </c>
      <c r="F81" s="4">
        <v>208.22729473718499</v>
      </c>
      <c r="G81" s="4">
        <v>5436.7220056436799</v>
      </c>
      <c r="H81" s="4">
        <v>1504.7963346251299</v>
      </c>
      <c r="I81" s="4">
        <v>0</v>
      </c>
      <c r="J81" s="4"/>
      <c r="K81" s="4"/>
      <c r="L81" s="4">
        <v>2805.6683197776601</v>
      </c>
      <c r="M81" s="4">
        <v>2214.44910640642</v>
      </c>
      <c r="N81" s="4">
        <v>403.23586916720001</v>
      </c>
      <c r="O81" s="4">
        <v>1967.72631381671</v>
      </c>
      <c r="P81" s="4">
        <v>322.54083898574999</v>
      </c>
      <c r="Q81" s="4">
        <v>77.514046316622697</v>
      </c>
      <c r="R81" s="4">
        <v>2591.4153745602298</v>
      </c>
      <c r="S81" s="4">
        <v>1332.50557173589</v>
      </c>
      <c r="T81" s="4">
        <v>0</v>
      </c>
      <c r="U81" s="4"/>
      <c r="V81" s="4"/>
      <c r="W81" s="4">
        <v>31393.299863943001</v>
      </c>
      <c r="X81" s="4">
        <v>18.679670163199301</v>
      </c>
      <c r="Y81" s="4">
        <v>63461.095491557098</v>
      </c>
    </row>
    <row r="82" spans="1:25" x14ac:dyDescent="0.4">
      <c r="A82" s="3" t="s">
        <v>37</v>
      </c>
      <c r="B82" s="4">
        <v>146088.012363074</v>
      </c>
      <c r="C82" s="4">
        <v>24774.7933053251</v>
      </c>
      <c r="D82" s="4">
        <v>120897.01446188601</v>
      </c>
      <c r="E82" s="4">
        <v>20230.534061754999</v>
      </c>
      <c r="F82" s="4">
        <v>4831.0495351976597</v>
      </c>
      <c r="G82" s="4">
        <v>126941.17521015499</v>
      </c>
      <c r="H82" s="4">
        <v>35135.2552091049</v>
      </c>
      <c r="I82" s="4">
        <v>6896.5490857324903</v>
      </c>
      <c r="J82" s="4">
        <v>0</v>
      </c>
      <c r="K82" s="4">
        <v>0</v>
      </c>
      <c r="L82" s="4">
        <v>68901.385703022606</v>
      </c>
      <c r="M82" s="4">
        <v>54382.269965650703</v>
      </c>
      <c r="N82" s="4">
        <v>9222.5876448020899</v>
      </c>
      <c r="O82" s="4">
        <v>45004.747290061001</v>
      </c>
      <c r="P82" s="4">
        <v>7530.9558060202598</v>
      </c>
      <c r="Q82" s="4">
        <v>1798.3915024293799</v>
      </c>
      <c r="R82" s="4">
        <v>60506.553905617897</v>
      </c>
      <c r="S82" s="4">
        <v>31112.465024815399</v>
      </c>
      <c r="T82" s="4">
        <v>42936.324962436302</v>
      </c>
      <c r="U82" s="4">
        <v>17008.157320963201</v>
      </c>
      <c r="V82" s="4">
        <v>0</v>
      </c>
      <c r="W82" s="4">
        <v>233582.40510033301</v>
      </c>
      <c r="X82" s="4">
        <v>-71.696143351110095</v>
      </c>
      <c r="Y82" s="4">
        <v>1057708.93131503</v>
      </c>
    </row>
    <row r="83" spans="1:25" x14ac:dyDescent="0.4">
      <c r="A83" s="3" t="s">
        <v>38</v>
      </c>
      <c r="B83" s="4">
        <v>0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v>0</v>
      </c>
      <c r="Y83" s="4">
        <v>0</v>
      </c>
    </row>
    <row r="84" spans="1:25" x14ac:dyDescent="0.4">
      <c r="A84" s="3" t="s">
        <v>39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 x14ac:dyDescent="0.4">
      <c r="A85" s="3" t="s">
        <v>40</v>
      </c>
      <c r="B85" s="4">
        <v>2633550.3743855101</v>
      </c>
      <c r="C85" s="4">
        <v>421605.88616531901</v>
      </c>
      <c r="D85" s="4">
        <v>2057369.04799885</v>
      </c>
      <c r="E85" s="4">
        <v>348385.71655468998</v>
      </c>
      <c r="F85" s="4">
        <v>85376.773843512405</v>
      </c>
      <c r="G85" s="4">
        <v>2186026.93091967</v>
      </c>
      <c r="H85" s="4">
        <v>605056.74368212896</v>
      </c>
      <c r="I85" s="4">
        <v>75355.021934363001</v>
      </c>
      <c r="J85" s="4">
        <v>0</v>
      </c>
      <c r="K85" s="4">
        <v>0</v>
      </c>
      <c r="L85" s="4">
        <v>1242095.5503378501</v>
      </c>
      <c r="M85" s="4">
        <v>980357.28675690806</v>
      </c>
      <c r="N85" s="4">
        <v>156945.69834769701</v>
      </c>
      <c r="O85" s="4">
        <v>765869.81489746994</v>
      </c>
      <c r="P85" s="4">
        <v>129688.98531364099</v>
      </c>
      <c r="Q85" s="4">
        <v>31782.092786743699</v>
      </c>
      <c r="R85" s="4">
        <v>1041970.47266853</v>
      </c>
      <c r="S85" s="4">
        <v>535781.13105496101</v>
      </c>
      <c r="T85" s="4">
        <v>469142.99733164097</v>
      </c>
      <c r="U85" s="4">
        <v>1295939.6620373901</v>
      </c>
      <c r="V85" s="4">
        <v>0</v>
      </c>
      <c r="W85" s="4">
        <v>1773368.36618684</v>
      </c>
      <c r="X85" s="4">
        <v>1713.7305071005601</v>
      </c>
      <c r="Y85" s="4">
        <v>16837382.2837108</v>
      </c>
    </row>
    <row r="86" spans="1:25" x14ac:dyDescent="0.4">
      <c r="A86" s="3" t="s">
        <v>41</v>
      </c>
      <c r="B86" s="4">
        <v>1664183.12796858</v>
      </c>
      <c r="C86" s="4">
        <v>275646.50987928902</v>
      </c>
      <c r="D86" s="4">
        <v>1345110.72122979</v>
      </c>
      <c r="E86" s="4">
        <v>226498.925341858</v>
      </c>
      <c r="F86" s="4">
        <v>54220.479711810898</v>
      </c>
      <c r="G86" s="4">
        <v>1421220.0072902199</v>
      </c>
      <c r="H86" s="4">
        <v>393370.61108626903</v>
      </c>
      <c r="I86" s="4">
        <v>9754.9995023026895</v>
      </c>
      <c r="J86" s="4">
        <v>0</v>
      </c>
      <c r="K86" s="4">
        <v>0</v>
      </c>
      <c r="L86" s="4">
        <v>784900.29213107901</v>
      </c>
      <c r="M86" s="4">
        <v>619503.64491607004</v>
      </c>
      <c r="N86" s="4">
        <v>102611.314048749</v>
      </c>
      <c r="O86" s="4">
        <v>500726.74131405499</v>
      </c>
      <c r="P86" s="4">
        <v>84315.786802942894</v>
      </c>
      <c r="Q86" s="4">
        <v>20183.947455089699</v>
      </c>
      <c r="R86" s="4">
        <v>677424.99500642205</v>
      </c>
      <c r="S86" s="4">
        <v>348331.87652612501</v>
      </c>
      <c r="T86" s="4">
        <v>60732.378387006996</v>
      </c>
      <c r="U86" s="4">
        <v>196628.20999989699</v>
      </c>
      <c r="V86" s="4">
        <v>0</v>
      </c>
      <c r="W86" s="4">
        <v>2667210.9702129602</v>
      </c>
      <c r="X86" s="4">
        <v>-1902.66147972866</v>
      </c>
      <c r="Y86" s="4">
        <v>11450672.877330801</v>
      </c>
    </row>
    <row r="87" spans="1:25" x14ac:dyDescent="0.4">
      <c r="A87" s="3" t="s">
        <v>42</v>
      </c>
      <c r="B87" s="4">
        <v>7316527.7907098504</v>
      </c>
      <c r="C87" s="4">
        <v>1227300.9528632001</v>
      </c>
      <c r="D87" s="4">
        <v>5989031.6427179398</v>
      </c>
      <c r="E87" s="4">
        <v>999884.00832422602</v>
      </c>
      <c r="F87" s="4">
        <v>237027.58130170399</v>
      </c>
      <c r="G87" s="4">
        <v>8184230.3966972996</v>
      </c>
      <c r="H87" s="4">
        <v>4553631.5940640103</v>
      </c>
      <c r="I87" s="4">
        <v>1263844.2232995899</v>
      </c>
      <c r="J87" s="4">
        <v>0</v>
      </c>
      <c r="K87" s="4">
        <v>0</v>
      </c>
      <c r="L87" s="4">
        <v>3450788.98097189</v>
      </c>
      <c r="M87" s="4">
        <v>2723627.9218906001</v>
      </c>
      <c r="N87" s="4">
        <v>456871.24267135898</v>
      </c>
      <c r="O87" s="4">
        <v>2229458.3269272801</v>
      </c>
      <c r="P87" s="4">
        <v>372213.71689200401</v>
      </c>
      <c r="Q87" s="4">
        <v>88235.151585323401</v>
      </c>
      <c r="R87" s="4">
        <v>3885759.1489236401</v>
      </c>
      <c r="S87" s="4">
        <v>3839413.1958602699</v>
      </c>
      <c r="T87" s="4">
        <v>5002600.6768826405</v>
      </c>
      <c r="U87" s="4">
        <v>560932.851533373</v>
      </c>
      <c r="V87" s="4">
        <v>0</v>
      </c>
      <c r="W87" s="4">
        <v>12454784.542489599</v>
      </c>
      <c r="X87" s="4">
        <v>14145.4741336312</v>
      </c>
      <c r="Y87" s="4">
        <v>64850309.420739502</v>
      </c>
    </row>
    <row r="88" spans="1:25" x14ac:dyDescent="0.4">
      <c r="A88" s="3" t="s">
        <v>43</v>
      </c>
      <c r="B88" s="4">
        <v>75209.4788230548</v>
      </c>
      <c r="C88" s="4">
        <v>12681.887797296</v>
      </c>
      <c r="D88" s="4">
        <v>61885.576744818703</v>
      </c>
      <c r="E88" s="4">
        <v>10303.991304128</v>
      </c>
      <c r="F88" s="4">
        <v>2448.77028104181</v>
      </c>
      <c r="G88" s="4">
        <v>152946.035861162</v>
      </c>
      <c r="H88" s="4">
        <v>43117.680115446201</v>
      </c>
      <c r="I88" s="4">
        <v>0</v>
      </c>
      <c r="J88" s="4">
        <v>0</v>
      </c>
      <c r="K88" s="4">
        <v>0</v>
      </c>
      <c r="L88" s="4">
        <v>35472.022824375403</v>
      </c>
      <c r="M88" s="4">
        <v>27997.247105848499</v>
      </c>
      <c r="N88" s="4">
        <v>4720.9201816819796</v>
      </c>
      <c r="O88" s="4">
        <v>23037.3326810174</v>
      </c>
      <c r="P88" s="4">
        <v>3835.7318150934202</v>
      </c>
      <c r="Q88" s="4">
        <v>911.571622841372</v>
      </c>
      <c r="R88" s="4">
        <v>72556.7409212598</v>
      </c>
      <c r="S88" s="4">
        <v>37308.670193786798</v>
      </c>
      <c r="T88" s="4">
        <v>0</v>
      </c>
      <c r="U88" s="4">
        <v>1423.56648701071</v>
      </c>
      <c r="V88" s="4">
        <v>0</v>
      </c>
      <c r="W88" s="4">
        <v>164446.64084367899</v>
      </c>
      <c r="X88" s="4">
        <v>202.53432423980601</v>
      </c>
      <c r="Y88" s="4">
        <v>730506.39992778201</v>
      </c>
    </row>
    <row r="89" spans="1:25" x14ac:dyDescent="0.4">
      <c r="A89" s="3" t="s">
        <v>44</v>
      </c>
      <c r="B89" s="4">
        <v>5009117.4992259704</v>
      </c>
      <c r="C89" s="4">
        <v>809364.36404211004</v>
      </c>
      <c r="D89" s="4">
        <v>4635669.1605989896</v>
      </c>
      <c r="E89" s="4">
        <v>1122567.9778823301</v>
      </c>
      <c r="F89" s="4">
        <v>287571.70709531102</v>
      </c>
      <c r="G89" s="4">
        <v>4763468.3642421402</v>
      </c>
      <c r="H89" s="4">
        <v>0</v>
      </c>
      <c r="I89" s="4">
        <v>0</v>
      </c>
      <c r="J89" s="4">
        <v>0</v>
      </c>
      <c r="K89" s="4">
        <v>0</v>
      </c>
      <c r="L89" s="4">
        <v>2268796.7340226299</v>
      </c>
      <c r="M89" s="4">
        <v>1864678.5299231401</v>
      </c>
      <c r="N89" s="4">
        <v>301291.46556203399</v>
      </c>
      <c r="O89" s="4">
        <v>1966431.71229043</v>
      </c>
      <c r="P89" s="4">
        <v>662186.51140282699</v>
      </c>
      <c r="Q89" s="4">
        <v>169634.364467468</v>
      </c>
      <c r="R89" s="4">
        <v>4626310.8393849097</v>
      </c>
      <c r="S89" s="4">
        <v>0</v>
      </c>
      <c r="T89" s="4">
        <v>0</v>
      </c>
      <c r="U89" s="4">
        <v>0</v>
      </c>
      <c r="V89" s="4">
        <v>233513.33079736799</v>
      </c>
      <c r="W89" s="4">
        <v>9756395.9863870703</v>
      </c>
      <c r="X89" s="4">
        <v>-18722.026756158299</v>
      </c>
      <c r="Y89" s="4">
        <v>38458276.520568602</v>
      </c>
    </row>
    <row r="90" spans="1:25" x14ac:dyDescent="0.4">
      <c r="A90" s="3" t="s">
        <v>45</v>
      </c>
      <c r="B90" s="4">
        <v>48477.286963166502</v>
      </c>
      <c r="C90" s="4">
        <v>8186.6706853683199</v>
      </c>
      <c r="D90" s="4">
        <v>39949.638814178797</v>
      </c>
      <c r="E90" s="4">
        <v>6695.5365079108997</v>
      </c>
      <c r="F90" s="4">
        <v>1595.6761819139999</v>
      </c>
      <c r="G90" s="4">
        <v>42012.695778678397</v>
      </c>
      <c r="H90" s="4">
        <v>11628.4317185703</v>
      </c>
      <c r="I90" s="4">
        <v>2705.4166919759</v>
      </c>
      <c r="J90" s="4">
        <v>0</v>
      </c>
      <c r="K90" s="4"/>
      <c r="L90" s="4">
        <v>22863.972155250602</v>
      </c>
      <c r="M90" s="4">
        <v>18046.004351686301</v>
      </c>
      <c r="N90" s="4">
        <v>3047.5446145786</v>
      </c>
      <c r="O90" s="4">
        <v>14871.5285250335</v>
      </c>
      <c r="P90" s="4">
        <v>2492.4596347654601</v>
      </c>
      <c r="Q90" s="4">
        <v>594.00146185122401</v>
      </c>
      <c r="R90" s="4">
        <v>20025.365588781598</v>
      </c>
      <c r="S90" s="4">
        <v>10297.0413331086</v>
      </c>
      <c r="T90" s="4">
        <v>16843.300729315299</v>
      </c>
      <c r="U90" s="4">
        <v>108948.645839249</v>
      </c>
      <c r="V90" s="4"/>
      <c r="W90" s="4">
        <v>79193.306325551603</v>
      </c>
      <c r="X90" s="4">
        <v>46.807695111034903</v>
      </c>
      <c r="Y90" s="4">
        <v>458521.33159604599</v>
      </c>
    </row>
    <row r="91" spans="1:25" x14ac:dyDescent="0.4">
      <c r="A91" s="3" t="s">
        <v>46</v>
      </c>
      <c r="B91" s="4">
        <v>33046.432913701698</v>
      </c>
      <c r="C91" s="4">
        <v>5340.7924272222799</v>
      </c>
      <c r="D91" s="4">
        <v>26062.209736903798</v>
      </c>
      <c r="E91" s="4">
        <v>4371.9805775671402</v>
      </c>
      <c r="F91" s="4">
        <v>1086.4680330016799</v>
      </c>
      <c r="G91" s="4">
        <v>27433.005516227</v>
      </c>
      <c r="H91" s="4">
        <v>7593.0102929148998</v>
      </c>
      <c r="I91" s="4">
        <v>1766.5543631297601</v>
      </c>
      <c r="J91" s="4">
        <v>0</v>
      </c>
      <c r="K91" s="4"/>
      <c r="L91" s="4">
        <v>15586.1181452528</v>
      </c>
      <c r="M91" s="4">
        <v>12301.762526881599</v>
      </c>
      <c r="N91" s="4">
        <v>1988.14680896513</v>
      </c>
      <c r="O91" s="4">
        <v>9701.8372889571892</v>
      </c>
      <c r="P91" s="4">
        <v>1627.49991739866</v>
      </c>
      <c r="Q91" s="4">
        <v>404.445217126393</v>
      </c>
      <c r="R91" s="4">
        <v>13075.9513161331</v>
      </c>
      <c r="S91" s="4">
        <v>6723.6530876303304</v>
      </c>
      <c r="T91" s="4">
        <v>10998.1602764295</v>
      </c>
      <c r="U91" s="4">
        <v>45161.5925501069</v>
      </c>
      <c r="V91" s="4"/>
      <c r="W91" s="4">
        <v>32827.354625842599</v>
      </c>
      <c r="X91" s="4">
        <v>37.041767237920297</v>
      </c>
      <c r="Y91" s="4">
        <v>257134.01738862999</v>
      </c>
    </row>
    <row r="92" spans="1:25" x14ac:dyDescent="0.4">
      <c r="A92" s="3" t="s">
        <v>47</v>
      </c>
      <c r="B92" s="4">
        <v>7320.2811663722396</v>
      </c>
      <c r="C92" s="4">
        <v>1167.3255104215</v>
      </c>
      <c r="D92" s="4">
        <v>5696.3611109047497</v>
      </c>
      <c r="E92" s="4">
        <v>960.46083748743604</v>
      </c>
      <c r="F92" s="4">
        <v>237.07465508330901</v>
      </c>
      <c r="G92" s="4">
        <v>6026.6341502310197</v>
      </c>
      <c r="H92" s="4">
        <v>1668.07443345093</v>
      </c>
      <c r="I92" s="4">
        <v>388.08641826649</v>
      </c>
      <c r="J92" s="4">
        <v>0</v>
      </c>
      <c r="K92" s="4"/>
      <c r="L92" s="4">
        <v>3452.5592342597502</v>
      </c>
      <c r="M92" s="4">
        <v>2725.0251418626799</v>
      </c>
      <c r="N92" s="4">
        <v>434.54497065618898</v>
      </c>
      <c r="O92" s="4">
        <v>2120.5097033229099</v>
      </c>
      <c r="P92" s="4">
        <v>357.53816970186301</v>
      </c>
      <c r="Q92" s="4">
        <v>88.252675125127695</v>
      </c>
      <c r="R92" s="4">
        <v>2872.5971969040102</v>
      </c>
      <c r="S92" s="4">
        <v>1477.0892415798301</v>
      </c>
      <c r="T92" s="4">
        <v>2416.1365867271602</v>
      </c>
      <c r="U92" s="4">
        <v>5201.2597977760797</v>
      </c>
      <c r="V92" s="4"/>
      <c r="W92" s="4">
        <v>3780.7258389591502</v>
      </c>
      <c r="X92" s="4">
        <v>-0.45393745937525898</v>
      </c>
      <c r="Y92" s="4">
        <v>48390.082901633003</v>
      </c>
    </row>
    <row r="93" spans="1:25" x14ac:dyDescent="0.4">
      <c r="A93" s="3" t="s">
        <v>48</v>
      </c>
      <c r="B93" s="4">
        <v>2360.91610759589</v>
      </c>
      <c r="C93" s="4">
        <v>431.47984637128098</v>
      </c>
      <c r="D93" s="4">
        <v>2105.5523888285602</v>
      </c>
      <c r="E93" s="4">
        <v>352.84055590904501</v>
      </c>
      <c r="F93" s="4">
        <v>77.512329510818901</v>
      </c>
      <c r="G93" s="4">
        <v>2213.9798530367102</v>
      </c>
      <c r="H93" s="4">
        <v>612.79365844439099</v>
      </c>
      <c r="I93" s="4">
        <v>142.569714680001</v>
      </c>
      <c r="J93" s="4">
        <v>0</v>
      </c>
      <c r="K93" s="4"/>
      <c r="L93" s="4">
        <v>1113.5095119074899</v>
      </c>
      <c r="M93" s="4">
        <v>878.86730096948997</v>
      </c>
      <c r="N93" s="4">
        <v>160.62134812117901</v>
      </c>
      <c r="O93" s="4">
        <v>783.80639577404702</v>
      </c>
      <c r="P93" s="4">
        <v>131.34732998205999</v>
      </c>
      <c r="Q93" s="4">
        <v>28.854499153890199</v>
      </c>
      <c r="R93" s="4">
        <v>1055.2942424075</v>
      </c>
      <c r="S93" s="4">
        <v>542.63221235516096</v>
      </c>
      <c r="T93" s="4">
        <v>887.60618146926197</v>
      </c>
      <c r="U93" s="4">
        <v>8972.3113723852803</v>
      </c>
      <c r="V93" s="4"/>
      <c r="W93" s="4">
        <v>6521.8525433527002</v>
      </c>
      <c r="X93" s="4">
        <v>-4.7782261911247899</v>
      </c>
      <c r="Y93" s="4">
        <v>29369.5691660636</v>
      </c>
    </row>
    <row r="94" spans="1:25" x14ac:dyDescent="0.4">
      <c r="A94" s="3" t="s">
        <v>49</v>
      </c>
      <c r="B94" s="4">
        <v>543494.44405803597</v>
      </c>
      <c r="C94" s="4">
        <v>88292.052374271007</v>
      </c>
      <c r="D94" s="4">
        <v>430851.042881053</v>
      </c>
      <c r="E94" s="4">
        <v>72280.531939978406</v>
      </c>
      <c r="F94" s="4">
        <v>17861.486511761501</v>
      </c>
      <c r="G94" s="4">
        <v>453540.95157683699</v>
      </c>
      <c r="H94" s="4">
        <v>125532.767874971</v>
      </c>
      <c r="I94" s="4">
        <v>29205.868325005798</v>
      </c>
      <c r="J94" s="4">
        <v>0</v>
      </c>
      <c r="K94" s="4"/>
      <c r="L94" s="4">
        <v>256335.33998959299</v>
      </c>
      <c r="M94" s="4">
        <v>202319.554517165</v>
      </c>
      <c r="N94" s="4">
        <v>32867.325322393299</v>
      </c>
      <c r="O94" s="4">
        <v>160387.271685969</v>
      </c>
      <c r="P94" s="4">
        <v>26906.926431797299</v>
      </c>
      <c r="Q94" s="4">
        <v>6649.06151954711</v>
      </c>
      <c r="R94" s="4">
        <v>216180.44727849599</v>
      </c>
      <c r="S94" s="4">
        <v>111159.968149775</v>
      </c>
      <c r="T94" s="4">
        <v>181829.00427792501</v>
      </c>
      <c r="U94" s="4">
        <v>790198.92402155802</v>
      </c>
      <c r="V94" s="4"/>
      <c r="W94" s="4">
        <v>574384.97712485096</v>
      </c>
      <c r="X94" s="4">
        <v>-372.04435593420902</v>
      </c>
      <c r="Y94" s="4">
        <v>4319905.9015050502</v>
      </c>
    </row>
    <row r="95" spans="1:25" x14ac:dyDescent="0.4">
      <c r="A95" s="3" t="s">
        <v>50</v>
      </c>
      <c r="B95" s="4">
        <v>-2470.9115038006898</v>
      </c>
      <c r="C95" s="4">
        <v>-417.22119582096298</v>
      </c>
      <c r="D95" s="4">
        <v>-2035.9724629521199</v>
      </c>
      <c r="E95" s="4">
        <v>-341.21610794174501</v>
      </c>
      <c r="F95" s="4">
        <v>-81.341730943046002</v>
      </c>
      <c r="G95" s="4">
        <v>-2741.4595650844299</v>
      </c>
      <c r="H95" s="4">
        <v>-1409.65828212067</v>
      </c>
      <c r="I95" s="4">
        <v>0</v>
      </c>
      <c r="J95" s="4">
        <v>0</v>
      </c>
      <c r="K95" s="4">
        <v>0</v>
      </c>
      <c r="L95" s="4">
        <v>-1165.3880685177901</v>
      </c>
      <c r="M95" s="4">
        <v>-919.81384569022703</v>
      </c>
      <c r="N95" s="4">
        <v>-155.31346713196999</v>
      </c>
      <c r="O95" s="4">
        <v>-757.90478857168102</v>
      </c>
      <c r="P95" s="4">
        <v>-127.020049068769</v>
      </c>
      <c r="Q95" s="4">
        <v>-30.280020243031</v>
      </c>
      <c r="R95" s="4">
        <v>-1020.52722709246</v>
      </c>
      <c r="S95" s="4">
        <v>-524.75501594940101</v>
      </c>
      <c r="T95" s="4">
        <v>0</v>
      </c>
      <c r="U95" s="4">
        <v>0</v>
      </c>
      <c r="V95" s="4">
        <v>0</v>
      </c>
      <c r="W95" s="4">
        <v>0</v>
      </c>
      <c r="X95" s="4">
        <v>-6.7534093458976701</v>
      </c>
      <c r="Y95" s="4">
        <v>-14205.5367402749</v>
      </c>
    </row>
    <row r="96" spans="1:25" x14ac:dyDescent="0.4">
      <c r="A96" s="3" t="s">
        <v>51</v>
      </c>
      <c r="B96" s="4">
        <v>0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4">
        <v>0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0</v>
      </c>
      <c r="Y96" s="4">
        <v>0</v>
      </c>
    </row>
    <row r="97" spans="1:25" x14ac:dyDescent="0.4">
      <c r="A97" s="3" t="s">
        <v>52</v>
      </c>
      <c r="B97" s="4">
        <v>-19739.326980192</v>
      </c>
      <c r="C97" s="4">
        <v>-3327.2374989152499</v>
      </c>
      <c r="D97" s="4">
        <v>-16236.3849040882</v>
      </c>
      <c r="E97" s="4">
        <v>-2731.7998553668599</v>
      </c>
      <c r="F97" s="4">
        <v>-577.67076817546399</v>
      </c>
      <c r="G97" s="4">
        <v>-21986.773229759001</v>
      </c>
      <c r="H97" s="4">
        <v>-11305.5969802291</v>
      </c>
      <c r="I97" s="4">
        <v>261.71340826751401</v>
      </c>
      <c r="J97" s="4">
        <v>0</v>
      </c>
      <c r="K97" s="4">
        <v>0</v>
      </c>
      <c r="L97" s="4">
        <v>-9309.9150284836305</v>
      </c>
      <c r="M97" s="4">
        <v>-7348.1005827442395</v>
      </c>
      <c r="N97" s="4">
        <v>-1238.58710224728</v>
      </c>
      <c r="O97" s="4">
        <v>-6044.1062400512501</v>
      </c>
      <c r="P97" s="4">
        <v>-1016.93133354066</v>
      </c>
      <c r="Q97" s="4">
        <v>-215.04192683590401</v>
      </c>
      <c r="R97" s="4">
        <v>-8184.72794662049</v>
      </c>
      <c r="S97" s="4">
        <v>-4208.5864346872904</v>
      </c>
      <c r="T97" s="4">
        <v>97.424620896765305</v>
      </c>
      <c r="U97" s="4">
        <v>0</v>
      </c>
      <c r="V97" s="4">
        <v>0</v>
      </c>
      <c r="W97" s="4">
        <v>0</v>
      </c>
      <c r="X97" s="4">
        <v>-58.421271303982302</v>
      </c>
      <c r="Y97" s="4">
        <v>-113170.070054076</v>
      </c>
    </row>
    <row r="98" spans="1:25" x14ac:dyDescent="0.4">
      <c r="A98" s="3" t="s">
        <v>53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</row>
    <row r="99" spans="1:25" x14ac:dyDescent="0.4">
      <c r="A99" s="3" t="s">
        <v>54</v>
      </c>
      <c r="B99" s="4">
        <v>-5184.0022417248802</v>
      </c>
      <c r="C99" s="4">
        <v>-886.99909908740506</v>
      </c>
      <c r="D99" s="4">
        <v>-4328.4132217967199</v>
      </c>
      <c r="E99" s="4">
        <v>-731.829914040679</v>
      </c>
      <c r="F99" s="4">
        <v>-121.760319248537</v>
      </c>
      <c r="G99" s="4">
        <v>-5905.3267733398097</v>
      </c>
      <c r="H99" s="4">
        <v>-3036.5185394996001</v>
      </c>
      <c r="I99" s="4">
        <v>173.723121458164</v>
      </c>
      <c r="J99" s="4">
        <v>0</v>
      </c>
      <c r="K99" s="4">
        <v>0</v>
      </c>
      <c r="L99" s="4">
        <v>-2444.9982730595498</v>
      </c>
      <c r="M99" s="4">
        <v>-1929.7805812524</v>
      </c>
      <c r="N99" s="4">
        <v>-330.19153102019101</v>
      </c>
      <c r="O99" s="4">
        <v>-1611.2816687903601</v>
      </c>
      <c r="P99" s="4">
        <v>-272.428731902979</v>
      </c>
      <c r="Q99" s="4">
        <v>-45.326118449890501</v>
      </c>
      <c r="R99" s="4">
        <v>-2198.2986121065501</v>
      </c>
      <c r="S99" s="4">
        <v>-1130.3649649251399</v>
      </c>
      <c r="T99" s="4">
        <v>64.669629886766401</v>
      </c>
      <c r="U99" s="4">
        <v>0</v>
      </c>
      <c r="V99" s="4">
        <v>0</v>
      </c>
      <c r="W99" s="4">
        <v>0</v>
      </c>
      <c r="X99" s="4">
        <v>-6.2880052248716103</v>
      </c>
      <c r="Y99" s="4">
        <v>-29925.4158441246</v>
      </c>
    </row>
    <row r="100" spans="1:25" x14ac:dyDescent="0.4">
      <c r="A100" s="3" t="s">
        <v>55</v>
      </c>
      <c r="B100" s="4">
        <v>0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4">
        <v>0</v>
      </c>
      <c r="Y100" s="4">
        <v>0</v>
      </c>
    </row>
    <row r="101" spans="1:25" x14ac:dyDescent="0.4">
      <c r="A101" s="3" t="s">
        <v>56</v>
      </c>
      <c r="B101" s="4">
        <v>-21.528630476903501</v>
      </c>
      <c r="C101" s="4">
        <v>-3.6348913153318398</v>
      </c>
      <c r="D101" s="4">
        <v>-17.737686143383598</v>
      </c>
      <c r="E101" s="4">
        <v>-2.9732495834447001</v>
      </c>
      <c r="F101" s="4">
        <v>-0.705167915965762</v>
      </c>
      <c r="G101" s="4">
        <v>-23.890106042763001</v>
      </c>
      <c r="H101" s="4">
        <v>7.8702924678974301E-3</v>
      </c>
      <c r="I101" s="4">
        <v>0</v>
      </c>
      <c r="J101" s="4">
        <v>0</v>
      </c>
      <c r="K101" s="4">
        <v>0</v>
      </c>
      <c r="L101" s="4">
        <v>-10.153827464367</v>
      </c>
      <c r="M101" s="4">
        <v>-8.0141811477040097</v>
      </c>
      <c r="N101" s="4">
        <v>-1.35311335686391</v>
      </c>
      <c r="O101" s="4">
        <v>-6.6029759787414903</v>
      </c>
      <c r="P101" s="4">
        <v>-1.10681265975673</v>
      </c>
      <c r="Q101" s="4">
        <v>-0.26250361926930099</v>
      </c>
      <c r="R101" s="4">
        <v>-8.8932567108699097</v>
      </c>
      <c r="S101" s="4">
        <v>2.9297706415095902E-3</v>
      </c>
      <c r="T101" s="4">
        <v>0</v>
      </c>
      <c r="U101" s="4">
        <v>0</v>
      </c>
      <c r="V101" s="4">
        <v>0</v>
      </c>
      <c r="W101" s="4">
        <v>0</v>
      </c>
      <c r="X101" s="4">
        <v>-6.3212408799329795E-2</v>
      </c>
      <c r="Y101" s="4">
        <v>-106.908814761055</v>
      </c>
    </row>
    <row r="102" spans="1:25" x14ac:dyDescent="0.4">
      <c r="A102" s="3" t="s">
        <v>57</v>
      </c>
      <c r="B102" s="4">
        <v>0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4">
        <v>0</v>
      </c>
      <c r="V102" s="4">
        <v>0</v>
      </c>
      <c r="W102" s="4">
        <v>0</v>
      </c>
      <c r="X102" s="4">
        <v>0</v>
      </c>
      <c r="Y102" s="4">
        <v>0</v>
      </c>
    </row>
    <row r="103" spans="1:25" x14ac:dyDescent="0.4">
      <c r="A103" s="3" t="s">
        <v>58</v>
      </c>
      <c r="B103" s="4">
        <v>0</v>
      </c>
      <c r="C103" s="4">
        <v>0</v>
      </c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  <c r="L103" s="4">
        <v>0</v>
      </c>
      <c r="M103" s="4">
        <v>0</v>
      </c>
      <c r="N103" s="4">
        <v>0</v>
      </c>
      <c r="O103" s="4">
        <v>0</v>
      </c>
      <c r="P103" s="4">
        <v>0</v>
      </c>
      <c r="Q103" s="4">
        <v>0</v>
      </c>
      <c r="R103" s="4">
        <v>0</v>
      </c>
      <c r="S103" s="4">
        <v>0</v>
      </c>
      <c r="T103" s="4">
        <v>0</v>
      </c>
      <c r="U103" s="4">
        <v>0</v>
      </c>
      <c r="V103" s="4">
        <v>0</v>
      </c>
      <c r="W103" s="4">
        <v>0</v>
      </c>
      <c r="X103" s="4">
        <v>0</v>
      </c>
      <c r="Y103" s="4">
        <v>0</v>
      </c>
    </row>
    <row r="104" spans="1:25" x14ac:dyDescent="0.4">
      <c r="A104" s="3" t="s">
        <v>59</v>
      </c>
      <c r="B104" s="4">
        <v>0</v>
      </c>
      <c r="C104" s="4">
        <v>0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>
        <v>0</v>
      </c>
      <c r="W104" s="4">
        <v>0</v>
      </c>
      <c r="X104" s="4">
        <v>0</v>
      </c>
      <c r="Y104" s="4">
        <v>0</v>
      </c>
    </row>
    <row r="105" spans="1:25" x14ac:dyDescent="0.4">
      <c r="A105" s="3" t="s">
        <v>60</v>
      </c>
      <c r="B105" s="4">
        <v>-85211.548334070205</v>
      </c>
      <c r="C105" s="4">
        <v>-14383.8849677135</v>
      </c>
      <c r="D105" s="4">
        <v>-70191.049730614599</v>
      </c>
      <c r="E105" s="4">
        <v>-11771.5819664436</v>
      </c>
      <c r="F105" s="4">
        <v>-2751.0837024744001</v>
      </c>
      <c r="G105" s="4">
        <v>233.15322759132599</v>
      </c>
      <c r="H105" s="4">
        <v>0</v>
      </c>
      <c r="I105" s="4">
        <v>0</v>
      </c>
      <c r="J105" s="4">
        <v>0</v>
      </c>
      <c r="K105" s="4">
        <v>0</v>
      </c>
      <c r="L105" s="4">
        <v>-40189.428709083702</v>
      </c>
      <c r="M105" s="4">
        <v>-31720.586451526</v>
      </c>
      <c r="N105" s="4">
        <v>-5354.5003646499099</v>
      </c>
      <c r="O105" s="4">
        <v>-26129.102271142499</v>
      </c>
      <c r="P105" s="4">
        <v>-4382.0525590485104</v>
      </c>
      <c r="Q105" s="4">
        <v>-1024.10987860001</v>
      </c>
      <c r="R105" s="4">
        <v>86.792896700668507</v>
      </c>
      <c r="S105" s="4">
        <v>0</v>
      </c>
      <c r="T105" s="4">
        <v>0</v>
      </c>
      <c r="U105" s="4">
        <v>0</v>
      </c>
      <c r="V105" s="4">
        <v>3026.6741460931198</v>
      </c>
      <c r="W105" s="4">
        <v>0</v>
      </c>
      <c r="X105" s="4">
        <v>-16.598741175927099</v>
      </c>
      <c r="Y105" s="4">
        <v>-289778.90740615799</v>
      </c>
    </row>
    <row r="106" spans="1:25" x14ac:dyDescent="0.4">
      <c r="A106" s="3" t="s">
        <v>61</v>
      </c>
      <c r="B106" s="4">
        <v>0</v>
      </c>
      <c r="C106" s="4">
        <v>0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4">
        <v>0</v>
      </c>
      <c r="S106" s="4">
        <v>0</v>
      </c>
      <c r="T106" s="4">
        <v>0</v>
      </c>
      <c r="U106" s="4">
        <v>0</v>
      </c>
      <c r="V106" s="4">
        <v>0</v>
      </c>
      <c r="W106" s="4">
        <v>0</v>
      </c>
      <c r="X106" s="4">
        <v>0</v>
      </c>
      <c r="Y106" s="4">
        <v>0</v>
      </c>
    </row>
    <row r="107" spans="1:25" x14ac:dyDescent="0.4">
      <c r="A107" s="3" t="s">
        <v>62</v>
      </c>
      <c r="B107" s="4">
        <v>-668273.21374398202</v>
      </c>
      <c r="C107" s="4">
        <v>-110980.626070083</v>
      </c>
      <c r="D107" s="4">
        <v>-541567.64053002605</v>
      </c>
      <c r="E107" s="4">
        <v>-91166.931501944404</v>
      </c>
      <c r="F107" s="4">
        <v>-21174.114146263099</v>
      </c>
      <c r="G107" s="4">
        <v>3020.01955994745</v>
      </c>
      <c r="H107" s="4">
        <v>0</v>
      </c>
      <c r="I107" s="4">
        <v>0</v>
      </c>
      <c r="J107" s="4">
        <v>0</v>
      </c>
      <c r="K107" s="4">
        <v>0</v>
      </c>
      <c r="L107" s="4">
        <v>-315186.37094422599</v>
      </c>
      <c r="M107" s="4">
        <v>-248769.31195638701</v>
      </c>
      <c r="N107" s="4">
        <v>-41313.303331832503</v>
      </c>
      <c r="O107" s="4">
        <v>-201602.28861741099</v>
      </c>
      <c r="P107" s="4">
        <v>-33937.518901666503</v>
      </c>
      <c r="Q107" s="4">
        <v>-7882.2099990227698</v>
      </c>
      <c r="R107" s="4">
        <v>1124.22310601661</v>
      </c>
      <c r="S107" s="4">
        <v>0</v>
      </c>
      <c r="T107" s="4">
        <v>0</v>
      </c>
      <c r="U107" s="4">
        <v>0</v>
      </c>
      <c r="V107" s="4">
        <v>10001.184134916401</v>
      </c>
      <c r="W107" s="4">
        <v>0</v>
      </c>
      <c r="X107" s="4">
        <v>119.711973571919</v>
      </c>
      <c r="Y107" s="4">
        <v>-2267588.3909683898</v>
      </c>
    </row>
    <row r="108" spans="1:25" x14ac:dyDescent="0.4">
      <c r="A108" s="3" t="s">
        <v>63</v>
      </c>
      <c r="B108" s="4">
        <v>0</v>
      </c>
      <c r="C108" s="4">
        <v>0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0</v>
      </c>
      <c r="W108" s="4">
        <v>0</v>
      </c>
      <c r="X108" s="4">
        <v>0</v>
      </c>
      <c r="Y108" s="4">
        <v>0</v>
      </c>
    </row>
    <row r="110" spans="1:25" ht="19.3" x14ac:dyDescent="0.5">
      <c r="A110" s="1" t="s">
        <v>3</v>
      </c>
    </row>
    <row r="111" spans="1:25" ht="29.15" x14ac:dyDescent="0.4">
      <c r="B111" s="2" t="s">
        <v>7</v>
      </c>
      <c r="C111" s="2" t="s">
        <v>8</v>
      </c>
      <c r="D111" s="2" t="s">
        <v>9</v>
      </c>
      <c r="E111" s="2" t="s">
        <v>10</v>
      </c>
      <c r="F111" s="2" t="s">
        <v>11</v>
      </c>
      <c r="G111" s="2" t="s">
        <v>12</v>
      </c>
      <c r="H111" s="2" t="s">
        <v>13</v>
      </c>
      <c r="I111" s="2" t="s">
        <v>14</v>
      </c>
      <c r="J111" s="2" t="s">
        <v>15</v>
      </c>
      <c r="K111" s="2" t="s">
        <v>16</v>
      </c>
      <c r="L111" s="2" t="s">
        <v>17</v>
      </c>
      <c r="M111" s="2" t="s">
        <v>18</v>
      </c>
      <c r="N111" s="2" t="s">
        <v>19</v>
      </c>
      <c r="O111" s="2" t="s">
        <v>20</v>
      </c>
      <c r="P111" s="2" t="s">
        <v>21</v>
      </c>
      <c r="Q111" s="2" t="s">
        <v>22</v>
      </c>
      <c r="R111" s="2" t="s">
        <v>23</v>
      </c>
      <c r="S111" s="2" t="s">
        <v>24</v>
      </c>
      <c r="T111" s="2" t="s">
        <v>25</v>
      </c>
      <c r="U111" s="2" t="s">
        <v>26</v>
      </c>
      <c r="V111" s="2" t="s">
        <v>27</v>
      </c>
      <c r="W111" s="2" t="s">
        <v>28</v>
      </c>
      <c r="X111" s="2" t="s">
        <v>29</v>
      </c>
      <c r="Y111" s="2" t="s">
        <v>30</v>
      </c>
    </row>
    <row r="112" spans="1:25" x14ac:dyDescent="0.4">
      <c r="A112" s="3" t="s">
        <v>31</v>
      </c>
      <c r="B112" s="5">
        <f t="shared" ref="B112:Y112" si="2">B76-B40</f>
        <v>0</v>
      </c>
      <c r="C112" s="5">
        <f t="shared" si="2"/>
        <v>0</v>
      </c>
      <c r="D112" s="5">
        <f t="shared" si="2"/>
        <v>0</v>
      </c>
      <c r="E112" s="5">
        <f t="shared" si="2"/>
        <v>0</v>
      </c>
      <c r="F112" s="5">
        <f t="shared" si="2"/>
        <v>0</v>
      </c>
      <c r="G112" s="5">
        <f t="shared" si="2"/>
        <v>0</v>
      </c>
      <c r="H112" s="5">
        <f t="shared" si="2"/>
        <v>0</v>
      </c>
      <c r="I112" s="5">
        <f t="shared" si="2"/>
        <v>0</v>
      </c>
      <c r="J112" s="5">
        <f t="shared" si="2"/>
        <v>0</v>
      </c>
      <c r="K112" s="5">
        <f t="shared" si="2"/>
        <v>0</v>
      </c>
      <c r="L112" s="5">
        <f t="shared" si="2"/>
        <v>0</v>
      </c>
      <c r="M112" s="5">
        <f t="shared" si="2"/>
        <v>0</v>
      </c>
      <c r="N112" s="5">
        <f t="shared" si="2"/>
        <v>0</v>
      </c>
      <c r="O112" s="5">
        <f t="shared" si="2"/>
        <v>0</v>
      </c>
      <c r="P112" s="5">
        <f t="shared" si="2"/>
        <v>0</v>
      </c>
      <c r="Q112" s="5">
        <f t="shared" si="2"/>
        <v>0</v>
      </c>
      <c r="R112" s="5">
        <f t="shared" si="2"/>
        <v>0</v>
      </c>
      <c r="S112" s="5">
        <f t="shared" si="2"/>
        <v>0</v>
      </c>
      <c r="T112" s="5">
        <f t="shared" si="2"/>
        <v>0</v>
      </c>
      <c r="U112" s="5">
        <f t="shared" si="2"/>
        <v>0</v>
      </c>
      <c r="V112" s="5">
        <f t="shared" si="2"/>
        <v>0</v>
      </c>
      <c r="W112" s="5">
        <f t="shared" si="2"/>
        <v>42790.931303199381</v>
      </c>
      <c r="X112" s="5">
        <f t="shared" si="2"/>
        <v>11850.0636416991</v>
      </c>
      <c r="Y112" s="5">
        <f t="shared" si="2"/>
        <v>54640.994944989681</v>
      </c>
    </row>
    <row r="113" spans="1:25" x14ac:dyDescent="0.4">
      <c r="A113" s="3" t="s">
        <v>32</v>
      </c>
      <c r="B113" s="5">
        <f t="shared" ref="B113:Y113" si="3">B77-B41</f>
        <v>0</v>
      </c>
      <c r="C113" s="5">
        <f t="shared" si="3"/>
        <v>0</v>
      </c>
      <c r="D113" s="5">
        <f t="shared" si="3"/>
        <v>0</v>
      </c>
      <c r="E113" s="5">
        <f t="shared" si="3"/>
        <v>0</v>
      </c>
      <c r="F113" s="5">
        <f t="shared" si="3"/>
        <v>0</v>
      </c>
      <c r="G113" s="5">
        <f t="shared" si="3"/>
        <v>0</v>
      </c>
      <c r="H113" s="5">
        <f t="shared" si="3"/>
        <v>0</v>
      </c>
      <c r="I113" s="5">
        <f t="shared" si="3"/>
        <v>0</v>
      </c>
      <c r="J113" s="5">
        <f t="shared" si="3"/>
        <v>0</v>
      </c>
      <c r="K113" s="5">
        <f t="shared" si="3"/>
        <v>0</v>
      </c>
      <c r="L113" s="5">
        <f t="shared" si="3"/>
        <v>0</v>
      </c>
      <c r="M113" s="5">
        <f t="shared" si="3"/>
        <v>0</v>
      </c>
      <c r="N113" s="5">
        <f t="shared" si="3"/>
        <v>0</v>
      </c>
      <c r="O113" s="5">
        <f t="shared" si="3"/>
        <v>0</v>
      </c>
      <c r="P113" s="5">
        <f t="shared" si="3"/>
        <v>0</v>
      </c>
      <c r="Q113" s="5">
        <f t="shared" si="3"/>
        <v>0</v>
      </c>
      <c r="R113" s="5">
        <f t="shared" si="3"/>
        <v>0</v>
      </c>
      <c r="S113" s="5">
        <f t="shared" si="3"/>
        <v>0</v>
      </c>
      <c r="T113" s="5">
        <f t="shared" si="3"/>
        <v>0</v>
      </c>
      <c r="U113" s="5">
        <f t="shared" si="3"/>
        <v>0</v>
      </c>
      <c r="V113" s="5">
        <f t="shared" si="3"/>
        <v>0</v>
      </c>
      <c r="W113" s="5">
        <f t="shared" si="3"/>
        <v>17746.975314510986</v>
      </c>
      <c r="X113" s="5">
        <f t="shared" si="3"/>
        <v>-17746.975314515032</v>
      </c>
      <c r="Y113" s="5">
        <f t="shared" si="3"/>
        <v>0</v>
      </c>
    </row>
    <row r="114" spans="1:25" x14ac:dyDescent="0.4">
      <c r="A114" s="3" t="s">
        <v>33</v>
      </c>
      <c r="B114" s="5">
        <f t="shared" ref="B114:Y114" si="4">B78-B42</f>
        <v>0</v>
      </c>
      <c r="C114" s="5">
        <f t="shared" si="4"/>
        <v>0</v>
      </c>
      <c r="D114" s="5">
        <f t="shared" si="4"/>
        <v>0</v>
      </c>
      <c r="E114" s="5">
        <f t="shared" si="4"/>
        <v>0</v>
      </c>
      <c r="F114" s="5">
        <f t="shared" si="4"/>
        <v>0</v>
      </c>
      <c r="G114" s="5">
        <f t="shared" si="4"/>
        <v>0</v>
      </c>
      <c r="H114" s="5">
        <f t="shared" si="4"/>
        <v>0</v>
      </c>
      <c r="I114" s="5">
        <f t="shared" si="4"/>
        <v>0</v>
      </c>
      <c r="J114" s="5">
        <f t="shared" si="4"/>
        <v>0</v>
      </c>
      <c r="K114" s="5">
        <f t="shared" si="4"/>
        <v>0</v>
      </c>
      <c r="L114" s="5">
        <f t="shared" si="4"/>
        <v>0</v>
      </c>
      <c r="M114" s="5">
        <f t="shared" si="4"/>
        <v>0</v>
      </c>
      <c r="N114" s="5">
        <f t="shared" si="4"/>
        <v>0</v>
      </c>
      <c r="O114" s="5">
        <f t="shared" si="4"/>
        <v>0</v>
      </c>
      <c r="P114" s="5">
        <f t="shared" si="4"/>
        <v>0</v>
      </c>
      <c r="Q114" s="5">
        <f t="shared" si="4"/>
        <v>0</v>
      </c>
      <c r="R114" s="5">
        <f t="shared" si="4"/>
        <v>0</v>
      </c>
      <c r="S114" s="5">
        <f t="shared" si="4"/>
        <v>0</v>
      </c>
      <c r="T114" s="5">
        <f t="shared" si="4"/>
        <v>0</v>
      </c>
      <c r="U114" s="5">
        <f t="shared" si="4"/>
        <v>0</v>
      </c>
      <c r="V114" s="5">
        <f t="shared" si="4"/>
        <v>0</v>
      </c>
      <c r="W114" s="5">
        <f t="shared" si="4"/>
        <v>405.40565831199638</v>
      </c>
      <c r="X114" s="5">
        <f t="shared" si="4"/>
        <v>-405.40565831236404</v>
      </c>
      <c r="Y114" s="5">
        <f t="shared" si="4"/>
        <v>0</v>
      </c>
    </row>
    <row r="115" spans="1:25" x14ac:dyDescent="0.4">
      <c r="A115" s="3" t="s">
        <v>34</v>
      </c>
      <c r="B115" s="5">
        <f t="shared" ref="B115:Y115" si="5">B79-B43</f>
        <v>0</v>
      </c>
      <c r="C115" s="5">
        <f t="shared" si="5"/>
        <v>0</v>
      </c>
      <c r="D115" s="5">
        <f t="shared" si="5"/>
        <v>0</v>
      </c>
      <c r="E115" s="5">
        <f t="shared" si="5"/>
        <v>0</v>
      </c>
      <c r="F115" s="5">
        <f t="shared" si="5"/>
        <v>0</v>
      </c>
      <c r="G115" s="5">
        <f t="shared" si="5"/>
        <v>0</v>
      </c>
      <c r="H115" s="5">
        <f t="shared" si="5"/>
        <v>0</v>
      </c>
      <c r="I115" s="5">
        <f t="shared" si="5"/>
        <v>0</v>
      </c>
      <c r="J115" s="5">
        <f t="shared" si="5"/>
        <v>0</v>
      </c>
      <c r="K115" s="5">
        <f t="shared" si="5"/>
        <v>0</v>
      </c>
      <c r="L115" s="5">
        <f t="shared" si="5"/>
        <v>0</v>
      </c>
      <c r="M115" s="5">
        <f t="shared" si="5"/>
        <v>0</v>
      </c>
      <c r="N115" s="5">
        <f t="shared" si="5"/>
        <v>0</v>
      </c>
      <c r="O115" s="5">
        <f t="shared" si="5"/>
        <v>0</v>
      </c>
      <c r="P115" s="5">
        <f t="shared" si="5"/>
        <v>0</v>
      </c>
      <c r="Q115" s="5">
        <f t="shared" si="5"/>
        <v>0</v>
      </c>
      <c r="R115" s="5">
        <f t="shared" si="5"/>
        <v>0</v>
      </c>
      <c r="S115" s="5">
        <f t="shared" si="5"/>
        <v>0</v>
      </c>
      <c r="T115" s="5">
        <f t="shared" si="5"/>
        <v>0</v>
      </c>
      <c r="U115" s="5">
        <f t="shared" si="5"/>
        <v>0</v>
      </c>
      <c r="V115" s="5">
        <f t="shared" si="5"/>
        <v>0</v>
      </c>
      <c r="W115" s="5">
        <f t="shared" si="5"/>
        <v>8918.5706763202325</v>
      </c>
      <c r="X115" s="5">
        <f t="shared" si="5"/>
        <v>2469.8137406358619</v>
      </c>
      <c r="Y115" s="5">
        <f t="shared" si="5"/>
        <v>11388.384416900575</v>
      </c>
    </row>
    <row r="116" spans="1:25" x14ac:dyDescent="0.4">
      <c r="A116" s="3" t="s">
        <v>35</v>
      </c>
      <c r="B116" s="5">
        <f t="shared" ref="B116:Y116" si="6">B80-B44</f>
        <v>0</v>
      </c>
      <c r="C116" s="5">
        <f t="shared" si="6"/>
        <v>0</v>
      </c>
      <c r="D116" s="5">
        <f t="shared" si="6"/>
        <v>0</v>
      </c>
      <c r="E116" s="5">
        <f t="shared" si="6"/>
        <v>0</v>
      </c>
      <c r="F116" s="5">
        <f t="shared" si="6"/>
        <v>0</v>
      </c>
      <c r="G116" s="5">
        <f t="shared" si="6"/>
        <v>0</v>
      </c>
      <c r="H116" s="5">
        <f t="shared" si="6"/>
        <v>0</v>
      </c>
      <c r="I116" s="5">
        <f t="shared" si="6"/>
        <v>0</v>
      </c>
      <c r="J116" s="5">
        <f t="shared" si="6"/>
        <v>0</v>
      </c>
      <c r="K116" s="5">
        <f t="shared" si="6"/>
        <v>0</v>
      </c>
      <c r="L116" s="5">
        <f t="shared" si="6"/>
        <v>0</v>
      </c>
      <c r="M116" s="5">
        <f t="shared" si="6"/>
        <v>0</v>
      </c>
      <c r="N116" s="5">
        <f t="shared" si="6"/>
        <v>0</v>
      </c>
      <c r="O116" s="5">
        <f t="shared" si="6"/>
        <v>0</v>
      </c>
      <c r="P116" s="5">
        <f t="shared" si="6"/>
        <v>0</v>
      </c>
      <c r="Q116" s="5">
        <f t="shared" si="6"/>
        <v>0</v>
      </c>
      <c r="R116" s="5">
        <f t="shared" si="6"/>
        <v>0</v>
      </c>
      <c r="S116" s="5">
        <f t="shared" si="6"/>
        <v>0</v>
      </c>
      <c r="T116" s="5">
        <f t="shared" si="6"/>
        <v>0</v>
      </c>
      <c r="U116" s="5">
        <f t="shared" si="6"/>
        <v>0</v>
      </c>
      <c r="V116" s="5">
        <f t="shared" si="6"/>
        <v>0</v>
      </c>
      <c r="W116" s="5">
        <f t="shared" si="6"/>
        <v>8038.4536189800128</v>
      </c>
      <c r="X116" s="5">
        <f t="shared" si="6"/>
        <v>-8038.4536189821802</v>
      </c>
      <c r="Y116" s="5">
        <f t="shared" si="6"/>
        <v>0</v>
      </c>
    </row>
    <row r="117" spans="1:25" x14ac:dyDescent="0.4">
      <c r="A117" s="3" t="s">
        <v>36</v>
      </c>
      <c r="B117" s="5">
        <f t="shared" ref="B117:Y117" si="7">B81-B45</f>
        <v>0</v>
      </c>
      <c r="C117" s="5">
        <f t="shared" si="7"/>
        <v>0</v>
      </c>
      <c r="D117" s="5">
        <f t="shared" si="7"/>
        <v>0</v>
      </c>
      <c r="E117" s="5">
        <f t="shared" si="7"/>
        <v>0</v>
      </c>
      <c r="F117" s="5">
        <f t="shared" si="7"/>
        <v>0</v>
      </c>
      <c r="G117" s="5">
        <f t="shared" si="7"/>
        <v>0</v>
      </c>
      <c r="H117" s="5">
        <f t="shared" si="7"/>
        <v>0</v>
      </c>
      <c r="I117" s="5">
        <f t="shared" si="7"/>
        <v>0</v>
      </c>
      <c r="J117" s="5">
        <f t="shared" si="7"/>
        <v>0</v>
      </c>
      <c r="K117" s="5">
        <f t="shared" si="7"/>
        <v>0</v>
      </c>
      <c r="L117" s="5">
        <f t="shared" si="7"/>
        <v>0</v>
      </c>
      <c r="M117" s="5">
        <f t="shared" si="7"/>
        <v>0</v>
      </c>
      <c r="N117" s="5">
        <f t="shared" si="7"/>
        <v>0</v>
      </c>
      <c r="O117" s="5">
        <f t="shared" si="7"/>
        <v>0</v>
      </c>
      <c r="P117" s="5">
        <f t="shared" si="7"/>
        <v>0</v>
      </c>
      <c r="Q117" s="5">
        <f t="shared" si="7"/>
        <v>0</v>
      </c>
      <c r="R117" s="5">
        <f t="shared" si="7"/>
        <v>0</v>
      </c>
      <c r="S117" s="5">
        <f t="shared" si="7"/>
        <v>0</v>
      </c>
      <c r="T117" s="5">
        <f t="shared" si="7"/>
        <v>0</v>
      </c>
      <c r="U117" s="5">
        <f t="shared" si="7"/>
        <v>0</v>
      </c>
      <c r="V117" s="5">
        <f t="shared" si="7"/>
        <v>0</v>
      </c>
      <c r="W117" s="5">
        <f t="shared" si="7"/>
        <v>66.17603884500204</v>
      </c>
      <c r="X117" s="5">
        <f t="shared" si="7"/>
        <v>18.326085644429892</v>
      </c>
      <c r="Y117" s="5">
        <f t="shared" si="7"/>
        <v>84.502124489496055</v>
      </c>
    </row>
    <row r="118" spans="1:25" x14ac:dyDescent="0.4">
      <c r="A118" s="3" t="s">
        <v>37</v>
      </c>
      <c r="B118" s="5">
        <f t="shared" ref="B118:Y118" si="8">B82-B46</f>
        <v>0</v>
      </c>
      <c r="C118" s="5">
        <f t="shared" si="8"/>
        <v>0</v>
      </c>
      <c r="D118" s="5">
        <f t="shared" si="8"/>
        <v>0</v>
      </c>
      <c r="E118" s="5">
        <f t="shared" si="8"/>
        <v>0</v>
      </c>
      <c r="F118" s="5">
        <f t="shared" si="8"/>
        <v>0</v>
      </c>
      <c r="G118" s="5">
        <f t="shared" si="8"/>
        <v>0</v>
      </c>
      <c r="H118" s="5">
        <f t="shared" si="8"/>
        <v>0</v>
      </c>
      <c r="I118" s="5">
        <f t="shared" si="8"/>
        <v>0</v>
      </c>
      <c r="J118" s="5">
        <f t="shared" si="8"/>
        <v>0</v>
      </c>
      <c r="K118" s="5">
        <f t="shared" si="8"/>
        <v>0</v>
      </c>
      <c r="L118" s="5">
        <f t="shared" si="8"/>
        <v>0</v>
      </c>
      <c r="M118" s="5">
        <f t="shared" si="8"/>
        <v>0</v>
      </c>
      <c r="N118" s="5">
        <f t="shared" si="8"/>
        <v>0</v>
      </c>
      <c r="O118" s="5">
        <f t="shared" si="8"/>
        <v>0</v>
      </c>
      <c r="P118" s="5">
        <f t="shared" si="8"/>
        <v>0</v>
      </c>
      <c r="Q118" s="5">
        <f t="shared" si="8"/>
        <v>0</v>
      </c>
      <c r="R118" s="5">
        <f t="shared" si="8"/>
        <v>0</v>
      </c>
      <c r="S118" s="5">
        <f t="shared" si="8"/>
        <v>0</v>
      </c>
      <c r="T118" s="5">
        <f t="shared" si="8"/>
        <v>0</v>
      </c>
      <c r="U118" s="5">
        <f t="shared" si="8"/>
        <v>0</v>
      </c>
      <c r="V118" s="5">
        <f t="shared" si="8"/>
        <v>0</v>
      </c>
      <c r="W118" s="5">
        <f t="shared" si="8"/>
        <v>492.38399213901721</v>
      </c>
      <c r="X118" s="5">
        <f t="shared" si="8"/>
        <v>136.35556566054291</v>
      </c>
      <c r="Y118" s="5">
        <f t="shared" si="8"/>
        <v>628.73955779988319</v>
      </c>
    </row>
    <row r="119" spans="1:25" x14ac:dyDescent="0.4">
      <c r="A119" s="3" t="s">
        <v>38</v>
      </c>
      <c r="B119" s="5">
        <f t="shared" ref="B119:Y119" si="9">B83-B47</f>
        <v>0</v>
      </c>
      <c r="C119" s="5">
        <f t="shared" si="9"/>
        <v>0</v>
      </c>
      <c r="D119" s="5">
        <f t="shared" si="9"/>
        <v>0</v>
      </c>
      <c r="E119" s="5">
        <f t="shared" si="9"/>
        <v>0</v>
      </c>
      <c r="F119" s="5">
        <f t="shared" si="9"/>
        <v>0</v>
      </c>
      <c r="G119" s="5">
        <f t="shared" si="9"/>
        <v>0</v>
      </c>
      <c r="H119" s="5">
        <f t="shared" si="9"/>
        <v>0</v>
      </c>
      <c r="I119" s="5">
        <f t="shared" si="9"/>
        <v>0</v>
      </c>
      <c r="J119" s="5">
        <f t="shared" si="9"/>
        <v>0</v>
      </c>
      <c r="K119" s="5">
        <f t="shared" si="9"/>
        <v>0</v>
      </c>
      <c r="L119" s="5">
        <f t="shared" si="9"/>
        <v>0</v>
      </c>
      <c r="M119" s="5">
        <f t="shared" si="9"/>
        <v>0</v>
      </c>
      <c r="N119" s="5">
        <f t="shared" si="9"/>
        <v>0</v>
      </c>
      <c r="O119" s="5">
        <f t="shared" si="9"/>
        <v>0</v>
      </c>
      <c r="P119" s="5">
        <f t="shared" si="9"/>
        <v>0</v>
      </c>
      <c r="Q119" s="5">
        <f t="shared" si="9"/>
        <v>0</v>
      </c>
      <c r="R119" s="5">
        <f t="shared" si="9"/>
        <v>0</v>
      </c>
      <c r="S119" s="5">
        <f t="shared" si="9"/>
        <v>0</v>
      </c>
      <c r="T119" s="5">
        <f t="shared" si="9"/>
        <v>0</v>
      </c>
      <c r="U119" s="5">
        <f t="shared" si="9"/>
        <v>0</v>
      </c>
      <c r="V119" s="5">
        <f t="shared" si="9"/>
        <v>0</v>
      </c>
      <c r="W119" s="5">
        <f t="shared" si="9"/>
        <v>0</v>
      </c>
      <c r="X119" s="5">
        <f t="shared" si="9"/>
        <v>0</v>
      </c>
      <c r="Y119" s="5">
        <f t="shared" si="9"/>
        <v>0</v>
      </c>
    </row>
    <row r="120" spans="1:25" x14ac:dyDescent="0.4">
      <c r="A120" s="3" t="s">
        <v>39</v>
      </c>
      <c r="B120" s="5">
        <f t="shared" ref="B120:Y120" si="10">B84-B48</f>
        <v>0</v>
      </c>
      <c r="C120" s="5">
        <f t="shared" si="10"/>
        <v>0</v>
      </c>
      <c r="D120" s="5">
        <f t="shared" si="10"/>
        <v>0</v>
      </c>
      <c r="E120" s="5">
        <f t="shared" si="10"/>
        <v>0</v>
      </c>
      <c r="F120" s="5">
        <f t="shared" si="10"/>
        <v>0</v>
      </c>
      <c r="G120" s="5">
        <f t="shared" si="10"/>
        <v>0</v>
      </c>
      <c r="H120" s="5">
        <f t="shared" si="10"/>
        <v>0</v>
      </c>
      <c r="I120" s="5">
        <f t="shared" si="10"/>
        <v>0</v>
      </c>
      <c r="J120" s="5">
        <f t="shared" si="10"/>
        <v>0</v>
      </c>
      <c r="K120" s="5">
        <f t="shared" si="10"/>
        <v>0</v>
      </c>
      <c r="L120" s="5">
        <f t="shared" si="10"/>
        <v>0</v>
      </c>
      <c r="M120" s="5">
        <f t="shared" si="10"/>
        <v>0</v>
      </c>
      <c r="N120" s="5">
        <f t="shared" si="10"/>
        <v>0</v>
      </c>
      <c r="O120" s="5">
        <f t="shared" si="10"/>
        <v>0</v>
      </c>
      <c r="P120" s="5">
        <f t="shared" si="10"/>
        <v>0</v>
      </c>
      <c r="Q120" s="5">
        <f t="shared" si="10"/>
        <v>0</v>
      </c>
      <c r="R120" s="5">
        <f t="shared" si="10"/>
        <v>0</v>
      </c>
      <c r="S120" s="5">
        <f t="shared" si="10"/>
        <v>0</v>
      </c>
      <c r="T120" s="5">
        <f t="shared" si="10"/>
        <v>0</v>
      </c>
      <c r="U120" s="5">
        <f t="shared" si="10"/>
        <v>0</v>
      </c>
      <c r="V120" s="5">
        <f t="shared" si="10"/>
        <v>0</v>
      </c>
      <c r="W120" s="5">
        <f t="shared" si="10"/>
        <v>0</v>
      </c>
      <c r="X120" s="5">
        <f t="shared" si="10"/>
        <v>0</v>
      </c>
      <c r="Y120" s="5">
        <f t="shared" si="10"/>
        <v>0</v>
      </c>
    </row>
    <row r="121" spans="1:25" x14ac:dyDescent="0.4">
      <c r="A121" s="3" t="s">
        <v>40</v>
      </c>
      <c r="B121" s="5">
        <f t="shared" ref="B121:Y121" si="11">B85-B49</f>
        <v>0</v>
      </c>
      <c r="C121" s="5">
        <f t="shared" si="11"/>
        <v>0</v>
      </c>
      <c r="D121" s="5">
        <f t="shared" si="11"/>
        <v>0</v>
      </c>
      <c r="E121" s="5">
        <f t="shared" si="11"/>
        <v>0</v>
      </c>
      <c r="F121" s="5">
        <f t="shared" si="11"/>
        <v>0</v>
      </c>
      <c r="G121" s="5">
        <f t="shared" si="11"/>
        <v>0</v>
      </c>
      <c r="H121" s="5">
        <f t="shared" si="11"/>
        <v>0</v>
      </c>
      <c r="I121" s="5">
        <f t="shared" si="11"/>
        <v>0</v>
      </c>
      <c r="J121" s="5">
        <f t="shared" si="11"/>
        <v>0</v>
      </c>
      <c r="K121" s="5">
        <f t="shared" si="11"/>
        <v>0</v>
      </c>
      <c r="L121" s="5">
        <f t="shared" si="11"/>
        <v>0</v>
      </c>
      <c r="M121" s="5">
        <f t="shared" si="11"/>
        <v>0</v>
      </c>
      <c r="N121" s="5">
        <f t="shared" si="11"/>
        <v>0</v>
      </c>
      <c r="O121" s="5">
        <f t="shared" si="11"/>
        <v>0</v>
      </c>
      <c r="P121" s="5">
        <f t="shared" si="11"/>
        <v>0</v>
      </c>
      <c r="Q121" s="5">
        <f t="shared" si="11"/>
        <v>0</v>
      </c>
      <c r="R121" s="5">
        <f t="shared" si="11"/>
        <v>0</v>
      </c>
      <c r="S121" s="5">
        <f t="shared" si="11"/>
        <v>0</v>
      </c>
      <c r="T121" s="5">
        <f t="shared" si="11"/>
        <v>0</v>
      </c>
      <c r="U121" s="5">
        <f t="shared" si="11"/>
        <v>0</v>
      </c>
      <c r="V121" s="5">
        <f t="shared" si="11"/>
        <v>0</v>
      </c>
      <c r="W121" s="5">
        <f t="shared" si="11"/>
        <v>3738.201921930071</v>
      </c>
      <c r="X121" s="5">
        <f t="shared" si="11"/>
        <v>1035.2177279460011</v>
      </c>
      <c r="Y121" s="5">
        <f t="shared" si="11"/>
        <v>4773.4196498990059</v>
      </c>
    </row>
    <row r="122" spans="1:25" x14ac:dyDescent="0.4">
      <c r="A122" s="3" t="s">
        <v>41</v>
      </c>
      <c r="B122" s="5">
        <f t="shared" ref="B122:Y122" si="12">B86-B50</f>
        <v>0</v>
      </c>
      <c r="C122" s="5">
        <f t="shared" si="12"/>
        <v>0</v>
      </c>
      <c r="D122" s="5">
        <f t="shared" si="12"/>
        <v>0</v>
      </c>
      <c r="E122" s="5">
        <f t="shared" si="12"/>
        <v>0</v>
      </c>
      <c r="F122" s="5">
        <f t="shared" si="12"/>
        <v>0</v>
      </c>
      <c r="G122" s="5">
        <f t="shared" si="12"/>
        <v>0</v>
      </c>
      <c r="H122" s="5">
        <f t="shared" si="12"/>
        <v>0</v>
      </c>
      <c r="I122" s="5">
        <f t="shared" si="12"/>
        <v>0</v>
      </c>
      <c r="J122" s="5">
        <f t="shared" si="12"/>
        <v>0</v>
      </c>
      <c r="K122" s="5">
        <f t="shared" si="12"/>
        <v>0</v>
      </c>
      <c r="L122" s="5">
        <f t="shared" si="12"/>
        <v>0</v>
      </c>
      <c r="M122" s="5">
        <f t="shared" si="12"/>
        <v>0</v>
      </c>
      <c r="N122" s="5">
        <f t="shared" si="12"/>
        <v>0</v>
      </c>
      <c r="O122" s="5">
        <f t="shared" si="12"/>
        <v>0</v>
      </c>
      <c r="P122" s="5">
        <f t="shared" si="12"/>
        <v>0</v>
      </c>
      <c r="Q122" s="5">
        <f t="shared" si="12"/>
        <v>0</v>
      </c>
      <c r="R122" s="5">
        <f t="shared" si="12"/>
        <v>0</v>
      </c>
      <c r="S122" s="5">
        <f t="shared" si="12"/>
        <v>0</v>
      </c>
      <c r="T122" s="5">
        <f t="shared" si="12"/>
        <v>0</v>
      </c>
      <c r="U122" s="5">
        <f t="shared" si="12"/>
        <v>0</v>
      </c>
      <c r="V122" s="5">
        <f t="shared" si="12"/>
        <v>0</v>
      </c>
      <c r="W122" s="5">
        <f t="shared" si="12"/>
        <v>5622.3925977102481</v>
      </c>
      <c r="X122" s="5">
        <f t="shared" si="12"/>
        <v>-1566.0335871917409</v>
      </c>
      <c r="Y122" s="5">
        <f t="shared" si="12"/>
        <v>4056.3590105008334</v>
      </c>
    </row>
    <row r="123" spans="1:25" x14ac:dyDescent="0.4">
      <c r="A123" s="3" t="s">
        <v>42</v>
      </c>
      <c r="B123" s="5">
        <f t="shared" ref="B123:Y123" si="13">B87-B51</f>
        <v>0</v>
      </c>
      <c r="C123" s="5">
        <f t="shared" si="13"/>
        <v>0</v>
      </c>
      <c r="D123" s="5">
        <f t="shared" si="13"/>
        <v>0</v>
      </c>
      <c r="E123" s="5">
        <f t="shared" si="13"/>
        <v>0</v>
      </c>
      <c r="F123" s="5">
        <f t="shared" si="13"/>
        <v>0</v>
      </c>
      <c r="G123" s="5">
        <f t="shared" si="13"/>
        <v>0</v>
      </c>
      <c r="H123" s="5">
        <f t="shared" si="13"/>
        <v>0</v>
      </c>
      <c r="I123" s="5">
        <f t="shared" si="13"/>
        <v>0</v>
      </c>
      <c r="J123" s="5">
        <f t="shared" si="13"/>
        <v>0</v>
      </c>
      <c r="K123" s="5">
        <f t="shared" si="13"/>
        <v>0</v>
      </c>
      <c r="L123" s="5">
        <f t="shared" si="13"/>
        <v>0</v>
      </c>
      <c r="M123" s="5">
        <f t="shared" si="13"/>
        <v>0</v>
      </c>
      <c r="N123" s="5">
        <f t="shared" si="13"/>
        <v>0</v>
      </c>
      <c r="O123" s="5">
        <f t="shared" si="13"/>
        <v>0</v>
      </c>
      <c r="P123" s="5">
        <f t="shared" si="13"/>
        <v>0</v>
      </c>
      <c r="Q123" s="5">
        <f t="shared" si="13"/>
        <v>0</v>
      </c>
      <c r="R123" s="5">
        <f t="shared" si="13"/>
        <v>0</v>
      </c>
      <c r="S123" s="5">
        <f t="shared" si="13"/>
        <v>0</v>
      </c>
      <c r="T123" s="5">
        <f t="shared" si="13"/>
        <v>0</v>
      </c>
      <c r="U123" s="5">
        <f t="shared" si="13"/>
        <v>0</v>
      </c>
      <c r="V123" s="5">
        <f t="shared" si="13"/>
        <v>0</v>
      </c>
      <c r="W123" s="5">
        <f t="shared" si="13"/>
        <v>26254.27429609932</v>
      </c>
      <c r="X123" s="5">
        <f t="shared" si="13"/>
        <v>3696.7929784006992</v>
      </c>
      <c r="Y123" s="5">
        <f t="shared" si="13"/>
        <v>29951.067274600267</v>
      </c>
    </row>
    <row r="124" spans="1:25" x14ac:dyDescent="0.4">
      <c r="A124" s="3" t="s">
        <v>43</v>
      </c>
      <c r="B124" s="5">
        <f t="shared" ref="B124:Y124" si="14">B88-B52</f>
        <v>0</v>
      </c>
      <c r="C124" s="5">
        <f t="shared" si="14"/>
        <v>0</v>
      </c>
      <c r="D124" s="5">
        <f t="shared" si="14"/>
        <v>0</v>
      </c>
      <c r="E124" s="5">
        <f t="shared" si="14"/>
        <v>0</v>
      </c>
      <c r="F124" s="5">
        <f t="shared" si="14"/>
        <v>0</v>
      </c>
      <c r="G124" s="5">
        <f t="shared" si="14"/>
        <v>0</v>
      </c>
      <c r="H124" s="5">
        <f t="shared" si="14"/>
        <v>0</v>
      </c>
      <c r="I124" s="5">
        <f t="shared" si="14"/>
        <v>0</v>
      </c>
      <c r="J124" s="5">
        <f t="shared" si="14"/>
        <v>0</v>
      </c>
      <c r="K124" s="5">
        <f t="shared" si="14"/>
        <v>0</v>
      </c>
      <c r="L124" s="5">
        <f t="shared" si="14"/>
        <v>0</v>
      </c>
      <c r="M124" s="5">
        <f t="shared" si="14"/>
        <v>0</v>
      </c>
      <c r="N124" s="5">
        <f t="shared" si="14"/>
        <v>0</v>
      </c>
      <c r="O124" s="5">
        <f t="shared" si="14"/>
        <v>0</v>
      </c>
      <c r="P124" s="5">
        <f t="shared" si="14"/>
        <v>0</v>
      </c>
      <c r="Q124" s="5">
        <f t="shared" si="14"/>
        <v>0</v>
      </c>
      <c r="R124" s="5">
        <f t="shared" si="14"/>
        <v>0</v>
      </c>
      <c r="S124" s="5">
        <f t="shared" si="14"/>
        <v>0</v>
      </c>
      <c r="T124" s="5">
        <f t="shared" si="14"/>
        <v>0</v>
      </c>
      <c r="U124" s="5">
        <f t="shared" si="14"/>
        <v>0</v>
      </c>
      <c r="V124" s="5">
        <f t="shared" si="14"/>
        <v>0</v>
      </c>
      <c r="W124" s="5">
        <f t="shared" si="14"/>
        <v>346.64808540599188</v>
      </c>
      <c r="X124" s="5">
        <f t="shared" si="14"/>
        <v>95.997019653947007</v>
      </c>
      <c r="Y124" s="5">
        <f t="shared" si="14"/>
        <v>442.64510505995713</v>
      </c>
    </row>
    <row r="125" spans="1:25" x14ac:dyDescent="0.4">
      <c r="A125" s="3" t="s">
        <v>44</v>
      </c>
      <c r="B125" s="5">
        <f t="shared" ref="B125:Y125" si="15">B89-B53</f>
        <v>0</v>
      </c>
      <c r="C125" s="5">
        <f t="shared" si="15"/>
        <v>0</v>
      </c>
      <c r="D125" s="5">
        <f t="shared" si="15"/>
        <v>0</v>
      </c>
      <c r="E125" s="5">
        <f t="shared" si="15"/>
        <v>0</v>
      </c>
      <c r="F125" s="5">
        <f t="shared" si="15"/>
        <v>0</v>
      </c>
      <c r="G125" s="5">
        <f t="shared" si="15"/>
        <v>0</v>
      </c>
      <c r="H125" s="5">
        <f t="shared" si="15"/>
        <v>0</v>
      </c>
      <c r="I125" s="5">
        <f t="shared" si="15"/>
        <v>0</v>
      </c>
      <c r="J125" s="5">
        <f t="shared" si="15"/>
        <v>0</v>
      </c>
      <c r="K125" s="5">
        <f t="shared" si="15"/>
        <v>0</v>
      </c>
      <c r="L125" s="5">
        <f t="shared" si="15"/>
        <v>0</v>
      </c>
      <c r="M125" s="5">
        <f t="shared" si="15"/>
        <v>0</v>
      </c>
      <c r="N125" s="5">
        <f t="shared" si="15"/>
        <v>0</v>
      </c>
      <c r="O125" s="5">
        <f t="shared" si="15"/>
        <v>0</v>
      </c>
      <c r="P125" s="5">
        <f t="shared" si="15"/>
        <v>0</v>
      </c>
      <c r="Q125" s="5">
        <f t="shared" si="15"/>
        <v>0</v>
      </c>
      <c r="R125" s="5">
        <f t="shared" si="15"/>
        <v>0</v>
      </c>
      <c r="S125" s="5">
        <f t="shared" si="15"/>
        <v>0</v>
      </c>
      <c r="T125" s="5">
        <f t="shared" si="15"/>
        <v>0</v>
      </c>
      <c r="U125" s="5">
        <f t="shared" si="15"/>
        <v>0</v>
      </c>
      <c r="V125" s="5">
        <f t="shared" si="15"/>
        <v>0</v>
      </c>
      <c r="W125" s="5">
        <f t="shared" si="15"/>
        <v>20566.16037755087</v>
      </c>
      <c r="X125" s="5">
        <f t="shared" si="15"/>
        <v>-6650.4991371418982</v>
      </c>
      <c r="Y125" s="5">
        <f t="shared" si="15"/>
        <v>13915.661240398884</v>
      </c>
    </row>
    <row r="126" spans="1:25" x14ac:dyDescent="0.4">
      <c r="A126" s="3" t="s">
        <v>45</v>
      </c>
      <c r="B126" s="5">
        <f t="shared" ref="B126:Y126" si="16">B90-B54</f>
        <v>0</v>
      </c>
      <c r="C126" s="5">
        <f t="shared" si="16"/>
        <v>0</v>
      </c>
      <c r="D126" s="5">
        <f t="shared" si="16"/>
        <v>0</v>
      </c>
      <c r="E126" s="5">
        <f t="shared" si="16"/>
        <v>0</v>
      </c>
      <c r="F126" s="5">
        <f t="shared" si="16"/>
        <v>0</v>
      </c>
      <c r="G126" s="5">
        <f t="shared" si="16"/>
        <v>0</v>
      </c>
      <c r="H126" s="5">
        <f t="shared" si="16"/>
        <v>0</v>
      </c>
      <c r="I126" s="5">
        <f t="shared" si="16"/>
        <v>0</v>
      </c>
      <c r="J126" s="5">
        <f t="shared" si="16"/>
        <v>0</v>
      </c>
      <c r="K126" s="5">
        <f t="shared" si="16"/>
        <v>0</v>
      </c>
      <c r="L126" s="5">
        <f t="shared" si="16"/>
        <v>0</v>
      </c>
      <c r="M126" s="5">
        <f t="shared" si="16"/>
        <v>0</v>
      </c>
      <c r="N126" s="5">
        <f t="shared" si="16"/>
        <v>0</v>
      </c>
      <c r="O126" s="5">
        <f t="shared" si="16"/>
        <v>0</v>
      </c>
      <c r="P126" s="5">
        <f t="shared" si="16"/>
        <v>0</v>
      </c>
      <c r="Q126" s="5">
        <f t="shared" si="16"/>
        <v>0</v>
      </c>
      <c r="R126" s="5">
        <f t="shared" si="16"/>
        <v>0</v>
      </c>
      <c r="S126" s="5">
        <f t="shared" si="16"/>
        <v>0</v>
      </c>
      <c r="T126" s="5">
        <f t="shared" si="16"/>
        <v>0</v>
      </c>
      <c r="U126" s="5">
        <f t="shared" si="16"/>
        <v>0</v>
      </c>
      <c r="V126" s="5">
        <f t="shared" si="16"/>
        <v>0</v>
      </c>
      <c r="W126" s="5">
        <f t="shared" si="16"/>
        <v>166.93687310280802</v>
      </c>
      <c r="X126" s="5">
        <f t="shared" si="16"/>
        <v>46.229715272901132</v>
      </c>
      <c r="Y126" s="5">
        <f t="shared" si="16"/>
        <v>213.16658837598516</v>
      </c>
    </row>
    <row r="127" spans="1:25" x14ac:dyDescent="0.4">
      <c r="A127" s="3" t="s">
        <v>46</v>
      </c>
      <c r="B127" s="5">
        <f t="shared" ref="B127:Y127" si="17">B91-B55</f>
        <v>0</v>
      </c>
      <c r="C127" s="5">
        <f t="shared" si="17"/>
        <v>0</v>
      </c>
      <c r="D127" s="5">
        <f t="shared" si="17"/>
        <v>0</v>
      </c>
      <c r="E127" s="5">
        <f t="shared" si="17"/>
        <v>0</v>
      </c>
      <c r="F127" s="5">
        <f t="shared" si="17"/>
        <v>0</v>
      </c>
      <c r="G127" s="5">
        <f t="shared" si="17"/>
        <v>0</v>
      </c>
      <c r="H127" s="5">
        <f t="shared" si="17"/>
        <v>0</v>
      </c>
      <c r="I127" s="5">
        <f t="shared" si="17"/>
        <v>0</v>
      </c>
      <c r="J127" s="5">
        <f t="shared" si="17"/>
        <v>0</v>
      </c>
      <c r="K127" s="5">
        <f t="shared" si="17"/>
        <v>0</v>
      </c>
      <c r="L127" s="5">
        <f t="shared" si="17"/>
        <v>0</v>
      </c>
      <c r="M127" s="5">
        <f t="shared" si="17"/>
        <v>0</v>
      </c>
      <c r="N127" s="5">
        <f t="shared" si="17"/>
        <v>0</v>
      </c>
      <c r="O127" s="5">
        <f t="shared" si="17"/>
        <v>0</v>
      </c>
      <c r="P127" s="5">
        <f t="shared" si="17"/>
        <v>0</v>
      </c>
      <c r="Q127" s="5">
        <f t="shared" si="17"/>
        <v>0</v>
      </c>
      <c r="R127" s="5">
        <f t="shared" si="17"/>
        <v>0</v>
      </c>
      <c r="S127" s="5">
        <f t="shared" si="17"/>
        <v>0</v>
      </c>
      <c r="T127" s="5">
        <f t="shared" si="17"/>
        <v>0</v>
      </c>
      <c r="U127" s="5">
        <f t="shared" si="17"/>
        <v>0</v>
      </c>
      <c r="V127" s="5">
        <f t="shared" si="17"/>
        <v>0</v>
      </c>
      <c r="W127" s="5">
        <f t="shared" si="17"/>
        <v>69.198978900298243</v>
      </c>
      <c r="X127" s="5">
        <f t="shared" si="17"/>
        <v>19.163226387843299</v>
      </c>
      <c r="Y127" s="5">
        <f t="shared" si="17"/>
        <v>88.362205287994584</v>
      </c>
    </row>
    <row r="128" spans="1:25" x14ac:dyDescent="0.4">
      <c r="A128" s="3" t="s">
        <v>47</v>
      </c>
      <c r="B128" s="5">
        <f t="shared" ref="B128:Y128" si="18">B92-B56</f>
        <v>0</v>
      </c>
      <c r="C128" s="5">
        <f t="shared" si="18"/>
        <v>0</v>
      </c>
      <c r="D128" s="5">
        <f t="shared" si="18"/>
        <v>0</v>
      </c>
      <c r="E128" s="5">
        <f t="shared" si="18"/>
        <v>0</v>
      </c>
      <c r="F128" s="5">
        <f t="shared" si="18"/>
        <v>0</v>
      </c>
      <c r="G128" s="5">
        <f t="shared" si="18"/>
        <v>0</v>
      </c>
      <c r="H128" s="5">
        <f t="shared" si="18"/>
        <v>0</v>
      </c>
      <c r="I128" s="5">
        <f t="shared" si="18"/>
        <v>0</v>
      </c>
      <c r="J128" s="5">
        <f t="shared" si="18"/>
        <v>0</v>
      </c>
      <c r="K128" s="5">
        <f t="shared" si="18"/>
        <v>0</v>
      </c>
      <c r="L128" s="5">
        <f t="shared" si="18"/>
        <v>0</v>
      </c>
      <c r="M128" s="5">
        <f t="shared" si="18"/>
        <v>0</v>
      </c>
      <c r="N128" s="5">
        <f t="shared" si="18"/>
        <v>0</v>
      </c>
      <c r="O128" s="5">
        <f t="shared" si="18"/>
        <v>0</v>
      </c>
      <c r="P128" s="5">
        <f t="shared" si="18"/>
        <v>0</v>
      </c>
      <c r="Q128" s="5">
        <f t="shared" si="18"/>
        <v>0</v>
      </c>
      <c r="R128" s="5">
        <f t="shared" si="18"/>
        <v>0</v>
      </c>
      <c r="S128" s="5">
        <f t="shared" si="18"/>
        <v>0</v>
      </c>
      <c r="T128" s="5">
        <f t="shared" si="18"/>
        <v>0</v>
      </c>
      <c r="U128" s="5">
        <f t="shared" si="18"/>
        <v>0</v>
      </c>
      <c r="V128" s="5">
        <f t="shared" si="18"/>
        <v>0</v>
      </c>
      <c r="W128" s="5">
        <f t="shared" si="18"/>
        <v>7.9696451493000495</v>
      </c>
      <c r="X128" s="5">
        <f t="shared" si="18"/>
        <v>2.2070284367448711</v>
      </c>
      <c r="Y128" s="5">
        <f t="shared" si="18"/>
        <v>10.176673586000106</v>
      </c>
    </row>
    <row r="129" spans="1:25" x14ac:dyDescent="0.4">
      <c r="A129" s="3" t="s">
        <v>48</v>
      </c>
      <c r="B129" s="5">
        <f t="shared" ref="B129:Y129" si="19">B93-B57</f>
        <v>0</v>
      </c>
      <c r="C129" s="5">
        <f t="shared" si="19"/>
        <v>0</v>
      </c>
      <c r="D129" s="5">
        <f t="shared" si="19"/>
        <v>0</v>
      </c>
      <c r="E129" s="5">
        <f t="shared" si="19"/>
        <v>0</v>
      </c>
      <c r="F129" s="5">
        <f t="shared" si="19"/>
        <v>0</v>
      </c>
      <c r="G129" s="5">
        <f t="shared" si="19"/>
        <v>0</v>
      </c>
      <c r="H129" s="5">
        <f t="shared" si="19"/>
        <v>0</v>
      </c>
      <c r="I129" s="5">
        <f t="shared" si="19"/>
        <v>0</v>
      </c>
      <c r="J129" s="5">
        <f t="shared" si="19"/>
        <v>0</v>
      </c>
      <c r="K129" s="5">
        <f t="shared" si="19"/>
        <v>0</v>
      </c>
      <c r="L129" s="5">
        <f t="shared" si="19"/>
        <v>0</v>
      </c>
      <c r="M129" s="5">
        <f t="shared" si="19"/>
        <v>0</v>
      </c>
      <c r="N129" s="5">
        <f t="shared" si="19"/>
        <v>0</v>
      </c>
      <c r="O129" s="5">
        <f t="shared" si="19"/>
        <v>0</v>
      </c>
      <c r="P129" s="5">
        <f t="shared" si="19"/>
        <v>0</v>
      </c>
      <c r="Q129" s="5">
        <f t="shared" si="19"/>
        <v>0</v>
      </c>
      <c r="R129" s="5">
        <f t="shared" si="19"/>
        <v>0</v>
      </c>
      <c r="S129" s="5">
        <f t="shared" si="19"/>
        <v>0</v>
      </c>
      <c r="T129" s="5">
        <f t="shared" si="19"/>
        <v>0</v>
      </c>
      <c r="U129" s="5">
        <f t="shared" si="19"/>
        <v>0</v>
      </c>
      <c r="V129" s="5">
        <f t="shared" si="19"/>
        <v>0</v>
      </c>
      <c r="W129" s="5">
        <f t="shared" si="19"/>
        <v>13.747849672409757</v>
      </c>
      <c r="X129" s="5">
        <f t="shared" si="19"/>
        <v>3.8071827042037603</v>
      </c>
      <c r="Y129" s="5">
        <f t="shared" si="19"/>
        <v>17.555032376600138</v>
      </c>
    </row>
    <row r="130" spans="1:25" x14ac:dyDescent="0.4">
      <c r="A130" s="3" t="s">
        <v>49</v>
      </c>
      <c r="B130" s="5">
        <f t="shared" ref="B130:Y130" si="20">B94-B58</f>
        <v>0</v>
      </c>
      <c r="C130" s="5">
        <f t="shared" si="20"/>
        <v>0</v>
      </c>
      <c r="D130" s="5">
        <f t="shared" si="20"/>
        <v>0</v>
      </c>
      <c r="E130" s="5">
        <f t="shared" si="20"/>
        <v>0</v>
      </c>
      <c r="F130" s="5">
        <f t="shared" si="20"/>
        <v>0</v>
      </c>
      <c r="G130" s="5">
        <f t="shared" si="20"/>
        <v>0</v>
      </c>
      <c r="H130" s="5">
        <f t="shared" si="20"/>
        <v>0</v>
      </c>
      <c r="I130" s="5">
        <f t="shared" si="20"/>
        <v>0</v>
      </c>
      <c r="J130" s="5">
        <f t="shared" si="20"/>
        <v>0</v>
      </c>
      <c r="K130" s="5">
        <f t="shared" si="20"/>
        <v>0</v>
      </c>
      <c r="L130" s="5">
        <f t="shared" si="20"/>
        <v>0</v>
      </c>
      <c r="M130" s="5">
        <f t="shared" si="20"/>
        <v>0</v>
      </c>
      <c r="N130" s="5">
        <f t="shared" si="20"/>
        <v>0</v>
      </c>
      <c r="O130" s="5">
        <f t="shared" si="20"/>
        <v>0</v>
      </c>
      <c r="P130" s="5">
        <f t="shared" si="20"/>
        <v>0</v>
      </c>
      <c r="Q130" s="5">
        <f t="shared" si="20"/>
        <v>0</v>
      </c>
      <c r="R130" s="5">
        <f t="shared" si="20"/>
        <v>0</v>
      </c>
      <c r="S130" s="5">
        <f t="shared" si="20"/>
        <v>0</v>
      </c>
      <c r="T130" s="5">
        <f t="shared" si="20"/>
        <v>0</v>
      </c>
      <c r="U130" s="5">
        <f t="shared" si="20"/>
        <v>0</v>
      </c>
      <c r="V130" s="5">
        <f t="shared" si="20"/>
        <v>0</v>
      </c>
      <c r="W130" s="5">
        <f t="shared" si="20"/>
        <v>1210.7845534849912</v>
      </c>
      <c r="X130" s="5">
        <f t="shared" si="20"/>
        <v>335.30174684664502</v>
      </c>
      <c r="Y130" s="5">
        <f t="shared" si="20"/>
        <v>1546.0863003302366</v>
      </c>
    </row>
    <row r="131" spans="1:25" x14ac:dyDescent="0.4">
      <c r="A131" s="3" t="s">
        <v>50</v>
      </c>
      <c r="B131" s="5">
        <f t="shared" ref="B131:Y131" si="21">B95-B59</f>
        <v>0</v>
      </c>
      <c r="C131" s="5">
        <f t="shared" si="21"/>
        <v>0</v>
      </c>
      <c r="D131" s="5">
        <f t="shared" si="21"/>
        <v>0</v>
      </c>
      <c r="E131" s="5">
        <f t="shared" si="21"/>
        <v>0</v>
      </c>
      <c r="F131" s="5">
        <f t="shared" si="21"/>
        <v>0</v>
      </c>
      <c r="G131" s="5">
        <f t="shared" si="21"/>
        <v>-600.42000525173989</v>
      </c>
      <c r="H131" s="5">
        <f t="shared" si="21"/>
        <v>-817.05331196049804</v>
      </c>
      <c r="I131" s="5">
        <f t="shared" si="21"/>
        <v>0</v>
      </c>
      <c r="J131" s="5">
        <f t="shared" si="21"/>
        <v>0</v>
      </c>
      <c r="K131" s="5">
        <f t="shared" si="21"/>
        <v>0</v>
      </c>
      <c r="L131" s="5">
        <f t="shared" si="21"/>
        <v>0</v>
      </c>
      <c r="M131" s="5">
        <f t="shared" si="21"/>
        <v>0</v>
      </c>
      <c r="N131" s="5">
        <f t="shared" si="21"/>
        <v>0</v>
      </c>
      <c r="O131" s="5">
        <f t="shared" si="21"/>
        <v>0</v>
      </c>
      <c r="P131" s="5">
        <f t="shared" si="21"/>
        <v>0</v>
      </c>
      <c r="Q131" s="5">
        <f t="shared" si="21"/>
        <v>0</v>
      </c>
      <c r="R131" s="5">
        <f t="shared" si="21"/>
        <v>0</v>
      </c>
      <c r="S131" s="5">
        <f t="shared" si="21"/>
        <v>0</v>
      </c>
      <c r="T131" s="5">
        <f t="shared" si="21"/>
        <v>0</v>
      </c>
      <c r="U131" s="5">
        <f t="shared" si="21"/>
        <v>0</v>
      </c>
      <c r="V131" s="5">
        <f t="shared" si="21"/>
        <v>0</v>
      </c>
      <c r="W131" s="5">
        <f t="shared" si="21"/>
        <v>0</v>
      </c>
      <c r="X131" s="5">
        <f t="shared" si="21"/>
        <v>-7.3981491375229815</v>
      </c>
      <c r="Y131" s="5">
        <f t="shared" si="21"/>
        <v>-1424.8714663497994</v>
      </c>
    </row>
    <row r="132" spans="1:25" x14ac:dyDescent="0.4">
      <c r="A132" s="3" t="s">
        <v>51</v>
      </c>
      <c r="B132" s="5">
        <f t="shared" ref="B132:Y132" si="22">B96-B60</f>
        <v>0</v>
      </c>
      <c r="C132" s="5">
        <f t="shared" si="22"/>
        <v>0</v>
      </c>
      <c r="D132" s="5">
        <f t="shared" si="22"/>
        <v>0</v>
      </c>
      <c r="E132" s="5">
        <f t="shared" si="22"/>
        <v>0</v>
      </c>
      <c r="F132" s="5">
        <f t="shared" si="22"/>
        <v>0</v>
      </c>
      <c r="G132" s="5">
        <f t="shared" si="22"/>
        <v>0</v>
      </c>
      <c r="H132" s="5">
        <f t="shared" si="22"/>
        <v>0</v>
      </c>
      <c r="I132" s="5">
        <f t="shared" si="22"/>
        <v>0</v>
      </c>
      <c r="J132" s="5">
        <f t="shared" si="22"/>
        <v>0</v>
      </c>
      <c r="K132" s="5">
        <f t="shared" si="22"/>
        <v>0</v>
      </c>
      <c r="L132" s="5">
        <f t="shared" si="22"/>
        <v>0</v>
      </c>
      <c r="M132" s="5">
        <f t="shared" si="22"/>
        <v>0</v>
      </c>
      <c r="N132" s="5">
        <f t="shared" si="22"/>
        <v>0</v>
      </c>
      <c r="O132" s="5">
        <f t="shared" si="22"/>
        <v>0</v>
      </c>
      <c r="P132" s="5">
        <f t="shared" si="22"/>
        <v>0</v>
      </c>
      <c r="Q132" s="5">
        <f t="shared" si="22"/>
        <v>0</v>
      </c>
      <c r="R132" s="5">
        <f t="shared" si="22"/>
        <v>0</v>
      </c>
      <c r="S132" s="5">
        <f t="shared" si="22"/>
        <v>0</v>
      </c>
      <c r="T132" s="5">
        <f t="shared" si="22"/>
        <v>0</v>
      </c>
      <c r="U132" s="5">
        <f t="shared" si="22"/>
        <v>0</v>
      </c>
      <c r="V132" s="5">
        <f t="shared" si="22"/>
        <v>0</v>
      </c>
      <c r="W132" s="5">
        <f t="shared" si="22"/>
        <v>0</v>
      </c>
      <c r="X132" s="5">
        <f t="shared" si="22"/>
        <v>0</v>
      </c>
      <c r="Y132" s="5">
        <f t="shared" si="22"/>
        <v>0</v>
      </c>
    </row>
    <row r="133" spans="1:25" x14ac:dyDescent="0.4">
      <c r="A133" s="3" t="s">
        <v>52</v>
      </c>
      <c r="B133" s="5">
        <f t="shared" ref="B133:Y133" si="23">B97-B61</f>
        <v>0</v>
      </c>
      <c r="C133" s="5">
        <f t="shared" si="23"/>
        <v>0</v>
      </c>
      <c r="D133" s="5">
        <f t="shared" si="23"/>
        <v>0</v>
      </c>
      <c r="E133" s="5">
        <f t="shared" si="23"/>
        <v>0</v>
      </c>
      <c r="F133" s="5">
        <f t="shared" si="23"/>
        <v>0</v>
      </c>
      <c r="G133" s="5">
        <f t="shared" si="23"/>
        <v>-4815.427032451702</v>
      </c>
      <c r="H133" s="5">
        <f t="shared" si="23"/>
        <v>-6552.8472918204998</v>
      </c>
      <c r="I133" s="5">
        <f t="shared" si="23"/>
        <v>246.0648011554419</v>
      </c>
      <c r="J133" s="5">
        <f t="shared" si="23"/>
        <v>0</v>
      </c>
      <c r="K133" s="5">
        <f t="shared" si="23"/>
        <v>0</v>
      </c>
      <c r="L133" s="5">
        <f t="shared" si="23"/>
        <v>0</v>
      </c>
      <c r="M133" s="5">
        <f t="shared" si="23"/>
        <v>0</v>
      </c>
      <c r="N133" s="5">
        <f t="shared" si="23"/>
        <v>0</v>
      </c>
      <c r="O133" s="5">
        <f t="shared" si="23"/>
        <v>0</v>
      </c>
      <c r="P133" s="5">
        <f t="shared" si="23"/>
        <v>0</v>
      </c>
      <c r="Q133" s="5">
        <f t="shared" si="23"/>
        <v>0</v>
      </c>
      <c r="R133" s="5">
        <f t="shared" si="23"/>
        <v>0</v>
      </c>
      <c r="S133" s="5">
        <f t="shared" si="23"/>
        <v>0</v>
      </c>
      <c r="T133" s="5">
        <f t="shared" si="23"/>
        <v>0</v>
      </c>
      <c r="U133" s="5">
        <f t="shared" si="23"/>
        <v>0</v>
      </c>
      <c r="V133" s="5">
        <f t="shared" si="23"/>
        <v>0</v>
      </c>
      <c r="W133" s="5">
        <f t="shared" si="23"/>
        <v>0</v>
      </c>
      <c r="X133" s="5">
        <f t="shared" si="23"/>
        <v>-60.26484872480853</v>
      </c>
      <c r="Y133" s="5">
        <f t="shared" si="23"/>
        <v>-11182.474371841003</v>
      </c>
    </row>
    <row r="134" spans="1:25" x14ac:dyDescent="0.4">
      <c r="A134" s="3" t="s">
        <v>53</v>
      </c>
      <c r="B134" s="5">
        <f t="shared" ref="B134:Y134" si="24">B98-B62</f>
        <v>0</v>
      </c>
      <c r="C134" s="5">
        <f t="shared" si="24"/>
        <v>0</v>
      </c>
      <c r="D134" s="5">
        <f t="shared" si="24"/>
        <v>0</v>
      </c>
      <c r="E134" s="5">
        <f t="shared" si="24"/>
        <v>0</v>
      </c>
      <c r="F134" s="5">
        <f t="shared" si="24"/>
        <v>0</v>
      </c>
      <c r="G134" s="5">
        <f t="shared" si="24"/>
        <v>0</v>
      </c>
      <c r="H134" s="5">
        <f t="shared" si="24"/>
        <v>0</v>
      </c>
      <c r="I134" s="5">
        <f t="shared" si="24"/>
        <v>0</v>
      </c>
      <c r="J134" s="5">
        <f t="shared" si="24"/>
        <v>0</v>
      </c>
      <c r="K134" s="5">
        <f t="shared" si="24"/>
        <v>0</v>
      </c>
      <c r="L134" s="5">
        <f t="shared" si="24"/>
        <v>0</v>
      </c>
      <c r="M134" s="5">
        <f t="shared" si="24"/>
        <v>0</v>
      </c>
      <c r="N134" s="5">
        <f t="shared" si="24"/>
        <v>0</v>
      </c>
      <c r="O134" s="5">
        <f t="shared" si="24"/>
        <v>0</v>
      </c>
      <c r="P134" s="5">
        <f t="shared" si="24"/>
        <v>0</v>
      </c>
      <c r="Q134" s="5">
        <f t="shared" si="24"/>
        <v>0</v>
      </c>
      <c r="R134" s="5">
        <f t="shared" si="24"/>
        <v>0</v>
      </c>
      <c r="S134" s="5">
        <f t="shared" si="24"/>
        <v>0</v>
      </c>
      <c r="T134" s="5">
        <f t="shared" si="24"/>
        <v>0</v>
      </c>
      <c r="U134" s="5">
        <f t="shared" si="24"/>
        <v>0</v>
      </c>
      <c r="V134" s="5">
        <f t="shared" si="24"/>
        <v>0</v>
      </c>
      <c r="W134" s="5">
        <f t="shared" si="24"/>
        <v>0</v>
      </c>
      <c r="X134" s="5">
        <f t="shared" si="24"/>
        <v>0</v>
      </c>
      <c r="Y134" s="5">
        <f t="shared" si="24"/>
        <v>0</v>
      </c>
    </row>
    <row r="135" spans="1:25" x14ac:dyDescent="0.4">
      <c r="A135" s="3" t="s">
        <v>54</v>
      </c>
      <c r="B135" s="5">
        <f t="shared" ref="B135:Y135" si="25">B99-B63</f>
        <v>0</v>
      </c>
      <c r="C135" s="5">
        <f t="shared" si="25"/>
        <v>0</v>
      </c>
      <c r="D135" s="5">
        <f t="shared" si="25"/>
        <v>0</v>
      </c>
      <c r="E135" s="5">
        <f t="shared" si="25"/>
        <v>0</v>
      </c>
      <c r="F135" s="5">
        <f t="shared" si="25"/>
        <v>0</v>
      </c>
      <c r="G135" s="5">
        <f t="shared" si="25"/>
        <v>-1293.3535031557994</v>
      </c>
      <c r="H135" s="5">
        <f t="shared" si="25"/>
        <v>-1759.9992572634101</v>
      </c>
      <c r="I135" s="5">
        <f t="shared" si="25"/>
        <v>163.33570993050239</v>
      </c>
      <c r="J135" s="5">
        <f t="shared" si="25"/>
        <v>0</v>
      </c>
      <c r="K135" s="5">
        <f t="shared" si="25"/>
        <v>0</v>
      </c>
      <c r="L135" s="5">
        <f t="shared" si="25"/>
        <v>0</v>
      </c>
      <c r="M135" s="5">
        <f t="shared" si="25"/>
        <v>0</v>
      </c>
      <c r="N135" s="5">
        <f t="shared" si="25"/>
        <v>0</v>
      </c>
      <c r="O135" s="5">
        <f t="shared" si="25"/>
        <v>0</v>
      </c>
      <c r="P135" s="5">
        <f t="shared" si="25"/>
        <v>0</v>
      </c>
      <c r="Q135" s="5">
        <f t="shared" si="25"/>
        <v>0</v>
      </c>
      <c r="R135" s="5">
        <f t="shared" si="25"/>
        <v>0</v>
      </c>
      <c r="S135" s="5">
        <f t="shared" si="25"/>
        <v>0</v>
      </c>
      <c r="T135" s="5">
        <f t="shared" si="25"/>
        <v>0</v>
      </c>
      <c r="U135" s="5">
        <f t="shared" si="25"/>
        <v>0</v>
      </c>
      <c r="V135" s="5">
        <f t="shared" si="25"/>
        <v>0</v>
      </c>
      <c r="W135" s="5">
        <f t="shared" si="25"/>
        <v>0</v>
      </c>
      <c r="X135" s="5">
        <f t="shared" si="25"/>
        <v>-3.8957985203163701</v>
      </c>
      <c r="Y135" s="5">
        <f t="shared" si="25"/>
        <v>-2893.9128490090006</v>
      </c>
    </row>
    <row r="136" spans="1:25" x14ac:dyDescent="0.4">
      <c r="A136" s="3" t="s">
        <v>55</v>
      </c>
      <c r="B136" s="5">
        <f t="shared" ref="B136:Y136" si="26">B100-B64</f>
        <v>0</v>
      </c>
      <c r="C136" s="5">
        <f t="shared" si="26"/>
        <v>0</v>
      </c>
      <c r="D136" s="5">
        <f t="shared" si="26"/>
        <v>0</v>
      </c>
      <c r="E136" s="5">
        <f t="shared" si="26"/>
        <v>0</v>
      </c>
      <c r="F136" s="5">
        <f t="shared" si="26"/>
        <v>0</v>
      </c>
      <c r="G136" s="5">
        <f t="shared" si="26"/>
        <v>0</v>
      </c>
      <c r="H136" s="5">
        <f t="shared" si="26"/>
        <v>0</v>
      </c>
      <c r="I136" s="5">
        <f t="shared" si="26"/>
        <v>0</v>
      </c>
      <c r="J136" s="5">
        <f t="shared" si="26"/>
        <v>0</v>
      </c>
      <c r="K136" s="5">
        <f t="shared" si="26"/>
        <v>0</v>
      </c>
      <c r="L136" s="5">
        <f t="shared" si="26"/>
        <v>0</v>
      </c>
      <c r="M136" s="5">
        <f t="shared" si="26"/>
        <v>0</v>
      </c>
      <c r="N136" s="5">
        <f t="shared" si="26"/>
        <v>0</v>
      </c>
      <c r="O136" s="5">
        <f t="shared" si="26"/>
        <v>0</v>
      </c>
      <c r="P136" s="5">
        <f t="shared" si="26"/>
        <v>0</v>
      </c>
      <c r="Q136" s="5">
        <f t="shared" si="26"/>
        <v>0</v>
      </c>
      <c r="R136" s="5">
        <f t="shared" si="26"/>
        <v>0</v>
      </c>
      <c r="S136" s="5">
        <f t="shared" si="26"/>
        <v>0</v>
      </c>
      <c r="T136" s="5">
        <f t="shared" si="26"/>
        <v>0</v>
      </c>
      <c r="U136" s="5">
        <f t="shared" si="26"/>
        <v>0</v>
      </c>
      <c r="V136" s="5">
        <f t="shared" si="26"/>
        <v>0</v>
      </c>
      <c r="W136" s="5">
        <f t="shared" si="26"/>
        <v>0</v>
      </c>
      <c r="X136" s="5">
        <f t="shared" si="26"/>
        <v>0</v>
      </c>
      <c r="Y136" s="5">
        <f t="shared" si="26"/>
        <v>0</v>
      </c>
    </row>
    <row r="137" spans="1:25" x14ac:dyDescent="0.4">
      <c r="A137" s="3" t="s">
        <v>56</v>
      </c>
      <c r="B137" s="5">
        <f t="shared" ref="B137:Y137" si="27">B101-B65</f>
        <v>0</v>
      </c>
      <c r="C137" s="5">
        <f t="shared" si="27"/>
        <v>0</v>
      </c>
      <c r="D137" s="5">
        <f t="shared" si="27"/>
        <v>0</v>
      </c>
      <c r="E137" s="5">
        <f t="shared" si="27"/>
        <v>0</v>
      </c>
      <c r="F137" s="5">
        <f t="shared" si="27"/>
        <v>0</v>
      </c>
      <c r="G137" s="5">
        <f t="shared" si="27"/>
        <v>-5.2322849398724998</v>
      </c>
      <c r="H137" s="5">
        <f t="shared" si="27"/>
        <v>4.5617073361350104E-3</v>
      </c>
      <c r="I137" s="5">
        <f t="shared" si="27"/>
        <v>0</v>
      </c>
      <c r="J137" s="5">
        <f t="shared" si="27"/>
        <v>0</v>
      </c>
      <c r="K137" s="5">
        <f t="shared" si="27"/>
        <v>0</v>
      </c>
      <c r="L137" s="5">
        <f t="shared" si="27"/>
        <v>0</v>
      </c>
      <c r="M137" s="5">
        <f t="shared" si="27"/>
        <v>0</v>
      </c>
      <c r="N137" s="5">
        <f t="shared" si="27"/>
        <v>0</v>
      </c>
      <c r="O137" s="5">
        <f t="shared" si="27"/>
        <v>0</v>
      </c>
      <c r="P137" s="5">
        <f t="shared" si="27"/>
        <v>0</v>
      </c>
      <c r="Q137" s="5">
        <f t="shared" si="27"/>
        <v>0</v>
      </c>
      <c r="R137" s="5">
        <f t="shared" si="27"/>
        <v>0</v>
      </c>
      <c r="S137" s="5">
        <f t="shared" si="27"/>
        <v>0</v>
      </c>
      <c r="T137" s="5">
        <f t="shared" si="27"/>
        <v>0</v>
      </c>
      <c r="U137" s="5">
        <f t="shared" si="27"/>
        <v>0</v>
      </c>
      <c r="V137" s="5">
        <f t="shared" si="27"/>
        <v>0</v>
      </c>
      <c r="W137" s="5">
        <f t="shared" si="27"/>
        <v>0</v>
      </c>
      <c r="X137" s="5">
        <f t="shared" si="27"/>
        <v>-2.4756321632640396E-2</v>
      </c>
      <c r="Y137" s="5">
        <f t="shared" si="27"/>
        <v>-5.2524795541689997</v>
      </c>
    </row>
    <row r="138" spans="1:25" x14ac:dyDescent="0.4">
      <c r="A138" s="3" t="s">
        <v>57</v>
      </c>
      <c r="B138" s="5">
        <f t="shared" ref="B138:Y138" si="28">B102-B66</f>
        <v>0</v>
      </c>
      <c r="C138" s="5">
        <f t="shared" si="28"/>
        <v>0</v>
      </c>
      <c r="D138" s="5">
        <f t="shared" si="28"/>
        <v>0</v>
      </c>
      <c r="E138" s="5">
        <f t="shared" si="28"/>
        <v>0</v>
      </c>
      <c r="F138" s="5">
        <f t="shared" si="28"/>
        <v>0</v>
      </c>
      <c r="G138" s="5">
        <f t="shared" si="28"/>
        <v>0</v>
      </c>
      <c r="H138" s="5">
        <f t="shared" si="28"/>
        <v>0</v>
      </c>
      <c r="I138" s="5">
        <f t="shared" si="28"/>
        <v>0</v>
      </c>
      <c r="J138" s="5">
        <f t="shared" si="28"/>
        <v>0</v>
      </c>
      <c r="K138" s="5">
        <f t="shared" si="28"/>
        <v>0</v>
      </c>
      <c r="L138" s="5">
        <f t="shared" si="28"/>
        <v>0</v>
      </c>
      <c r="M138" s="5">
        <f t="shared" si="28"/>
        <v>0</v>
      </c>
      <c r="N138" s="5">
        <f t="shared" si="28"/>
        <v>0</v>
      </c>
      <c r="O138" s="5">
        <f t="shared" si="28"/>
        <v>0</v>
      </c>
      <c r="P138" s="5">
        <f t="shared" si="28"/>
        <v>0</v>
      </c>
      <c r="Q138" s="5">
        <f t="shared" si="28"/>
        <v>0</v>
      </c>
      <c r="R138" s="5">
        <f t="shared" si="28"/>
        <v>0</v>
      </c>
      <c r="S138" s="5">
        <f t="shared" si="28"/>
        <v>0</v>
      </c>
      <c r="T138" s="5">
        <f t="shared" si="28"/>
        <v>0</v>
      </c>
      <c r="U138" s="5">
        <f t="shared" si="28"/>
        <v>0</v>
      </c>
      <c r="V138" s="5">
        <f t="shared" si="28"/>
        <v>0</v>
      </c>
      <c r="W138" s="5">
        <f t="shared" si="28"/>
        <v>0</v>
      </c>
      <c r="X138" s="5">
        <f t="shared" si="28"/>
        <v>0</v>
      </c>
      <c r="Y138" s="5">
        <f t="shared" si="28"/>
        <v>0</v>
      </c>
    </row>
    <row r="139" spans="1:25" x14ac:dyDescent="0.4">
      <c r="A139" s="3" t="s">
        <v>58</v>
      </c>
      <c r="B139" s="5">
        <f t="shared" ref="B139:Y139" si="29">B103-B67</f>
        <v>0</v>
      </c>
      <c r="C139" s="5">
        <f t="shared" si="29"/>
        <v>0</v>
      </c>
      <c r="D139" s="5">
        <f t="shared" si="29"/>
        <v>0</v>
      </c>
      <c r="E139" s="5">
        <f t="shared" si="29"/>
        <v>0</v>
      </c>
      <c r="F139" s="5">
        <f t="shared" si="29"/>
        <v>0</v>
      </c>
      <c r="G139" s="5">
        <f t="shared" si="29"/>
        <v>0</v>
      </c>
      <c r="H139" s="5">
        <f t="shared" si="29"/>
        <v>0</v>
      </c>
      <c r="I139" s="5">
        <f t="shared" si="29"/>
        <v>0</v>
      </c>
      <c r="J139" s="5">
        <f t="shared" si="29"/>
        <v>0</v>
      </c>
      <c r="K139" s="5">
        <f t="shared" si="29"/>
        <v>0</v>
      </c>
      <c r="L139" s="5">
        <f t="shared" si="29"/>
        <v>0</v>
      </c>
      <c r="M139" s="5">
        <f t="shared" si="29"/>
        <v>0</v>
      </c>
      <c r="N139" s="5">
        <f t="shared" si="29"/>
        <v>0</v>
      </c>
      <c r="O139" s="5">
        <f t="shared" si="29"/>
        <v>0</v>
      </c>
      <c r="P139" s="5">
        <f t="shared" si="29"/>
        <v>0</v>
      </c>
      <c r="Q139" s="5">
        <f t="shared" si="29"/>
        <v>0</v>
      </c>
      <c r="R139" s="5">
        <f t="shared" si="29"/>
        <v>0</v>
      </c>
      <c r="S139" s="5">
        <f t="shared" si="29"/>
        <v>0</v>
      </c>
      <c r="T139" s="5">
        <f t="shared" si="29"/>
        <v>0</v>
      </c>
      <c r="U139" s="5">
        <f t="shared" si="29"/>
        <v>0</v>
      </c>
      <c r="V139" s="5">
        <f t="shared" si="29"/>
        <v>0</v>
      </c>
      <c r="W139" s="5">
        <f t="shared" si="29"/>
        <v>0</v>
      </c>
      <c r="X139" s="5">
        <f t="shared" si="29"/>
        <v>0</v>
      </c>
      <c r="Y139" s="5">
        <f t="shared" si="29"/>
        <v>0</v>
      </c>
    </row>
    <row r="140" spans="1:25" x14ac:dyDescent="0.4">
      <c r="A140" s="3" t="s">
        <v>59</v>
      </c>
      <c r="B140" s="5">
        <f t="shared" ref="B140:Y140" si="30">B104-B68</f>
        <v>0</v>
      </c>
      <c r="C140" s="5">
        <f t="shared" si="30"/>
        <v>0</v>
      </c>
      <c r="D140" s="5">
        <f t="shared" si="30"/>
        <v>0</v>
      </c>
      <c r="E140" s="5">
        <f t="shared" si="30"/>
        <v>0</v>
      </c>
      <c r="F140" s="5">
        <f t="shared" si="30"/>
        <v>0</v>
      </c>
      <c r="G140" s="5">
        <f t="shared" si="30"/>
        <v>0</v>
      </c>
      <c r="H140" s="5">
        <f t="shared" si="30"/>
        <v>0</v>
      </c>
      <c r="I140" s="5">
        <f t="shared" si="30"/>
        <v>0</v>
      </c>
      <c r="J140" s="5">
        <f t="shared" si="30"/>
        <v>0</v>
      </c>
      <c r="K140" s="5">
        <f t="shared" si="30"/>
        <v>0</v>
      </c>
      <c r="L140" s="5">
        <f t="shared" si="30"/>
        <v>0</v>
      </c>
      <c r="M140" s="5">
        <f t="shared" si="30"/>
        <v>0</v>
      </c>
      <c r="N140" s="5">
        <f t="shared" si="30"/>
        <v>0</v>
      </c>
      <c r="O140" s="5">
        <f t="shared" si="30"/>
        <v>0</v>
      </c>
      <c r="P140" s="5">
        <f t="shared" si="30"/>
        <v>0</v>
      </c>
      <c r="Q140" s="5">
        <f t="shared" si="30"/>
        <v>0</v>
      </c>
      <c r="R140" s="5">
        <f t="shared" si="30"/>
        <v>0</v>
      </c>
      <c r="S140" s="5">
        <f t="shared" si="30"/>
        <v>0</v>
      </c>
      <c r="T140" s="5">
        <f t="shared" si="30"/>
        <v>0</v>
      </c>
      <c r="U140" s="5">
        <f t="shared" si="30"/>
        <v>0</v>
      </c>
      <c r="V140" s="5">
        <f t="shared" si="30"/>
        <v>0</v>
      </c>
      <c r="W140" s="5">
        <f t="shared" si="30"/>
        <v>0</v>
      </c>
      <c r="X140" s="5">
        <f t="shared" si="30"/>
        <v>0</v>
      </c>
      <c r="Y140" s="5">
        <f t="shared" si="30"/>
        <v>0</v>
      </c>
    </row>
    <row r="141" spans="1:25" x14ac:dyDescent="0.4">
      <c r="A141" s="3" t="s">
        <v>60</v>
      </c>
      <c r="B141" s="5">
        <f t="shared" ref="B141:Y141" si="31">B105-B69</f>
        <v>0</v>
      </c>
      <c r="C141" s="5">
        <f t="shared" si="31"/>
        <v>0</v>
      </c>
      <c r="D141" s="5">
        <f t="shared" si="31"/>
        <v>-8654.6516793287956</v>
      </c>
      <c r="E141" s="5">
        <f t="shared" si="31"/>
        <v>-4419.67115325536</v>
      </c>
      <c r="F141" s="5">
        <f t="shared" si="31"/>
        <v>-1032.9015517776202</v>
      </c>
      <c r="G141" s="5">
        <f t="shared" si="31"/>
        <v>146.32786552561689</v>
      </c>
      <c r="H141" s="5">
        <f t="shared" si="31"/>
        <v>0</v>
      </c>
      <c r="I141" s="5">
        <f t="shared" si="31"/>
        <v>0</v>
      </c>
      <c r="J141" s="5">
        <f t="shared" si="31"/>
        <v>0</v>
      </c>
      <c r="K141" s="5">
        <f t="shared" si="31"/>
        <v>0</v>
      </c>
      <c r="L141" s="5">
        <f t="shared" si="31"/>
        <v>0</v>
      </c>
      <c r="M141" s="5">
        <f t="shared" si="31"/>
        <v>0</v>
      </c>
      <c r="N141" s="5">
        <f t="shared" si="31"/>
        <v>0</v>
      </c>
      <c r="O141" s="5">
        <f t="shared" si="31"/>
        <v>0</v>
      </c>
      <c r="P141" s="5">
        <f t="shared" si="31"/>
        <v>0</v>
      </c>
      <c r="Q141" s="5">
        <f t="shared" si="31"/>
        <v>0</v>
      </c>
      <c r="R141" s="5">
        <f t="shared" si="31"/>
        <v>0</v>
      </c>
      <c r="S141" s="5">
        <f t="shared" si="31"/>
        <v>0</v>
      </c>
      <c r="T141" s="5">
        <f t="shared" si="31"/>
        <v>0</v>
      </c>
      <c r="U141" s="5">
        <f t="shared" si="31"/>
        <v>0</v>
      </c>
      <c r="V141" s="5">
        <f t="shared" si="31"/>
        <v>0</v>
      </c>
      <c r="W141" s="5">
        <f t="shared" si="31"/>
        <v>0</v>
      </c>
      <c r="X141" s="5">
        <f t="shared" si="31"/>
        <v>169.30636805044691</v>
      </c>
      <c r="Y141" s="5">
        <f t="shared" si="31"/>
        <v>-13791.590150785982</v>
      </c>
    </row>
    <row r="142" spans="1:25" x14ac:dyDescent="0.4">
      <c r="A142" s="3" t="s">
        <v>61</v>
      </c>
      <c r="B142" s="5">
        <f t="shared" ref="B142:Y142" si="32">B106-B70</f>
        <v>0</v>
      </c>
      <c r="C142" s="5">
        <f t="shared" si="32"/>
        <v>0</v>
      </c>
      <c r="D142" s="5">
        <f t="shared" si="32"/>
        <v>0</v>
      </c>
      <c r="E142" s="5">
        <f t="shared" si="32"/>
        <v>0</v>
      </c>
      <c r="F142" s="5">
        <f t="shared" si="32"/>
        <v>0</v>
      </c>
      <c r="G142" s="5">
        <f t="shared" si="32"/>
        <v>0</v>
      </c>
      <c r="H142" s="5">
        <f t="shared" si="32"/>
        <v>0</v>
      </c>
      <c r="I142" s="5">
        <f t="shared" si="32"/>
        <v>0</v>
      </c>
      <c r="J142" s="5">
        <f t="shared" si="32"/>
        <v>0</v>
      </c>
      <c r="K142" s="5">
        <f t="shared" si="32"/>
        <v>0</v>
      </c>
      <c r="L142" s="5">
        <f t="shared" si="32"/>
        <v>0</v>
      </c>
      <c r="M142" s="5">
        <f t="shared" si="32"/>
        <v>0</v>
      </c>
      <c r="N142" s="5">
        <f t="shared" si="32"/>
        <v>0</v>
      </c>
      <c r="O142" s="5">
        <f t="shared" si="32"/>
        <v>0</v>
      </c>
      <c r="P142" s="5">
        <f t="shared" si="32"/>
        <v>0</v>
      </c>
      <c r="Q142" s="5">
        <f t="shared" si="32"/>
        <v>0</v>
      </c>
      <c r="R142" s="5">
        <f t="shared" si="32"/>
        <v>0</v>
      </c>
      <c r="S142" s="5">
        <f t="shared" si="32"/>
        <v>0</v>
      </c>
      <c r="T142" s="5">
        <f t="shared" si="32"/>
        <v>0</v>
      </c>
      <c r="U142" s="5">
        <f t="shared" si="32"/>
        <v>0</v>
      </c>
      <c r="V142" s="5">
        <f t="shared" si="32"/>
        <v>0</v>
      </c>
      <c r="W142" s="5">
        <f t="shared" si="32"/>
        <v>0</v>
      </c>
      <c r="X142" s="5">
        <f t="shared" si="32"/>
        <v>0</v>
      </c>
      <c r="Y142" s="5">
        <f t="shared" si="32"/>
        <v>0</v>
      </c>
    </row>
    <row r="143" spans="1:25" x14ac:dyDescent="0.4">
      <c r="A143" s="3" t="s">
        <v>62</v>
      </c>
      <c r="B143" s="5">
        <f t="shared" ref="B143:Y143" si="33">B107-B71</f>
        <v>0</v>
      </c>
      <c r="C143" s="5">
        <f t="shared" si="33"/>
        <v>0</v>
      </c>
      <c r="D143" s="5">
        <f t="shared" si="33"/>
        <v>-66776.024971442064</v>
      </c>
      <c r="E143" s="5">
        <f t="shared" si="33"/>
        <v>-34228.862224172401</v>
      </c>
      <c r="F143" s="5">
        <f t="shared" si="33"/>
        <v>-7949.8763849025981</v>
      </c>
      <c r="G143" s="5">
        <f t="shared" si="33"/>
        <v>1895.3759320343399</v>
      </c>
      <c r="H143" s="5">
        <f t="shared" si="33"/>
        <v>0</v>
      </c>
      <c r="I143" s="5">
        <f t="shared" si="33"/>
        <v>0</v>
      </c>
      <c r="J143" s="5">
        <f t="shared" si="33"/>
        <v>0</v>
      </c>
      <c r="K143" s="5">
        <f t="shared" si="33"/>
        <v>0</v>
      </c>
      <c r="L143" s="5">
        <f t="shared" si="33"/>
        <v>0</v>
      </c>
      <c r="M143" s="5">
        <f t="shared" si="33"/>
        <v>0</v>
      </c>
      <c r="N143" s="5">
        <f t="shared" si="33"/>
        <v>0</v>
      </c>
      <c r="O143" s="5">
        <f t="shared" si="33"/>
        <v>0</v>
      </c>
      <c r="P143" s="5">
        <f t="shared" si="33"/>
        <v>0</v>
      </c>
      <c r="Q143" s="5">
        <f t="shared" si="33"/>
        <v>0</v>
      </c>
      <c r="R143" s="5">
        <f t="shared" si="33"/>
        <v>0</v>
      </c>
      <c r="S143" s="5">
        <f t="shared" si="33"/>
        <v>0</v>
      </c>
      <c r="T143" s="5">
        <f t="shared" si="33"/>
        <v>0</v>
      </c>
      <c r="U143" s="5">
        <f t="shared" si="33"/>
        <v>0</v>
      </c>
      <c r="V143" s="5">
        <f t="shared" si="33"/>
        <v>0</v>
      </c>
      <c r="W143" s="5">
        <f t="shared" si="33"/>
        <v>0</v>
      </c>
      <c r="X143" s="5">
        <f t="shared" si="33"/>
        <v>1160.245942360099</v>
      </c>
      <c r="Y143" s="5">
        <f t="shared" si="33"/>
        <v>-105899.14170611976</v>
      </c>
    </row>
    <row r="144" spans="1:25" x14ac:dyDescent="0.4">
      <c r="A144" s="3" t="s">
        <v>63</v>
      </c>
      <c r="B144" s="5">
        <f t="shared" ref="B144:Y144" si="34">B108-B72</f>
        <v>0</v>
      </c>
      <c r="C144" s="5">
        <f t="shared" si="34"/>
        <v>0</v>
      </c>
      <c r="D144" s="5">
        <f t="shared" si="34"/>
        <v>0</v>
      </c>
      <c r="E144" s="5">
        <f t="shared" si="34"/>
        <v>0</v>
      </c>
      <c r="F144" s="5">
        <f t="shared" si="34"/>
        <v>0</v>
      </c>
      <c r="G144" s="5">
        <f t="shared" si="34"/>
        <v>0</v>
      </c>
      <c r="H144" s="5">
        <f t="shared" si="34"/>
        <v>0</v>
      </c>
      <c r="I144" s="5">
        <f t="shared" si="34"/>
        <v>0</v>
      </c>
      <c r="J144" s="5">
        <f t="shared" si="34"/>
        <v>0</v>
      </c>
      <c r="K144" s="5">
        <f t="shared" si="34"/>
        <v>0</v>
      </c>
      <c r="L144" s="5">
        <f t="shared" si="34"/>
        <v>0</v>
      </c>
      <c r="M144" s="5">
        <f t="shared" si="34"/>
        <v>0</v>
      </c>
      <c r="N144" s="5">
        <f t="shared" si="34"/>
        <v>0</v>
      </c>
      <c r="O144" s="5">
        <f t="shared" si="34"/>
        <v>0</v>
      </c>
      <c r="P144" s="5">
        <f t="shared" si="34"/>
        <v>0</v>
      </c>
      <c r="Q144" s="5">
        <f t="shared" si="34"/>
        <v>0</v>
      </c>
      <c r="R144" s="5">
        <f t="shared" si="34"/>
        <v>0</v>
      </c>
      <c r="S144" s="5">
        <f t="shared" si="34"/>
        <v>0</v>
      </c>
      <c r="T144" s="5">
        <f t="shared" si="34"/>
        <v>0</v>
      </c>
      <c r="U144" s="5">
        <f t="shared" si="34"/>
        <v>0</v>
      </c>
      <c r="V144" s="5">
        <f t="shared" si="34"/>
        <v>0</v>
      </c>
      <c r="W144" s="5">
        <f t="shared" si="34"/>
        <v>0</v>
      </c>
      <c r="X144" s="5">
        <f t="shared" si="34"/>
        <v>0</v>
      </c>
      <c r="Y144" s="5">
        <f t="shared" si="34"/>
        <v>0</v>
      </c>
    </row>
    <row r="146" spans="1:25" ht="19.3" x14ac:dyDescent="0.5">
      <c r="A146" s="1" t="s">
        <v>4</v>
      </c>
    </row>
    <row r="147" spans="1:25" ht="29.15" x14ac:dyDescent="0.4">
      <c r="B147" s="2" t="s">
        <v>7</v>
      </c>
      <c r="C147" s="2" t="s">
        <v>8</v>
      </c>
      <c r="D147" s="2" t="s">
        <v>9</v>
      </c>
      <c r="E147" s="2" t="s">
        <v>10</v>
      </c>
      <c r="F147" s="2" t="s">
        <v>11</v>
      </c>
      <c r="G147" s="2" t="s">
        <v>12</v>
      </c>
      <c r="H147" s="2" t="s">
        <v>13</v>
      </c>
      <c r="I147" s="2" t="s">
        <v>14</v>
      </c>
      <c r="J147" s="2" t="s">
        <v>15</v>
      </c>
      <c r="K147" s="2" t="s">
        <v>16</v>
      </c>
      <c r="L147" s="2" t="s">
        <v>17</v>
      </c>
      <c r="M147" s="2" t="s">
        <v>18</v>
      </c>
      <c r="N147" s="2" t="s">
        <v>19</v>
      </c>
      <c r="O147" s="2" t="s">
        <v>20</v>
      </c>
      <c r="P147" s="2" t="s">
        <v>21</v>
      </c>
      <c r="Q147" s="2" t="s">
        <v>22</v>
      </c>
      <c r="R147" s="2" t="s">
        <v>23</v>
      </c>
      <c r="S147" s="2" t="s">
        <v>24</v>
      </c>
      <c r="T147" s="2" t="s">
        <v>25</v>
      </c>
      <c r="U147" s="2" t="s">
        <v>26</v>
      </c>
      <c r="V147" s="2" t="s">
        <v>27</v>
      </c>
      <c r="W147" s="2" t="s">
        <v>28</v>
      </c>
      <c r="X147" s="2" t="s">
        <v>29</v>
      </c>
      <c r="Y147" s="2" t="s">
        <v>30</v>
      </c>
    </row>
    <row r="148" spans="1:25" x14ac:dyDescent="0.4">
      <c r="A148" s="3" t="s">
        <v>31</v>
      </c>
      <c r="B148" s="6">
        <f t="shared" ref="B148:Y148" si="35">IF(B40,B76/B40-1,0)</f>
        <v>0</v>
      </c>
      <c r="C148" s="6">
        <f t="shared" si="35"/>
        <v>0</v>
      </c>
      <c r="D148" s="6">
        <f t="shared" si="35"/>
        <v>0</v>
      </c>
      <c r="E148" s="6">
        <f t="shared" si="35"/>
        <v>0</v>
      </c>
      <c r="F148" s="6">
        <f t="shared" si="35"/>
        <v>0</v>
      </c>
      <c r="G148" s="6">
        <f t="shared" si="35"/>
        <v>0</v>
      </c>
      <c r="H148" s="6">
        <f t="shared" si="35"/>
        <v>0</v>
      </c>
      <c r="I148" s="6">
        <f t="shared" si="35"/>
        <v>0</v>
      </c>
      <c r="J148" s="6">
        <f t="shared" si="35"/>
        <v>0</v>
      </c>
      <c r="K148" s="6">
        <f t="shared" si="35"/>
        <v>0</v>
      </c>
      <c r="L148" s="6">
        <f t="shared" si="35"/>
        <v>0</v>
      </c>
      <c r="M148" s="6">
        <f t="shared" si="35"/>
        <v>0</v>
      </c>
      <c r="N148" s="6">
        <f t="shared" si="35"/>
        <v>0</v>
      </c>
      <c r="O148" s="6">
        <f t="shared" si="35"/>
        <v>0</v>
      </c>
      <c r="P148" s="6">
        <f t="shared" si="35"/>
        <v>0</v>
      </c>
      <c r="Q148" s="6">
        <f t="shared" si="35"/>
        <v>0</v>
      </c>
      <c r="R148" s="6">
        <f t="shared" si="35"/>
        <v>0</v>
      </c>
      <c r="S148" s="6">
        <f t="shared" si="35"/>
        <v>0</v>
      </c>
      <c r="T148" s="6">
        <f t="shared" si="35"/>
        <v>0</v>
      </c>
      <c r="U148" s="6">
        <f t="shared" si="35"/>
        <v>0</v>
      </c>
      <c r="V148" s="6">
        <f t="shared" si="35"/>
        <v>0</v>
      </c>
      <c r="W148" s="6">
        <f t="shared" si="35"/>
        <v>2.1124198702200392E-3</v>
      </c>
      <c r="X148" s="6">
        <f t="shared" si="35"/>
        <v>1.0234042232276992</v>
      </c>
      <c r="Y148" s="6">
        <f t="shared" si="35"/>
        <v>3.7929725143515114E-4</v>
      </c>
    </row>
    <row r="149" spans="1:25" x14ac:dyDescent="0.4">
      <c r="A149" s="3" t="s">
        <v>32</v>
      </c>
      <c r="B149" s="6">
        <f t="shared" ref="B149:Y149" si="36">IF(B41,B77/B41-1,0)</f>
        <v>0</v>
      </c>
      <c r="C149" s="6">
        <f t="shared" si="36"/>
        <v>0</v>
      </c>
      <c r="D149" s="6">
        <f t="shared" si="36"/>
        <v>0</v>
      </c>
      <c r="E149" s="6">
        <f t="shared" si="36"/>
        <v>0</v>
      </c>
      <c r="F149" s="6">
        <f t="shared" si="36"/>
        <v>0</v>
      </c>
      <c r="G149" s="6">
        <f t="shared" si="36"/>
        <v>0</v>
      </c>
      <c r="H149" s="6">
        <f t="shared" si="36"/>
        <v>0</v>
      </c>
      <c r="I149" s="6">
        <f t="shared" si="36"/>
        <v>0</v>
      </c>
      <c r="J149" s="6">
        <f t="shared" si="36"/>
        <v>0</v>
      </c>
      <c r="K149" s="6">
        <f t="shared" si="36"/>
        <v>0</v>
      </c>
      <c r="L149" s="6">
        <f t="shared" si="36"/>
        <v>0</v>
      </c>
      <c r="M149" s="6">
        <f t="shared" si="36"/>
        <v>0</v>
      </c>
      <c r="N149" s="6">
        <f t="shared" si="36"/>
        <v>0</v>
      </c>
      <c r="O149" s="6">
        <f t="shared" si="36"/>
        <v>0</v>
      </c>
      <c r="P149" s="6">
        <f t="shared" si="36"/>
        <v>0</v>
      </c>
      <c r="Q149" s="6">
        <f t="shared" si="36"/>
        <v>0</v>
      </c>
      <c r="R149" s="6">
        <f t="shared" si="36"/>
        <v>0</v>
      </c>
      <c r="S149" s="6">
        <f t="shared" si="36"/>
        <v>0</v>
      </c>
      <c r="T149" s="6">
        <f t="shared" si="36"/>
        <v>0</v>
      </c>
      <c r="U149" s="6">
        <f t="shared" si="36"/>
        <v>0</v>
      </c>
      <c r="V149" s="6">
        <f t="shared" si="36"/>
        <v>0</v>
      </c>
      <c r="W149" s="6">
        <f t="shared" si="36"/>
        <v>2.1124198702198171E-3</v>
      </c>
      <c r="X149" s="6">
        <f t="shared" si="36"/>
        <v>-1.1901796009003514</v>
      </c>
      <c r="Y149" s="6">
        <f t="shared" si="36"/>
        <v>0</v>
      </c>
    </row>
    <row r="150" spans="1:25" x14ac:dyDescent="0.4">
      <c r="A150" s="3" t="s">
        <v>33</v>
      </c>
      <c r="B150" s="6">
        <f t="shared" ref="B150:Y150" si="37">IF(B42,B78/B42-1,0)</f>
        <v>0</v>
      </c>
      <c r="C150" s="6">
        <f t="shared" si="37"/>
        <v>0</v>
      </c>
      <c r="D150" s="6">
        <f t="shared" si="37"/>
        <v>0</v>
      </c>
      <c r="E150" s="6">
        <f t="shared" si="37"/>
        <v>0</v>
      </c>
      <c r="F150" s="6">
        <f t="shared" si="37"/>
        <v>0</v>
      </c>
      <c r="G150" s="6">
        <f t="shared" si="37"/>
        <v>0</v>
      </c>
      <c r="H150" s="6">
        <f t="shared" si="37"/>
        <v>0</v>
      </c>
      <c r="I150" s="6">
        <f t="shared" si="37"/>
        <v>0</v>
      </c>
      <c r="J150" s="6">
        <f t="shared" si="37"/>
        <v>0</v>
      </c>
      <c r="K150" s="6">
        <f t="shared" si="37"/>
        <v>0</v>
      </c>
      <c r="L150" s="6">
        <f t="shared" si="37"/>
        <v>0</v>
      </c>
      <c r="M150" s="6">
        <f t="shared" si="37"/>
        <v>0</v>
      </c>
      <c r="N150" s="6">
        <f t="shared" si="37"/>
        <v>0</v>
      </c>
      <c r="O150" s="6">
        <f t="shared" si="37"/>
        <v>0</v>
      </c>
      <c r="P150" s="6">
        <f t="shared" si="37"/>
        <v>0</v>
      </c>
      <c r="Q150" s="6">
        <f t="shared" si="37"/>
        <v>0</v>
      </c>
      <c r="R150" s="6">
        <f t="shared" si="37"/>
        <v>0</v>
      </c>
      <c r="S150" s="6">
        <f t="shared" si="37"/>
        <v>0</v>
      </c>
      <c r="T150" s="6">
        <f t="shared" si="37"/>
        <v>0</v>
      </c>
      <c r="U150" s="6">
        <f t="shared" si="37"/>
        <v>0</v>
      </c>
      <c r="V150" s="6">
        <f t="shared" si="37"/>
        <v>0</v>
      </c>
      <c r="W150" s="6">
        <f t="shared" si="37"/>
        <v>2.1124198702182628E-3</v>
      </c>
      <c r="X150" s="6">
        <f t="shared" si="37"/>
        <v>-1.8192043377950462</v>
      </c>
      <c r="Y150" s="6">
        <f t="shared" si="37"/>
        <v>0</v>
      </c>
    </row>
    <row r="151" spans="1:25" x14ac:dyDescent="0.4">
      <c r="A151" s="3" t="s">
        <v>34</v>
      </c>
      <c r="B151" s="6">
        <f t="shared" ref="B151:Y151" si="38">IF(B43,B79/B43-1,0)</f>
        <v>0</v>
      </c>
      <c r="C151" s="6">
        <f t="shared" si="38"/>
        <v>0</v>
      </c>
      <c r="D151" s="6">
        <f t="shared" si="38"/>
        <v>0</v>
      </c>
      <c r="E151" s="6">
        <f t="shared" si="38"/>
        <v>0</v>
      </c>
      <c r="F151" s="6">
        <f t="shared" si="38"/>
        <v>0</v>
      </c>
      <c r="G151" s="6">
        <f t="shared" si="38"/>
        <v>0</v>
      </c>
      <c r="H151" s="6">
        <f t="shared" si="38"/>
        <v>0</v>
      </c>
      <c r="I151" s="6">
        <f t="shared" si="38"/>
        <v>0</v>
      </c>
      <c r="J151" s="6">
        <f t="shared" si="38"/>
        <v>0</v>
      </c>
      <c r="K151" s="6">
        <f t="shared" si="38"/>
        <v>0</v>
      </c>
      <c r="L151" s="6">
        <f t="shared" si="38"/>
        <v>0</v>
      </c>
      <c r="M151" s="6">
        <f t="shared" si="38"/>
        <v>0</v>
      </c>
      <c r="N151" s="6">
        <f t="shared" si="38"/>
        <v>0</v>
      </c>
      <c r="O151" s="6">
        <f t="shared" si="38"/>
        <v>0</v>
      </c>
      <c r="P151" s="6">
        <f t="shared" si="38"/>
        <v>0</v>
      </c>
      <c r="Q151" s="6">
        <f t="shared" si="38"/>
        <v>0</v>
      </c>
      <c r="R151" s="6">
        <f t="shared" si="38"/>
        <v>0</v>
      </c>
      <c r="S151" s="6">
        <f t="shared" si="38"/>
        <v>0</v>
      </c>
      <c r="T151" s="6">
        <f t="shared" si="38"/>
        <v>0</v>
      </c>
      <c r="U151" s="6">
        <f t="shared" si="38"/>
        <v>0</v>
      </c>
      <c r="V151" s="6">
        <f t="shared" si="38"/>
        <v>0</v>
      </c>
      <c r="W151" s="6">
        <f t="shared" si="38"/>
        <v>2.1124198702207053E-3</v>
      </c>
      <c r="X151" s="6">
        <f t="shared" si="38"/>
        <v>-0.96734811285142297</v>
      </c>
      <c r="Y151" s="6">
        <f t="shared" si="38"/>
        <v>6.2156406068503145E-4</v>
      </c>
    </row>
    <row r="152" spans="1:25" x14ac:dyDescent="0.4">
      <c r="A152" s="3" t="s">
        <v>35</v>
      </c>
      <c r="B152" s="6">
        <f t="shared" ref="B152:Y152" si="39">IF(B44,B80/B44-1,0)</f>
        <v>0</v>
      </c>
      <c r="C152" s="6">
        <f t="shared" si="39"/>
        <v>0</v>
      </c>
      <c r="D152" s="6">
        <f t="shared" si="39"/>
        <v>0</v>
      </c>
      <c r="E152" s="6">
        <f t="shared" si="39"/>
        <v>0</v>
      </c>
      <c r="F152" s="6">
        <f t="shared" si="39"/>
        <v>0</v>
      </c>
      <c r="G152" s="6">
        <f t="shared" si="39"/>
        <v>0</v>
      </c>
      <c r="H152" s="6">
        <f t="shared" si="39"/>
        <v>0</v>
      </c>
      <c r="I152" s="6">
        <f t="shared" si="39"/>
        <v>0</v>
      </c>
      <c r="J152" s="6">
        <f t="shared" si="39"/>
        <v>0</v>
      </c>
      <c r="K152" s="6">
        <f t="shared" si="39"/>
        <v>0</v>
      </c>
      <c r="L152" s="6">
        <f t="shared" si="39"/>
        <v>0</v>
      </c>
      <c r="M152" s="6">
        <f t="shared" si="39"/>
        <v>0</v>
      </c>
      <c r="N152" s="6">
        <f t="shared" si="39"/>
        <v>0</v>
      </c>
      <c r="O152" s="6">
        <f t="shared" si="39"/>
        <v>0</v>
      </c>
      <c r="P152" s="6">
        <f t="shared" si="39"/>
        <v>0</v>
      </c>
      <c r="Q152" s="6">
        <f t="shared" si="39"/>
        <v>0</v>
      </c>
      <c r="R152" s="6">
        <f t="shared" si="39"/>
        <v>0</v>
      </c>
      <c r="S152" s="6">
        <f t="shared" si="39"/>
        <v>0</v>
      </c>
      <c r="T152" s="6">
        <f t="shared" si="39"/>
        <v>0</v>
      </c>
      <c r="U152" s="6">
        <f t="shared" si="39"/>
        <v>0</v>
      </c>
      <c r="V152" s="6">
        <f t="shared" si="39"/>
        <v>0</v>
      </c>
      <c r="W152" s="6">
        <f t="shared" si="39"/>
        <v>2.1124198702198171E-3</v>
      </c>
      <c r="X152" s="6">
        <f t="shared" si="39"/>
        <v>-1.5501601366931599</v>
      </c>
      <c r="Y152" s="6">
        <f t="shared" si="39"/>
        <v>0</v>
      </c>
    </row>
    <row r="153" spans="1:25" x14ac:dyDescent="0.4">
      <c r="A153" s="3" t="s">
        <v>36</v>
      </c>
      <c r="B153" s="6">
        <f t="shared" ref="B153:Y153" si="40">IF(B45,B81/B45-1,0)</f>
        <v>0</v>
      </c>
      <c r="C153" s="6">
        <f t="shared" si="40"/>
        <v>0</v>
      </c>
      <c r="D153" s="6">
        <f t="shared" si="40"/>
        <v>0</v>
      </c>
      <c r="E153" s="6">
        <f t="shared" si="40"/>
        <v>0</v>
      </c>
      <c r="F153" s="6">
        <f t="shared" si="40"/>
        <v>0</v>
      </c>
      <c r="G153" s="6">
        <f t="shared" si="40"/>
        <v>0</v>
      </c>
      <c r="H153" s="6">
        <f t="shared" si="40"/>
        <v>0</v>
      </c>
      <c r="I153" s="6">
        <f t="shared" si="40"/>
        <v>0</v>
      </c>
      <c r="J153" s="6">
        <f t="shared" si="40"/>
        <v>0</v>
      </c>
      <c r="K153" s="6">
        <f t="shared" si="40"/>
        <v>0</v>
      </c>
      <c r="L153" s="6">
        <f t="shared" si="40"/>
        <v>0</v>
      </c>
      <c r="M153" s="6">
        <f t="shared" si="40"/>
        <v>0</v>
      </c>
      <c r="N153" s="6">
        <f t="shared" si="40"/>
        <v>0</v>
      </c>
      <c r="O153" s="6">
        <f t="shared" si="40"/>
        <v>0</v>
      </c>
      <c r="P153" s="6">
        <f t="shared" si="40"/>
        <v>0</v>
      </c>
      <c r="Q153" s="6">
        <f t="shared" si="40"/>
        <v>0</v>
      </c>
      <c r="R153" s="6">
        <f t="shared" si="40"/>
        <v>0</v>
      </c>
      <c r="S153" s="6">
        <f t="shared" si="40"/>
        <v>0</v>
      </c>
      <c r="T153" s="6">
        <f t="shared" si="40"/>
        <v>0</v>
      </c>
      <c r="U153" s="6">
        <f t="shared" si="40"/>
        <v>0</v>
      </c>
      <c r="V153" s="6">
        <f t="shared" si="40"/>
        <v>0</v>
      </c>
      <c r="W153" s="6">
        <f t="shared" si="40"/>
        <v>2.1124198702207053E-3</v>
      </c>
      <c r="X153" s="6">
        <f t="shared" si="40"/>
        <v>51.829434467919228</v>
      </c>
      <c r="Y153" s="6">
        <f t="shared" si="40"/>
        <v>1.3333333333345188E-3</v>
      </c>
    </row>
    <row r="154" spans="1:25" x14ac:dyDescent="0.4">
      <c r="A154" s="3" t="s">
        <v>37</v>
      </c>
      <c r="B154" s="6">
        <f t="shared" ref="B154:Y154" si="41">IF(B46,B82/B46-1,0)</f>
        <v>0</v>
      </c>
      <c r="C154" s="6">
        <f t="shared" si="41"/>
        <v>0</v>
      </c>
      <c r="D154" s="6">
        <f t="shared" si="41"/>
        <v>0</v>
      </c>
      <c r="E154" s="6">
        <f t="shared" si="41"/>
        <v>0</v>
      </c>
      <c r="F154" s="6">
        <f t="shared" si="41"/>
        <v>0</v>
      </c>
      <c r="G154" s="6">
        <f t="shared" si="41"/>
        <v>0</v>
      </c>
      <c r="H154" s="6">
        <f t="shared" si="41"/>
        <v>0</v>
      </c>
      <c r="I154" s="6">
        <f t="shared" si="41"/>
        <v>0</v>
      </c>
      <c r="J154" s="6">
        <f t="shared" si="41"/>
        <v>0</v>
      </c>
      <c r="K154" s="6">
        <f t="shared" si="41"/>
        <v>0</v>
      </c>
      <c r="L154" s="6">
        <f t="shared" si="41"/>
        <v>0</v>
      </c>
      <c r="M154" s="6">
        <f t="shared" si="41"/>
        <v>0</v>
      </c>
      <c r="N154" s="6">
        <f t="shared" si="41"/>
        <v>0</v>
      </c>
      <c r="O154" s="6">
        <f t="shared" si="41"/>
        <v>0</v>
      </c>
      <c r="P154" s="6">
        <f t="shared" si="41"/>
        <v>0</v>
      </c>
      <c r="Q154" s="6">
        <f t="shared" si="41"/>
        <v>0</v>
      </c>
      <c r="R154" s="6">
        <f t="shared" si="41"/>
        <v>0</v>
      </c>
      <c r="S154" s="6">
        <f t="shared" si="41"/>
        <v>0</v>
      </c>
      <c r="T154" s="6">
        <f t="shared" si="41"/>
        <v>0</v>
      </c>
      <c r="U154" s="6">
        <f t="shared" si="41"/>
        <v>0</v>
      </c>
      <c r="V154" s="6">
        <f t="shared" si="41"/>
        <v>0</v>
      </c>
      <c r="W154" s="6">
        <f t="shared" si="41"/>
        <v>2.1124198702202612E-3</v>
      </c>
      <c r="X154" s="6">
        <f t="shared" si="41"/>
        <v>-0.65539267285185154</v>
      </c>
      <c r="Y154" s="6">
        <f t="shared" si="41"/>
        <v>5.9478889369279919E-4</v>
      </c>
    </row>
    <row r="155" spans="1:25" x14ac:dyDescent="0.4">
      <c r="A155" s="3" t="s">
        <v>38</v>
      </c>
      <c r="B155" s="6">
        <f t="shared" ref="B155:Y155" si="42">IF(B47,B83/B47-1,0)</f>
        <v>0</v>
      </c>
      <c r="C155" s="6">
        <f t="shared" si="42"/>
        <v>0</v>
      </c>
      <c r="D155" s="6">
        <f t="shared" si="42"/>
        <v>0</v>
      </c>
      <c r="E155" s="6">
        <f t="shared" si="42"/>
        <v>0</v>
      </c>
      <c r="F155" s="6">
        <f t="shared" si="42"/>
        <v>0</v>
      </c>
      <c r="G155" s="6">
        <f t="shared" si="42"/>
        <v>0</v>
      </c>
      <c r="H155" s="6">
        <f t="shared" si="42"/>
        <v>0</v>
      </c>
      <c r="I155" s="6">
        <f t="shared" si="42"/>
        <v>0</v>
      </c>
      <c r="J155" s="6">
        <f t="shared" si="42"/>
        <v>0</v>
      </c>
      <c r="K155" s="6">
        <f t="shared" si="42"/>
        <v>0</v>
      </c>
      <c r="L155" s="6">
        <f t="shared" si="42"/>
        <v>0</v>
      </c>
      <c r="M155" s="6">
        <f t="shared" si="42"/>
        <v>0</v>
      </c>
      <c r="N155" s="6">
        <f t="shared" si="42"/>
        <v>0</v>
      </c>
      <c r="O155" s="6">
        <f t="shared" si="42"/>
        <v>0</v>
      </c>
      <c r="P155" s="6">
        <f t="shared" si="42"/>
        <v>0</v>
      </c>
      <c r="Q155" s="6">
        <f t="shared" si="42"/>
        <v>0</v>
      </c>
      <c r="R155" s="6">
        <f t="shared" si="42"/>
        <v>0</v>
      </c>
      <c r="S155" s="6">
        <f t="shared" si="42"/>
        <v>0</v>
      </c>
      <c r="T155" s="6">
        <f t="shared" si="42"/>
        <v>0</v>
      </c>
      <c r="U155" s="6">
        <f t="shared" si="42"/>
        <v>0</v>
      </c>
      <c r="V155" s="6">
        <f t="shared" si="42"/>
        <v>0</v>
      </c>
      <c r="W155" s="6">
        <f t="shared" si="42"/>
        <v>0</v>
      </c>
      <c r="X155" s="6">
        <f t="shared" si="42"/>
        <v>0</v>
      </c>
      <c r="Y155" s="6">
        <f t="shared" si="42"/>
        <v>0</v>
      </c>
    </row>
    <row r="156" spans="1:25" x14ac:dyDescent="0.4">
      <c r="A156" s="3" t="s">
        <v>39</v>
      </c>
      <c r="B156" s="6">
        <f t="shared" ref="B156:Y156" si="43">IF(B48,B84/B48-1,0)</f>
        <v>0</v>
      </c>
      <c r="C156" s="6">
        <f t="shared" si="43"/>
        <v>0</v>
      </c>
      <c r="D156" s="6">
        <f t="shared" si="43"/>
        <v>0</v>
      </c>
      <c r="E156" s="6">
        <f t="shared" si="43"/>
        <v>0</v>
      </c>
      <c r="F156" s="6">
        <f t="shared" si="43"/>
        <v>0</v>
      </c>
      <c r="G156" s="6">
        <f t="shared" si="43"/>
        <v>0</v>
      </c>
      <c r="H156" s="6">
        <f t="shared" si="43"/>
        <v>0</v>
      </c>
      <c r="I156" s="6">
        <f t="shared" si="43"/>
        <v>0</v>
      </c>
      <c r="J156" s="6">
        <f t="shared" si="43"/>
        <v>0</v>
      </c>
      <c r="K156" s="6">
        <f t="shared" si="43"/>
        <v>0</v>
      </c>
      <c r="L156" s="6">
        <f t="shared" si="43"/>
        <v>0</v>
      </c>
      <c r="M156" s="6">
        <f t="shared" si="43"/>
        <v>0</v>
      </c>
      <c r="N156" s="6">
        <f t="shared" si="43"/>
        <v>0</v>
      </c>
      <c r="O156" s="6">
        <f t="shared" si="43"/>
        <v>0</v>
      </c>
      <c r="P156" s="6">
        <f t="shared" si="43"/>
        <v>0</v>
      </c>
      <c r="Q156" s="6">
        <f t="shared" si="43"/>
        <v>0</v>
      </c>
      <c r="R156" s="6">
        <f t="shared" si="43"/>
        <v>0</v>
      </c>
      <c r="S156" s="6">
        <f t="shared" si="43"/>
        <v>0</v>
      </c>
      <c r="T156" s="6">
        <f t="shared" si="43"/>
        <v>0</v>
      </c>
      <c r="U156" s="6">
        <f t="shared" si="43"/>
        <v>0</v>
      </c>
      <c r="V156" s="6">
        <f t="shared" si="43"/>
        <v>0</v>
      </c>
      <c r="W156" s="6">
        <f t="shared" si="43"/>
        <v>0</v>
      </c>
      <c r="X156" s="6">
        <f t="shared" si="43"/>
        <v>0</v>
      </c>
      <c r="Y156" s="6">
        <f t="shared" si="43"/>
        <v>0</v>
      </c>
    </row>
    <row r="157" spans="1:25" x14ac:dyDescent="0.4">
      <c r="A157" s="3" t="s">
        <v>40</v>
      </c>
      <c r="B157" s="6">
        <f t="shared" ref="B157:Y157" si="44">IF(B49,B85/B49-1,0)</f>
        <v>0</v>
      </c>
      <c r="C157" s="6">
        <f t="shared" si="44"/>
        <v>0</v>
      </c>
      <c r="D157" s="6">
        <f t="shared" si="44"/>
        <v>0</v>
      </c>
      <c r="E157" s="6">
        <f t="shared" si="44"/>
        <v>0</v>
      </c>
      <c r="F157" s="6">
        <f t="shared" si="44"/>
        <v>0</v>
      </c>
      <c r="G157" s="6">
        <f t="shared" si="44"/>
        <v>0</v>
      </c>
      <c r="H157" s="6">
        <f t="shared" si="44"/>
        <v>0</v>
      </c>
      <c r="I157" s="6">
        <f t="shared" si="44"/>
        <v>0</v>
      </c>
      <c r="J157" s="6">
        <f t="shared" si="44"/>
        <v>0</v>
      </c>
      <c r="K157" s="6">
        <f t="shared" si="44"/>
        <v>0</v>
      </c>
      <c r="L157" s="6">
        <f t="shared" si="44"/>
        <v>0</v>
      </c>
      <c r="M157" s="6">
        <f t="shared" si="44"/>
        <v>0</v>
      </c>
      <c r="N157" s="6">
        <f t="shared" si="44"/>
        <v>0</v>
      </c>
      <c r="O157" s="6">
        <f t="shared" si="44"/>
        <v>0</v>
      </c>
      <c r="P157" s="6">
        <f t="shared" si="44"/>
        <v>0</v>
      </c>
      <c r="Q157" s="6">
        <f t="shared" si="44"/>
        <v>0</v>
      </c>
      <c r="R157" s="6">
        <f t="shared" si="44"/>
        <v>0</v>
      </c>
      <c r="S157" s="6">
        <f t="shared" si="44"/>
        <v>0</v>
      </c>
      <c r="T157" s="6">
        <f t="shared" si="44"/>
        <v>0</v>
      </c>
      <c r="U157" s="6">
        <f t="shared" si="44"/>
        <v>0</v>
      </c>
      <c r="V157" s="6">
        <f t="shared" si="44"/>
        <v>0</v>
      </c>
      <c r="W157" s="6">
        <f t="shared" si="44"/>
        <v>2.1124198702178187E-3</v>
      </c>
      <c r="X157" s="6">
        <f t="shared" si="44"/>
        <v>1.5257158888531235</v>
      </c>
      <c r="Y157" s="6">
        <f t="shared" si="44"/>
        <v>2.8358168887843149E-4</v>
      </c>
    </row>
    <row r="158" spans="1:25" x14ac:dyDescent="0.4">
      <c r="A158" s="3" t="s">
        <v>41</v>
      </c>
      <c r="B158" s="6">
        <f t="shared" ref="B158:Y158" si="45">IF(B50,B86/B50-1,0)</f>
        <v>0</v>
      </c>
      <c r="C158" s="6">
        <f t="shared" si="45"/>
        <v>0</v>
      </c>
      <c r="D158" s="6">
        <f t="shared" si="45"/>
        <v>0</v>
      </c>
      <c r="E158" s="6">
        <f t="shared" si="45"/>
        <v>0</v>
      </c>
      <c r="F158" s="6">
        <f t="shared" si="45"/>
        <v>0</v>
      </c>
      <c r="G158" s="6">
        <f t="shared" si="45"/>
        <v>0</v>
      </c>
      <c r="H158" s="6">
        <f t="shared" si="45"/>
        <v>0</v>
      </c>
      <c r="I158" s="6">
        <f t="shared" si="45"/>
        <v>0</v>
      </c>
      <c r="J158" s="6">
        <f t="shared" si="45"/>
        <v>0</v>
      </c>
      <c r="K158" s="6">
        <f t="shared" si="45"/>
        <v>0</v>
      </c>
      <c r="L158" s="6">
        <f t="shared" si="45"/>
        <v>0</v>
      </c>
      <c r="M158" s="6">
        <f t="shared" si="45"/>
        <v>0</v>
      </c>
      <c r="N158" s="6">
        <f t="shared" si="45"/>
        <v>0</v>
      </c>
      <c r="O158" s="6">
        <f t="shared" si="45"/>
        <v>0</v>
      </c>
      <c r="P158" s="6">
        <f t="shared" si="45"/>
        <v>0</v>
      </c>
      <c r="Q158" s="6">
        <f t="shared" si="45"/>
        <v>0</v>
      </c>
      <c r="R158" s="6">
        <f t="shared" si="45"/>
        <v>0</v>
      </c>
      <c r="S158" s="6">
        <f t="shared" si="45"/>
        <v>0</v>
      </c>
      <c r="T158" s="6">
        <f t="shared" si="45"/>
        <v>0</v>
      </c>
      <c r="U158" s="6">
        <f t="shared" si="45"/>
        <v>0</v>
      </c>
      <c r="V158" s="6">
        <f t="shared" si="45"/>
        <v>0</v>
      </c>
      <c r="W158" s="6">
        <f t="shared" si="45"/>
        <v>2.1124198702220376E-3</v>
      </c>
      <c r="X158" s="6">
        <f t="shared" si="45"/>
        <v>4.6521207003664724</v>
      </c>
      <c r="Y158" s="6">
        <f t="shared" si="45"/>
        <v>3.5437187958620164E-4</v>
      </c>
    </row>
    <row r="159" spans="1:25" x14ac:dyDescent="0.4">
      <c r="A159" s="3" t="s">
        <v>42</v>
      </c>
      <c r="B159" s="6">
        <f t="shared" ref="B159:Y159" si="46">IF(B51,B87/B51-1,0)</f>
        <v>0</v>
      </c>
      <c r="C159" s="6">
        <f t="shared" si="46"/>
        <v>0</v>
      </c>
      <c r="D159" s="6">
        <f t="shared" si="46"/>
        <v>0</v>
      </c>
      <c r="E159" s="6">
        <f t="shared" si="46"/>
        <v>0</v>
      </c>
      <c r="F159" s="6">
        <f t="shared" si="46"/>
        <v>0</v>
      </c>
      <c r="G159" s="6">
        <f t="shared" si="46"/>
        <v>0</v>
      </c>
      <c r="H159" s="6">
        <f t="shared" si="46"/>
        <v>0</v>
      </c>
      <c r="I159" s="6">
        <f t="shared" si="46"/>
        <v>0</v>
      </c>
      <c r="J159" s="6">
        <f t="shared" si="46"/>
        <v>0</v>
      </c>
      <c r="K159" s="6">
        <f t="shared" si="46"/>
        <v>0</v>
      </c>
      <c r="L159" s="6">
        <f t="shared" si="46"/>
        <v>0</v>
      </c>
      <c r="M159" s="6">
        <f t="shared" si="46"/>
        <v>0</v>
      </c>
      <c r="N159" s="6">
        <f t="shared" si="46"/>
        <v>0</v>
      </c>
      <c r="O159" s="6">
        <f t="shared" si="46"/>
        <v>0</v>
      </c>
      <c r="P159" s="6">
        <f t="shared" si="46"/>
        <v>0</v>
      </c>
      <c r="Q159" s="6">
        <f t="shared" si="46"/>
        <v>0</v>
      </c>
      <c r="R159" s="6">
        <f t="shared" si="46"/>
        <v>0</v>
      </c>
      <c r="S159" s="6">
        <f t="shared" si="46"/>
        <v>0</v>
      </c>
      <c r="T159" s="6">
        <f t="shared" si="46"/>
        <v>0</v>
      </c>
      <c r="U159" s="6">
        <f t="shared" si="46"/>
        <v>0</v>
      </c>
      <c r="V159" s="6">
        <f t="shared" si="46"/>
        <v>0</v>
      </c>
      <c r="W159" s="6">
        <f t="shared" si="46"/>
        <v>2.1124198702149322E-3</v>
      </c>
      <c r="X159" s="6">
        <f t="shared" si="46"/>
        <v>0.35380474564008724</v>
      </c>
      <c r="Y159" s="6">
        <f t="shared" si="46"/>
        <v>4.6206266110537797E-4</v>
      </c>
    </row>
    <row r="160" spans="1:25" x14ac:dyDescent="0.4">
      <c r="A160" s="3" t="s">
        <v>43</v>
      </c>
      <c r="B160" s="6">
        <f t="shared" ref="B160:Y160" si="47">IF(B52,B88/B52-1,0)</f>
        <v>0</v>
      </c>
      <c r="C160" s="6">
        <f t="shared" si="47"/>
        <v>0</v>
      </c>
      <c r="D160" s="6">
        <f t="shared" si="47"/>
        <v>0</v>
      </c>
      <c r="E160" s="6">
        <f t="shared" si="47"/>
        <v>0</v>
      </c>
      <c r="F160" s="6">
        <f t="shared" si="47"/>
        <v>0</v>
      </c>
      <c r="G160" s="6">
        <f t="shared" si="47"/>
        <v>0</v>
      </c>
      <c r="H160" s="6">
        <f t="shared" si="47"/>
        <v>0</v>
      </c>
      <c r="I160" s="6">
        <f t="shared" si="47"/>
        <v>0</v>
      </c>
      <c r="J160" s="6">
        <f t="shared" si="47"/>
        <v>0</v>
      </c>
      <c r="K160" s="6">
        <f t="shared" si="47"/>
        <v>0</v>
      </c>
      <c r="L160" s="6">
        <f t="shared" si="47"/>
        <v>0</v>
      </c>
      <c r="M160" s="6">
        <f t="shared" si="47"/>
        <v>0</v>
      </c>
      <c r="N160" s="6">
        <f t="shared" si="47"/>
        <v>0</v>
      </c>
      <c r="O160" s="6">
        <f t="shared" si="47"/>
        <v>0</v>
      </c>
      <c r="P160" s="6">
        <f t="shared" si="47"/>
        <v>0</v>
      </c>
      <c r="Q160" s="6">
        <f t="shared" si="47"/>
        <v>0</v>
      </c>
      <c r="R160" s="6">
        <f t="shared" si="47"/>
        <v>0</v>
      </c>
      <c r="S160" s="6">
        <f t="shared" si="47"/>
        <v>0</v>
      </c>
      <c r="T160" s="6">
        <f t="shared" si="47"/>
        <v>0</v>
      </c>
      <c r="U160" s="6">
        <f t="shared" si="47"/>
        <v>0</v>
      </c>
      <c r="V160" s="6">
        <f t="shared" si="47"/>
        <v>0</v>
      </c>
      <c r="W160" s="6">
        <f t="shared" si="47"/>
        <v>2.1124198702227037E-3</v>
      </c>
      <c r="X160" s="6">
        <f t="shared" si="47"/>
        <v>0.90106484322195768</v>
      </c>
      <c r="Y160" s="6">
        <f t="shared" si="47"/>
        <v>6.0631020528800761E-4</v>
      </c>
    </row>
    <row r="161" spans="1:25" x14ac:dyDescent="0.4">
      <c r="A161" s="3" t="s">
        <v>44</v>
      </c>
      <c r="B161" s="6">
        <f t="shared" ref="B161:Y161" si="48">IF(B53,B89/B53-1,0)</f>
        <v>0</v>
      </c>
      <c r="C161" s="6">
        <f t="shared" si="48"/>
        <v>0</v>
      </c>
      <c r="D161" s="6">
        <f t="shared" si="48"/>
        <v>0</v>
      </c>
      <c r="E161" s="6">
        <f t="shared" si="48"/>
        <v>0</v>
      </c>
      <c r="F161" s="6">
        <f t="shared" si="48"/>
        <v>0</v>
      </c>
      <c r="G161" s="6">
        <f t="shared" si="48"/>
        <v>0</v>
      </c>
      <c r="H161" s="6">
        <f t="shared" si="48"/>
        <v>0</v>
      </c>
      <c r="I161" s="6">
        <f t="shared" si="48"/>
        <v>0</v>
      </c>
      <c r="J161" s="6">
        <f t="shared" si="48"/>
        <v>0</v>
      </c>
      <c r="K161" s="6">
        <f t="shared" si="48"/>
        <v>0</v>
      </c>
      <c r="L161" s="6">
        <f t="shared" si="48"/>
        <v>0</v>
      </c>
      <c r="M161" s="6">
        <f t="shared" si="48"/>
        <v>0</v>
      </c>
      <c r="N161" s="6">
        <f t="shared" si="48"/>
        <v>0</v>
      </c>
      <c r="O161" s="6">
        <f t="shared" si="48"/>
        <v>0</v>
      </c>
      <c r="P161" s="6">
        <f t="shared" si="48"/>
        <v>0</v>
      </c>
      <c r="Q161" s="6">
        <f t="shared" si="48"/>
        <v>0</v>
      </c>
      <c r="R161" s="6">
        <f t="shared" si="48"/>
        <v>0</v>
      </c>
      <c r="S161" s="6">
        <f t="shared" si="48"/>
        <v>0</v>
      </c>
      <c r="T161" s="6">
        <f t="shared" si="48"/>
        <v>0</v>
      </c>
      <c r="U161" s="6">
        <f t="shared" si="48"/>
        <v>0</v>
      </c>
      <c r="V161" s="6">
        <f t="shared" si="48"/>
        <v>0</v>
      </c>
      <c r="W161" s="6">
        <f t="shared" si="48"/>
        <v>2.1124198702207053E-3</v>
      </c>
      <c r="X161" s="6">
        <f t="shared" si="48"/>
        <v>0.55092440219954431</v>
      </c>
      <c r="Y161" s="6">
        <f t="shared" si="48"/>
        <v>3.6196885393202649E-4</v>
      </c>
    </row>
    <row r="162" spans="1:25" x14ac:dyDescent="0.4">
      <c r="A162" s="3" t="s">
        <v>45</v>
      </c>
      <c r="B162" s="6">
        <f t="shared" ref="B162:Y162" si="49">IF(B54,B90/B54-1,0)</f>
        <v>0</v>
      </c>
      <c r="C162" s="6">
        <f t="shared" si="49"/>
        <v>0</v>
      </c>
      <c r="D162" s="6">
        <f t="shared" si="49"/>
        <v>0</v>
      </c>
      <c r="E162" s="6">
        <f t="shared" si="49"/>
        <v>0</v>
      </c>
      <c r="F162" s="6">
        <f t="shared" si="49"/>
        <v>0</v>
      </c>
      <c r="G162" s="6">
        <f t="shared" si="49"/>
        <v>0</v>
      </c>
      <c r="H162" s="6">
        <f t="shared" si="49"/>
        <v>0</v>
      </c>
      <c r="I162" s="6">
        <f t="shared" si="49"/>
        <v>0</v>
      </c>
      <c r="J162" s="6">
        <f t="shared" si="49"/>
        <v>0</v>
      </c>
      <c r="K162" s="6">
        <f t="shared" si="49"/>
        <v>0</v>
      </c>
      <c r="L162" s="6">
        <f t="shared" si="49"/>
        <v>0</v>
      </c>
      <c r="M162" s="6">
        <f t="shared" si="49"/>
        <v>0</v>
      </c>
      <c r="N162" s="6">
        <f t="shared" si="49"/>
        <v>0</v>
      </c>
      <c r="O162" s="6">
        <f t="shared" si="49"/>
        <v>0</v>
      </c>
      <c r="P162" s="6">
        <f t="shared" si="49"/>
        <v>0</v>
      </c>
      <c r="Q162" s="6">
        <f t="shared" si="49"/>
        <v>0</v>
      </c>
      <c r="R162" s="6">
        <f t="shared" si="49"/>
        <v>0</v>
      </c>
      <c r="S162" s="6">
        <f t="shared" si="49"/>
        <v>0</v>
      </c>
      <c r="T162" s="6">
        <f t="shared" si="49"/>
        <v>0</v>
      </c>
      <c r="U162" s="6">
        <f t="shared" si="49"/>
        <v>0</v>
      </c>
      <c r="V162" s="6">
        <f t="shared" si="49"/>
        <v>0</v>
      </c>
      <c r="W162" s="6">
        <f t="shared" si="49"/>
        <v>2.1124198702213715E-3</v>
      </c>
      <c r="X162" s="6">
        <f t="shared" si="49"/>
        <v>79.984996400863281</v>
      </c>
      <c r="Y162" s="6">
        <f t="shared" si="49"/>
        <v>4.651162790705321E-4</v>
      </c>
    </row>
    <row r="163" spans="1:25" x14ac:dyDescent="0.4">
      <c r="A163" s="3" t="s">
        <v>46</v>
      </c>
      <c r="B163" s="6">
        <f t="shared" ref="B163:Y163" si="50">IF(B55,B91/B55-1,0)</f>
        <v>0</v>
      </c>
      <c r="C163" s="6">
        <f t="shared" si="50"/>
        <v>0</v>
      </c>
      <c r="D163" s="6">
        <f t="shared" si="50"/>
        <v>0</v>
      </c>
      <c r="E163" s="6">
        <f t="shared" si="50"/>
        <v>0</v>
      </c>
      <c r="F163" s="6">
        <f t="shared" si="50"/>
        <v>0</v>
      </c>
      <c r="G163" s="6">
        <f t="shared" si="50"/>
        <v>0</v>
      </c>
      <c r="H163" s="6">
        <f t="shared" si="50"/>
        <v>0</v>
      </c>
      <c r="I163" s="6">
        <f t="shared" si="50"/>
        <v>0</v>
      </c>
      <c r="J163" s="6">
        <f t="shared" si="50"/>
        <v>0</v>
      </c>
      <c r="K163" s="6">
        <f t="shared" si="50"/>
        <v>0</v>
      </c>
      <c r="L163" s="6">
        <f t="shared" si="50"/>
        <v>0</v>
      </c>
      <c r="M163" s="6">
        <f t="shared" si="50"/>
        <v>0</v>
      </c>
      <c r="N163" s="6">
        <f t="shared" si="50"/>
        <v>0</v>
      </c>
      <c r="O163" s="6">
        <f t="shared" si="50"/>
        <v>0</v>
      </c>
      <c r="P163" s="6">
        <f t="shared" si="50"/>
        <v>0</v>
      </c>
      <c r="Q163" s="6">
        <f t="shared" si="50"/>
        <v>0</v>
      </c>
      <c r="R163" s="6">
        <f t="shared" si="50"/>
        <v>0</v>
      </c>
      <c r="S163" s="6">
        <f t="shared" si="50"/>
        <v>0</v>
      </c>
      <c r="T163" s="6">
        <f t="shared" si="50"/>
        <v>0</v>
      </c>
      <c r="U163" s="6">
        <f t="shared" si="50"/>
        <v>0</v>
      </c>
      <c r="V163" s="6">
        <f t="shared" si="50"/>
        <v>0</v>
      </c>
      <c r="W163" s="6">
        <f t="shared" si="50"/>
        <v>2.1124198702180408E-3</v>
      </c>
      <c r="X163" s="6">
        <f t="shared" si="50"/>
        <v>1.0718562856185643</v>
      </c>
      <c r="Y163" s="6">
        <f t="shared" si="50"/>
        <v>3.4376074252251421E-4</v>
      </c>
    </row>
    <row r="164" spans="1:25" x14ac:dyDescent="0.4">
      <c r="A164" s="3" t="s">
        <v>47</v>
      </c>
      <c r="B164" s="6">
        <f t="shared" ref="B164:Y164" si="51">IF(B56,B92/B56-1,0)</f>
        <v>0</v>
      </c>
      <c r="C164" s="6">
        <f t="shared" si="51"/>
        <v>0</v>
      </c>
      <c r="D164" s="6">
        <f t="shared" si="51"/>
        <v>0</v>
      </c>
      <c r="E164" s="6">
        <f t="shared" si="51"/>
        <v>0</v>
      </c>
      <c r="F164" s="6">
        <f t="shared" si="51"/>
        <v>0</v>
      </c>
      <c r="G164" s="6">
        <f t="shared" si="51"/>
        <v>0</v>
      </c>
      <c r="H164" s="6">
        <f t="shared" si="51"/>
        <v>0</v>
      </c>
      <c r="I164" s="6">
        <f t="shared" si="51"/>
        <v>0</v>
      </c>
      <c r="J164" s="6">
        <f t="shared" si="51"/>
        <v>0</v>
      </c>
      <c r="K164" s="6">
        <f t="shared" si="51"/>
        <v>0</v>
      </c>
      <c r="L164" s="6">
        <f t="shared" si="51"/>
        <v>0</v>
      </c>
      <c r="M164" s="6">
        <f t="shared" si="51"/>
        <v>0</v>
      </c>
      <c r="N164" s="6">
        <f t="shared" si="51"/>
        <v>0</v>
      </c>
      <c r="O164" s="6">
        <f t="shared" si="51"/>
        <v>0</v>
      </c>
      <c r="P164" s="6">
        <f t="shared" si="51"/>
        <v>0</v>
      </c>
      <c r="Q164" s="6">
        <f t="shared" si="51"/>
        <v>0</v>
      </c>
      <c r="R164" s="6">
        <f t="shared" si="51"/>
        <v>0</v>
      </c>
      <c r="S164" s="6">
        <f t="shared" si="51"/>
        <v>0</v>
      </c>
      <c r="T164" s="6">
        <f t="shared" si="51"/>
        <v>0</v>
      </c>
      <c r="U164" s="6">
        <f t="shared" si="51"/>
        <v>0</v>
      </c>
      <c r="V164" s="6">
        <f t="shared" si="51"/>
        <v>0</v>
      </c>
      <c r="W164" s="6">
        <f t="shared" si="51"/>
        <v>2.1124198702200392E-3</v>
      </c>
      <c r="X164" s="6">
        <f t="shared" si="51"/>
        <v>-0.82940876467558988</v>
      </c>
      <c r="Y164" s="6">
        <f t="shared" si="51"/>
        <v>2.1034917963724808E-4</v>
      </c>
    </row>
    <row r="165" spans="1:25" x14ac:dyDescent="0.4">
      <c r="A165" s="3" t="s">
        <v>48</v>
      </c>
      <c r="B165" s="6">
        <f t="shared" ref="B165:Y165" si="52">IF(B57,B93/B57-1,0)</f>
        <v>0</v>
      </c>
      <c r="C165" s="6">
        <f t="shared" si="52"/>
        <v>0</v>
      </c>
      <c r="D165" s="6">
        <f t="shared" si="52"/>
        <v>0</v>
      </c>
      <c r="E165" s="6">
        <f t="shared" si="52"/>
        <v>0</v>
      </c>
      <c r="F165" s="6">
        <f t="shared" si="52"/>
        <v>0</v>
      </c>
      <c r="G165" s="6">
        <f t="shared" si="52"/>
        <v>0</v>
      </c>
      <c r="H165" s="6">
        <f t="shared" si="52"/>
        <v>0</v>
      </c>
      <c r="I165" s="6">
        <f t="shared" si="52"/>
        <v>0</v>
      </c>
      <c r="J165" s="6">
        <f t="shared" si="52"/>
        <v>0</v>
      </c>
      <c r="K165" s="6">
        <f t="shared" si="52"/>
        <v>0</v>
      </c>
      <c r="L165" s="6">
        <f t="shared" si="52"/>
        <v>0</v>
      </c>
      <c r="M165" s="6">
        <f t="shared" si="52"/>
        <v>0</v>
      </c>
      <c r="N165" s="6">
        <f t="shared" si="52"/>
        <v>0</v>
      </c>
      <c r="O165" s="6">
        <f t="shared" si="52"/>
        <v>0</v>
      </c>
      <c r="P165" s="6">
        <f t="shared" si="52"/>
        <v>0</v>
      </c>
      <c r="Q165" s="6">
        <f t="shared" si="52"/>
        <v>0</v>
      </c>
      <c r="R165" s="6">
        <f t="shared" si="52"/>
        <v>0</v>
      </c>
      <c r="S165" s="6">
        <f t="shared" si="52"/>
        <v>0</v>
      </c>
      <c r="T165" s="6">
        <f t="shared" si="52"/>
        <v>0</v>
      </c>
      <c r="U165" s="6">
        <f t="shared" si="52"/>
        <v>0</v>
      </c>
      <c r="V165" s="6">
        <f t="shared" si="52"/>
        <v>0</v>
      </c>
      <c r="W165" s="6">
        <f t="shared" si="52"/>
        <v>2.1124198702211494E-3</v>
      </c>
      <c r="X165" s="6">
        <f t="shared" si="52"/>
        <v>-0.44344803498821184</v>
      </c>
      <c r="Y165" s="6">
        <f t="shared" si="52"/>
        <v>5.9808612440170883E-4</v>
      </c>
    </row>
    <row r="166" spans="1:25" x14ac:dyDescent="0.4">
      <c r="A166" s="3" t="s">
        <v>49</v>
      </c>
      <c r="B166" s="6">
        <f t="shared" ref="B166:Y166" si="53">IF(B58,B94/B58-1,0)</f>
        <v>0</v>
      </c>
      <c r="C166" s="6">
        <f t="shared" si="53"/>
        <v>0</v>
      </c>
      <c r="D166" s="6">
        <f t="shared" si="53"/>
        <v>0</v>
      </c>
      <c r="E166" s="6">
        <f t="shared" si="53"/>
        <v>0</v>
      </c>
      <c r="F166" s="6">
        <f t="shared" si="53"/>
        <v>0</v>
      </c>
      <c r="G166" s="6">
        <f t="shared" si="53"/>
        <v>0</v>
      </c>
      <c r="H166" s="6">
        <f t="shared" si="53"/>
        <v>0</v>
      </c>
      <c r="I166" s="6">
        <f t="shared" si="53"/>
        <v>0</v>
      </c>
      <c r="J166" s="6">
        <f t="shared" si="53"/>
        <v>0</v>
      </c>
      <c r="K166" s="6">
        <f t="shared" si="53"/>
        <v>0</v>
      </c>
      <c r="L166" s="6">
        <f t="shared" si="53"/>
        <v>0</v>
      </c>
      <c r="M166" s="6">
        <f t="shared" si="53"/>
        <v>0</v>
      </c>
      <c r="N166" s="6">
        <f t="shared" si="53"/>
        <v>0</v>
      </c>
      <c r="O166" s="6">
        <f t="shared" si="53"/>
        <v>0</v>
      </c>
      <c r="P166" s="6">
        <f t="shared" si="53"/>
        <v>0</v>
      </c>
      <c r="Q166" s="6">
        <f t="shared" si="53"/>
        <v>0</v>
      </c>
      <c r="R166" s="6">
        <f t="shared" si="53"/>
        <v>0</v>
      </c>
      <c r="S166" s="6">
        <f t="shared" si="53"/>
        <v>0</v>
      </c>
      <c r="T166" s="6">
        <f t="shared" si="53"/>
        <v>0</v>
      </c>
      <c r="U166" s="6">
        <f t="shared" si="53"/>
        <v>0</v>
      </c>
      <c r="V166" s="6">
        <f t="shared" si="53"/>
        <v>0</v>
      </c>
      <c r="W166" s="6">
        <f t="shared" si="53"/>
        <v>2.1124198702198171E-3</v>
      </c>
      <c r="X166" s="6">
        <f t="shared" si="53"/>
        <v>-0.4740278422803812</v>
      </c>
      <c r="Y166" s="6">
        <f t="shared" si="53"/>
        <v>3.58026279997814E-4</v>
      </c>
    </row>
    <row r="167" spans="1:25" x14ac:dyDescent="0.4">
      <c r="A167" s="3" t="s">
        <v>50</v>
      </c>
      <c r="B167" s="6">
        <f t="shared" ref="B167:Y167" si="54">IF(B59,B95/B59-1,0)</f>
        <v>0</v>
      </c>
      <c r="C167" s="6">
        <f t="shared" si="54"/>
        <v>0</v>
      </c>
      <c r="D167" s="6">
        <f t="shared" si="54"/>
        <v>0</v>
      </c>
      <c r="E167" s="6">
        <f t="shared" si="54"/>
        <v>0</v>
      </c>
      <c r="F167" s="6">
        <f t="shared" si="54"/>
        <v>0</v>
      </c>
      <c r="G167" s="6">
        <f t="shared" si="54"/>
        <v>0.28043386797517145</v>
      </c>
      <c r="H167" s="6">
        <f t="shared" si="54"/>
        <v>1.3787486658096388</v>
      </c>
      <c r="I167" s="6">
        <f t="shared" si="54"/>
        <v>0</v>
      </c>
      <c r="J167" s="6">
        <f t="shared" si="54"/>
        <v>0</v>
      </c>
      <c r="K167" s="6">
        <f t="shared" si="54"/>
        <v>0</v>
      </c>
      <c r="L167" s="6">
        <f t="shared" si="54"/>
        <v>0</v>
      </c>
      <c r="M167" s="6">
        <f t="shared" si="54"/>
        <v>0</v>
      </c>
      <c r="N167" s="6">
        <f t="shared" si="54"/>
        <v>0</v>
      </c>
      <c r="O167" s="6">
        <f t="shared" si="54"/>
        <v>0</v>
      </c>
      <c r="P167" s="6">
        <f t="shared" si="54"/>
        <v>0</v>
      </c>
      <c r="Q167" s="6">
        <f t="shared" si="54"/>
        <v>0</v>
      </c>
      <c r="R167" s="6">
        <f t="shared" si="54"/>
        <v>0</v>
      </c>
      <c r="S167" s="6">
        <f t="shared" si="54"/>
        <v>0</v>
      </c>
      <c r="T167" s="6">
        <f t="shared" si="54"/>
        <v>0</v>
      </c>
      <c r="U167" s="6">
        <f t="shared" si="54"/>
        <v>0</v>
      </c>
      <c r="V167" s="6">
        <f t="shared" si="54"/>
        <v>0</v>
      </c>
      <c r="W167" s="6">
        <f t="shared" si="54"/>
        <v>0</v>
      </c>
      <c r="X167" s="6">
        <f t="shared" si="54"/>
        <v>-11.474627801198903</v>
      </c>
      <c r="Y167" s="6">
        <f t="shared" si="54"/>
        <v>0.11148648648648973</v>
      </c>
    </row>
    <row r="168" spans="1:25" x14ac:dyDescent="0.4">
      <c r="A168" s="3" t="s">
        <v>51</v>
      </c>
      <c r="B168" s="6">
        <f t="shared" ref="B168:Y168" si="55">IF(B60,B96/B60-1,0)</f>
        <v>0</v>
      </c>
      <c r="C168" s="6">
        <f t="shared" si="55"/>
        <v>0</v>
      </c>
      <c r="D168" s="6">
        <f t="shared" si="55"/>
        <v>0</v>
      </c>
      <c r="E168" s="6">
        <f t="shared" si="55"/>
        <v>0</v>
      </c>
      <c r="F168" s="6">
        <f t="shared" si="55"/>
        <v>0</v>
      </c>
      <c r="G168" s="6">
        <f t="shared" si="55"/>
        <v>0</v>
      </c>
      <c r="H168" s="6">
        <f t="shared" si="55"/>
        <v>0</v>
      </c>
      <c r="I168" s="6">
        <f t="shared" si="55"/>
        <v>0</v>
      </c>
      <c r="J168" s="6">
        <f t="shared" si="55"/>
        <v>0</v>
      </c>
      <c r="K168" s="6">
        <f t="shared" si="55"/>
        <v>0</v>
      </c>
      <c r="L168" s="6">
        <f t="shared" si="55"/>
        <v>0</v>
      </c>
      <c r="M168" s="6">
        <f t="shared" si="55"/>
        <v>0</v>
      </c>
      <c r="N168" s="6">
        <f t="shared" si="55"/>
        <v>0</v>
      </c>
      <c r="O168" s="6">
        <f t="shared" si="55"/>
        <v>0</v>
      </c>
      <c r="P168" s="6">
        <f t="shared" si="55"/>
        <v>0</v>
      </c>
      <c r="Q168" s="6">
        <f t="shared" si="55"/>
        <v>0</v>
      </c>
      <c r="R168" s="6">
        <f t="shared" si="55"/>
        <v>0</v>
      </c>
      <c r="S168" s="6">
        <f t="shared" si="55"/>
        <v>0</v>
      </c>
      <c r="T168" s="6">
        <f t="shared" si="55"/>
        <v>0</v>
      </c>
      <c r="U168" s="6">
        <f t="shared" si="55"/>
        <v>0</v>
      </c>
      <c r="V168" s="6">
        <f t="shared" si="55"/>
        <v>0</v>
      </c>
      <c r="W168" s="6">
        <f t="shared" si="55"/>
        <v>0</v>
      </c>
      <c r="X168" s="6">
        <f t="shared" si="55"/>
        <v>0</v>
      </c>
      <c r="Y168" s="6">
        <f t="shared" si="55"/>
        <v>0</v>
      </c>
    </row>
    <row r="169" spans="1:25" x14ac:dyDescent="0.4">
      <c r="A169" s="3" t="s">
        <v>52</v>
      </c>
      <c r="B169" s="6">
        <f t="shared" ref="B169:Y169" si="56">IF(B61,B97/B61-1,0)</f>
        <v>0</v>
      </c>
      <c r="C169" s="6">
        <f t="shared" si="56"/>
        <v>0</v>
      </c>
      <c r="D169" s="6">
        <f t="shared" si="56"/>
        <v>0</v>
      </c>
      <c r="E169" s="6">
        <f t="shared" si="56"/>
        <v>0</v>
      </c>
      <c r="F169" s="6">
        <f t="shared" si="56"/>
        <v>0</v>
      </c>
      <c r="G169" s="6">
        <f t="shared" si="56"/>
        <v>0.28043386797517522</v>
      </c>
      <c r="H169" s="6">
        <f t="shared" si="56"/>
        <v>1.3787486658096317</v>
      </c>
      <c r="I169" s="6">
        <f t="shared" si="56"/>
        <v>15.724389997983625</v>
      </c>
      <c r="J169" s="6">
        <f t="shared" si="56"/>
        <v>0</v>
      </c>
      <c r="K169" s="6">
        <f t="shared" si="56"/>
        <v>0</v>
      </c>
      <c r="L169" s="6">
        <f t="shared" si="56"/>
        <v>0</v>
      </c>
      <c r="M169" s="6">
        <f t="shared" si="56"/>
        <v>0</v>
      </c>
      <c r="N169" s="6">
        <f t="shared" si="56"/>
        <v>0</v>
      </c>
      <c r="O169" s="6">
        <f t="shared" si="56"/>
        <v>0</v>
      </c>
      <c r="P169" s="6">
        <f t="shared" si="56"/>
        <v>0</v>
      </c>
      <c r="Q169" s="6">
        <f t="shared" si="56"/>
        <v>0</v>
      </c>
      <c r="R169" s="6">
        <f t="shared" si="56"/>
        <v>0</v>
      </c>
      <c r="S169" s="6">
        <f t="shared" si="56"/>
        <v>0</v>
      </c>
      <c r="T169" s="6">
        <f t="shared" si="56"/>
        <v>0</v>
      </c>
      <c r="U169" s="6">
        <f t="shared" si="56"/>
        <v>0</v>
      </c>
      <c r="V169" s="6">
        <f t="shared" si="56"/>
        <v>0</v>
      </c>
      <c r="W169" s="6">
        <f t="shared" si="56"/>
        <v>0</v>
      </c>
      <c r="X169" s="6">
        <f t="shared" si="56"/>
        <v>-32.689079419186982</v>
      </c>
      <c r="Y169" s="6">
        <f t="shared" si="56"/>
        <v>0.10964543577125285</v>
      </c>
    </row>
    <row r="170" spans="1:25" x14ac:dyDescent="0.4">
      <c r="A170" s="3" t="s">
        <v>53</v>
      </c>
      <c r="B170" s="6">
        <f t="shared" ref="B170:Y170" si="57">IF(B62,B98/B62-1,0)</f>
        <v>0</v>
      </c>
      <c r="C170" s="6">
        <f t="shared" si="57"/>
        <v>0</v>
      </c>
      <c r="D170" s="6">
        <f t="shared" si="57"/>
        <v>0</v>
      </c>
      <c r="E170" s="6">
        <f t="shared" si="57"/>
        <v>0</v>
      </c>
      <c r="F170" s="6">
        <f t="shared" si="57"/>
        <v>0</v>
      </c>
      <c r="G170" s="6">
        <f t="shared" si="57"/>
        <v>0</v>
      </c>
      <c r="H170" s="6">
        <f t="shared" si="57"/>
        <v>0</v>
      </c>
      <c r="I170" s="6">
        <f t="shared" si="57"/>
        <v>0</v>
      </c>
      <c r="J170" s="6">
        <f t="shared" si="57"/>
        <v>0</v>
      </c>
      <c r="K170" s="6">
        <f t="shared" si="57"/>
        <v>0</v>
      </c>
      <c r="L170" s="6">
        <f t="shared" si="57"/>
        <v>0</v>
      </c>
      <c r="M170" s="6">
        <f t="shared" si="57"/>
        <v>0</v>
      </c>
      <c r="N170" s="6">
        <f t="shared" si="57"/>
        <v>0</v>
      </c>
      <c r="O170" s="6">
        <f t="shared" si="57"/>
        <v>0</v>
      </c>
      <c r="P170" s="6">
        <f t="shared" si="57"/>
        <v>0</v>
      </c>
      <c r="Q170" s="6">
        <f t="shared" si="57"/>
        <v>0</v>
      </c>
      <c r="R170" s="6">
        <f t="shared" si="57"/>
        <v>0</v>
      </c>
      <c r="S170" s="6">
        <f t="shared" si="57"/>
        <v>0</v>
      </c>
      <c r="T170" s="6">
        <f t="shared" si="57"/>
        <v>0</v>
      </c>
      <c r="U170" s="6">
        <f t="shared" si="57"/>
        <v>0</v>
      </c>
      <c r="V170" s="6">
        <f t="shared" si="57"/>
        <v>0</v>
      </c>
      <c r="W170" s="6">
        <f t="shared" si="57"/>
        <v>0</v>
      </c>
      <c r="X170" s="6">
        <f t="shared" si="57"/>
        <v>0</v>
      </c>
      <c r="Y170" s="6">
        <f t="shared" si="57"/>
        <v>0</v>
      </c>
    </row>
    <row r="171" spans="1:25" x14ac:dyDescent="0.4">
      <c r="A171" s="3" t="s">
        <v>54</v>
      </c>
      <c r="B171" s="6">
        <f t="shared" ref="B171:Y171" si="58">IF(B63,B99/B63-1,0)</f>
        <v>0</v>
      </c>
      <c r="C171" s="6">
        <f t="shared" si="58"/>
        <v>0</v>
      </c>
      <c r="D171" s="6">
        <f t="shared" si="58"/>
        <v>0</v>
      </c>
      <c r="E171" s="6">
        <f t="shared" si="58"/>
        <v>0</v>
      </c>
      <c r="F171" s="6">
        <f t="shared" si="58"/>
        <v>0</v>
      </c>
      <c r="G171" s="6">
        <f t="shared" si="58"/>
        <v>0.28043386797517078</v>
      </c>
      <c r="H171" s="6">
        <f t="shared" si="58"/>
        <v>1.3787486658096273</v>
      </c>
      <c r="I171" s="6">
        <f t="shared" si="58"/>
        <v>15.724389997983675</v>
      </c>
      <c r="J171" s="6">
        <f t="shared" si="58"/>
        <v>0</v>
      </c>
      <c r="K171" s="6">
        <f t="shared" si="58"/>
        <v>0</v>
      </c>
      <c r="L171" s="6">
        <f t="shared" si="58"/>
        <v>0</v>
      </c>
      <c r="M171" s="6">
        <f t="shared" si="58"/>
        <v>0</v>
      </c>
      <c r="N171" s="6">
        <f t="shared" si="58"/>
        <v>0</v>
      </c>
      <c r="O171" s="6">
        <f t="shared" si="58"/>
        <v>0</v>
      </c>
      <c r="P171" s="6">
        <f t="shared" si="58"/>
        <v>0</v>
      </c>
      <c r="Q171" s="6">
        <f t="shared" si="58"/>
        <v>0</v>
      </c>
      <c r="R171" s="6">
        <f t="shared" si="58"/>
        <v>0</v>
      </c>
      <c r="S171" s="6">
        <f t="shared" si="58"/>
        <v>0</v>
      </c>
      <c r="T171" s="6">
        <f t="shared" si="58"/>
        <v>0</v>
      </c>
      <c r="U171" s="6">
        <f t="shared" si="58"/>
        <v>0</v>
      </c>
      <c r="V171" s="6">
        <f t="shared" si="58"/>
        <v>0</v>
      </c>
      <c r="W171" s="6">
        <f t="shared" si="58"/>
        <v>0</v>
      </c>
      <c r="X171" s="6">
        <f t="shared" si="58"/>
        <v>1.6285375811789131</v>
      </c>
      <c r="Y171" s="6">
        <f t="shared" si="58"/>
        <v>0.10705704560830043</v>
      </c>
    </row>
    <row r="172" spans="1:25" x14ac:dyDescent="0.4">
      <c r="A172" s="3" t="s">
        <v>55</v>
      </c>
      <c r="B172" s="6">
        <f t="shared" ref="B172:Y172" si="59">IF(B64,B100/B64-1,0)</f>
        <v>0</v>
      </c>
      <c r="C172" s="6">
        <f t="shared" si="59"/>
        <v>0</v>
      </c>
      <c r="D172" s="6">
        <f t="shared" si="59"/>
        <v>0</v>
      </c>
      <c r="E172" s="6">
        <f t="shared" si="59"/>
        <v>0</v>
      </c>
      <c r="F172" s="6">
        <f t="shared" si="59"/>
        <v>0</v>
      </c>
      <c r="G172" s="6">
        <f t="shared" si="59"/>
        <v>0</v>
      </c>
      <c r="H172" s="6">
        <f t="shared" si="59"/>
        <v>0</v>
      </c>
      <c r="I172" s="6">
        <f t="shared" si="59"/>
        <v>0</v>
      </c>
      <c r="J172" s="6">
        <f t="shared" si="59"/>
        <v>0</v>
      </c>
      <c r="K172" s="6">
        <f t="shared" si="59"/>
        <v>0</v>
      </c>
      <c r="L172" s="6">
        <f t="shared" si="59"/>
        <v>0</v>
      </c>
      <c r="M172" s="6">
        <f t="shared" si="59"/>
        <v>0</v>
      </c>
      <c r="N172" s="6">
        <f t="shared" si="59"/>
        <v>0</v>
      </c>
      <c r="O172" s="6">
        <f t="shared" si="59"/>
        <v>0</v>
      </c>
      <c r="P172" s="6">
        <f t="shared" si="59"/>
        <v>0</v>
      </c>
      <c r="Q172" s="6">
        <f t="shared" si="59"/>
        <v>0</v>
      </c>
      <c r="R172" s="6">
        <f t="shared" si="59"/>
        <v>0</v>
      </c>
      <c r="S172" s="6">
        <f t="shared" si="59"/>
        <v>0</v>
      </c>
      <c r="T172" s="6">
        <f t="shared" si="59"/>
        <v>0</v>
      </c>
      <c r="U172" s="6">
        <f t="shared" si="59"/>
        <v>0</v>
      </c>
      <c r="V172" s="6">
        <f t="shared" si="59"/>
        <v>0</v>
      </c>
      <c r="W172" s="6">
        <f t="shared" si="59"/>
        <v>0</v>
      </c>
      <c r="X172" s="6">
        <f t="shared" si="59"/>
        <v>0</v>
      </c>
      <c r="Y172" s="6">
        <f t="shared" si="59"/>
        <v>0</v>
      </c>
    </row>
    <row r="173" spans="1:25" x14ac:dyDescent="0.4">
      <c r="A173" s="3" t="s">
        <v>56</v>
      </c>
      <c r="B173" s="6">
        <f t="shared" ref="B173:Y173" si="60">IF(B65,B101/B65-1,0)</f>
        <v>0</v>
      </c>
      <c r="C173" s="6">
        <f t="shared" si="60"/>
        <v>0</v>
      </c>
      <c r="D173" s="6">
        <f t="shared" si="60"/>
        <v>0</v>
      </c>
      <c r="E173" s="6">
        <f t="shared" si="60"/>
        <v>0</v>
      </c>
      <c r="F173" s="6">
        <f t="shared" si="60"/>
        <v>0</v>
      </c>
      <c r="G173" s="6">
        <f t="shared" si="60"/>
        <v>0.28043386797517877</v>
      </c>
      <c r="H173" s="6">
        <f t="shared" si="60"/>
        <v>1.3787486658096282</v>
      </c>
      <c r="I173" s="6">
        <f t="shared" si="60"/>
        <v>0</v>
      </c>
      <c r="J173" s="6">
        <f t="shared" si="60"/>
        <v>0</v>
      </c>
      <c r="K173" s="6">
        <f t="shared" si="60"/>
        <v>0</v>
      </c>
      <c r="L173" s="6">
        <f t="shared" si="60"/>
        <v>0</v>
      </c>
      <c r="M173" s="6">
        <f t="shared" si="60"/>
        <v>0</v>
      </c>
      <c r="N173" s="6">
        <f t="shared" si="60"/>
        <v>0</v>
      </c>
      <c r="O173" s="6">
        <f t="shared" si="60"/>
        <v>0</v>
      </c>
      <c r="P173" s="6">
        <f t="shared" si="60"/>
        <v>0</v>
      </c>
      <c r="Q173" s="6">
        <f t="shared" si="60"/>
        <v>0</v>
      </c>
      <c r="R173" s="6">
        <f t="shared" si="60"/>
        <v>0</v>
      </c>
      <c r="S173" s="6">
        <f t="shared" si="60"/>
        <v>0</v>
      </c>
      <c r="T173" s="6">
        <f t="shared" si="60"/>
        <v>0</v>
      </c>
      <c r="U173" s="6">
        <f t="shared" si="60"/>
        <v>0</v>
      </c>
      <c r="V173" s="6">
        <f t="shared" si="60"/>
        <v>0</v>
      </c>
      <c r="W173" s="6">
        <f t="shared" si="60"/>
        <v>0</v>
      </c>
      <c r="X173" s="6">
        <f t="shared" si="60"/>
        <v>0.64375560429050305</v>
      </c>
      <c r="Y173" s="6">
        <f t="shared" si="60"/>
        <v>5.1668983969168414E-2</v>
      </c>
    </row>
    <row r="174" spans="1:25" x14ac:dyDescent="0.4">
      <c r="A174" s="3" t="s">
        <v>57</v>
      </c>
      <c r="B174" s="6">
        <f t="shared" ref="B174:Y174" si="61">IF(B66,B102/B66-1,0)</f>
        <v>0</v>
      </c>
      <c r="C174" s="6">
        <f t="shared" si="61"/>
        <v>0</v>
      </c>
      <c r="D174" s="6">
        <f t="shared" si="61"/>
        <v>0</v>
      </c>
      <c r="E174" s="6">
        <f t="shared" si="61"/>
        <v>0</v>
      </c>
      <c r="F174" s="6">
        <f t="shared" si="61"/>
        <v>0</v>
      </c>
      <c r="G174" s="6">
        <f t="shared" si="61"/>
        <v>0</v>
      </c>
      <c r="H174" s="6">
        <f t="shared" si="61"/>
        <v>0</v>
      </c>
      <c r="I174" s="6">
        <f t="shared" si="61"/>
        <v>0</v>
      </c>
      <c r="J174" s="6">
        <f t="shared" si="61"/>
        <v>0</v>
      </c>
      <c r="K174" s="6">
        <f t="shared" si="61"/>
        <v>0</v>
      </c>
      <c r="L174" s="6">
        <f t="shared" si="61"/>
        <v>0</v>
      </c>
      <c r="M174" s="6">
        <f t="shared" si="61"/>
        <v>0</v>
      </c>
      <c r="N174" s="6">
        <f t="shared" si="61"/>
        <v>0</v>
      </c>
      <c r="O174" s="6">
        <f t="shared" si="61"/>
        <v>0</v>
      </c>
      <c r="P174" s="6">
        <f t="shared" si="61"/>
        <v>0</v>
      </c>
      <c r="Q174" s="6">
        <f t="shared" si="61"/>
        <v>0</v>
      </c>
      <c r="R174" s="6">
        <f t="shared" si="61"/>
        <v>0</v>
      </c>
      <c r="S174" s="6">
        <f t="shared" si="61"/>
        <v>0</v>
      </c>
      <c r="T174" s="6">
        <f t="shared" si="61"/>
        <v>0</v>
      </c>
      <c r="U174" s="6">
        <f t="shared" si="61"/>
        <v>0</v>
      </c>
      <c r="V174" s="6">
        <f t="shared" si="61"/>
        <v>0</v>
      </c>
      <c r="W174" s="6">
        <f t="shared" si="61"/>
        <v>0</v>
      </c>
      <c r="X174" s="6">
        <f t="shared" si="61"/>
        <v>0</v>
      </c>
      <c r="Y174" s="6">
        <f t="shared" si="61"/>
        <v>0</v>
      </c>
    </row>
    <row r="175" spans="1:25" x14ac:dyDescent="0.4">
      <c r="A175" s="3" t="s">
        <v>58</v>
      </c>
      <c r="B175" s="6">
        <f t="shared" ref="B175:Y175" si="62">IF(B67,B103/B67-1,0)</f>
        <v>0</v>
      </c>
      <c r="C175" s="6">
        <f t="shared" si="62"/>
        <v>0</v>
      </c>
      <c r="D175" s="6">
        <f t="shared" si="62"/>
        <v>0</v>
      </c>
      <c r="E175" s="6">
        <f t="shared" si="62"/>
        <v>0</v>
      </c>
      <c r="F175" s="6">
        <f t="shared" si="62"/>
        <v>0</v>
      </c>
      <c r="G175" s="6">
        <f t="shared" si="62"/>
        <v>0</v>
      </c>
      <c r="H175" s="6">
        <f t="shared" si="62"/>
        <v>0</v>
      </c>
      <c r="I175" s="6">
        <f t="shared" si="62"/>
        <v>0</v>
      </c>
      <c r="J175" s="6">
        <f t="shared" si="62"/>
        <v>0</v>
      </c>
      <c r="K175" s="6">
        <f t="shared" si="62"/>
        <v>0</v>
      </c>
      <c r="L175" s="6">
        <f t="shared" si="62"/>
        <v>0</v>
      </c>
      <c r="M175" s="6">
        <f t="shared" si="62"/>
        <v>0</v>
      </c>
      <c r="N175" s="6">
        <f t="shared" si="62"/>
        <v>0</v>
      </c>
      <c r="O175" s="6">
        <f t="shared" si="62"/>
        <v>0</v>
      </c>
      <c r="P175" s="6">
        <f t="shared" si="62"/>
        <v>0</v>
      </c>
      <c r="Q175" s="6">
        <f t="shared" si="62"/>
        <v>0</v>
      </c>
      <c r="R175" s="6">
        <f t="shared" si="62"/>
        <v>0</v>
      </c>
      <c r="S175" s="6">
        <f t="shared" si="62"/>
        <v>0</v>
      </c>
      <c r="T175" s="6">
        <f t="shared" si="62"/>
        <v>0</v>
      </c>
      <c r="U175" s="6">
        <f t="shared" si="62"/>
        <v>0</v>
      </c>
      <c r="V175" s="6">
        <f t="shared" si="62"/>
        <v>0</v>
      </c>
      <c r="W175" s="6">
        <f t="shared" si="62"/>
        <v>0</v>
      </c>
      <c r="X175" s="6">
        <f t="shared" si="62"/>
        <v>0</v>
      </c>
      <c r="Y175" s="6">
        <f t="shared" si="62"/>
        <v>0</v>
      </c>
    </row>
    <row r="176" spans="1:25" x14ac:dyDescent="0.4">
      <c r="A176" s="3" t="s">
        <v>59</v>
      </c>
      <c r="B176" s="6">
        <f t="shared" ref="B176:Y176" si="63">IF(B68,B104/B68-1,0)</f>
        <v>0</v>
      </c>
      <c r="C176" s="6">
        <f t="shared" si="63"/>
        <v>0</v>
      </c>
      <c r="D176" s="6">
        <f t="shared" si="63"/>
        <v>0</v>
      </c>
      <c r="E176" s="6">
        <f t="shared" si="63"/>
        <v>0</v>
      </c>
      <c r="F176" s="6">
        <f t="shared" si="63"/>
        <v>0</v>
      </c>
      <c r="G176" s="6">
        <f t="shared" si="63"/>
        <v>0</v>
      </c>
      <c r="H176" s="6">
        <f t="shared" si="63"/>
        <v>0</v>
      </c>
      <c r="I176" s="6">
        <f t="shared" si="63"/>
        <v>0</v>
      </c>
      <c r="J176" s="6">
        <f t="shared" si="63"/>
        <v>0</v>
      </c>
      <c r="K176" s="6">
        <f t="shared" si="63"/>
        <v>0</v>
      </c>
      <c r="L176" s="6">
        <f t="shared" si="63"/>
        <v>0</v>
      </c>
      <c r="M176" s="6">
        <f t="shared" si="63"/>
        <v>0</v>
      </c>
      <c r="N176" s="6">
        <f t="shared" si="63"/>
        <v>0</v>
      </c>
      <c r="O176" s="6">
        <f t="shared" si="63"/>
        <v>0</v>
      </c>
      <c r="P176" s="6">
        <f t="shared" si="63"/>
        <v>0</v>
      </c>
      <c r="Q176" s="6">
        <f t="shared" si="63"/>
        <v>0</v>
      </c>
      <c r="R176" s="6">
        <f t="shared" si="63"/>
        <v>0</v>
      </c>
      <c r="S176" s="6">
        <f t="shared" si="63"/>
        <v>0</v>
      </c>
      <c r="T176" s="6">
        <f t="shared" si="63"/>
        <v>0</v>
      </c>
      <c r="U176" s="6">
        <f t="shared" si="63"/>
        <v>0</v>
      </c>
      <c r="V176" s="6">
        <f t="shared" si="63"/>
        <v>0</v>
      </c>
      <c r="W176" s="6">
        <f t="shared" si="63"/>
        <v>0</v>
      </c>
      <c r="X176" s="6">
        <f t="shared" si="63"/>
        <v>0</v>
      </c>
      <c r="Y176" s="6">
        <f t="shared" si="63"/>
        <v>0</v>
      </c>
    </row>
    <row r="177" spans="1:25" x14ac:dyDescent="0.4">
      <c r="A177" s="3" t="s">
        <v>60</v>
      </c>
      <c r="B177" s="6">
        <f t="shared" ref="B177:Y177" si="64">IF(B69,B105/B69-1,0)</f>
        <v>0</v>
      </c>
      <c r="C177" s="6">
        <f t="shared" si="64"/>
        <v>0</v>
      </c>
      <c r="D177" s="6">
        <f t="shared" si="64"/>
        <v>0.1406428057767668</v>
      </c>
      <c r="E177" s="6">
        <f t="shared" si="64"/>
        <v>0.60115951696899317</v>
      </c>
      <c r="F177" s="6">
        <f t="shared" si="64"/>
        <v>0.60115951696899206</v>
      </c>
      <c r="G177" s="6">
        <f t="shared" si="64"/>
        <v>1.6853124714282965</v>
      </c>
      <c r="H177" s="6">
        <f t="shared" si="64"/>
        <v>0</v>
      </c>
      <c r="I177" s="6">
        <f t="shared" si="64"/>
        <v>0</v>
      </c>
      <c r="J177" s="6">
        <f t="shared" si="64"/>
        <v>0</v>
      </c>
      <c r="K177" s="6">
        <f t="shared" si="64"/>
        <v>0</v>
      </c>
      <c r="L177" s="6">
        <f t="shared" si="64"/>
        <v>0</v>
      </c>
      <c r="M177" s="6">
        <f t="shared" si="64"/>
        <v>0</v>
      </c>
      <c r="N177" s="6">
        <f t="shared" si="64"/>
        <v>0</v>
      </c>
      <c r="O177" s="6">
        <f t="shared" si="64"/>
        <v>0</v>
      </c>
      <c r="P177" s="6">
        <f t="shared" si="64"/>
        <v>0</v>
      </c>
      <c r="Q177" s="6">
        <f t="shared" si="64"/>
        <v>0</v>
      </c>
      <c r="R177" s="6">
        <f t="shared" si="64"/>
        <v>0</v>
      </c>
      <c r="S177" s="6">
        <f t="shared" si="64"/>
        <v>0</v>
      </c>
      <c r="T177" s="6">
        <f t="shared" si="64"/>
        <v>0</v>
      </c>
      <c r="U177" s="6">
        <f t="shared" si="64"/>
        <v>0</v>
      </c>
      <c r="V177" s="6">
        <f t="shared" si="64"/>
        <v>0</v>
      </c>
      <c r="W177" s="6">
        <f t="shared" si="64"/>
        <v>0</v>
      </c>
      <c r="X177" s="6">
        <f t="shared" si="64"/>
        <v>-0.91071390536278884</v>
      </c>
      <c r="Y177" s="6">
        <f t="shared" si="64"/>
        <v>4.9971825835839256E-2</v>
      </c>
    </row>
    <row r="178" spans="1:25" x14ac:dyDescent="0.4">
      <c r="A178" s="3" t="s">
        <v>61</v>
      </c>
      <c r="B178" s="6">
        <f t="shared" ref="B178:Y178" si="65">IF(B70,B106/B70-1,0)</f>
        <v>0</v>
      </c>
      <c r="C178" s="6">
        <f t="shared" si="65"/>
        <v>0</v>
      </c>
      <c r="D178" s="6">
        <f t="shared" si="65"/>
        <v>0</v>
      </c>
      <c r="E178" s="6">
        <f t="shared" si="65"/>
        <v>0</v>
      </c>
      <c r="F178" s="6">
        <f t="shared" si="65"/>
        <v>0</v>
      </c>
      <c r="G178" s="6">
        <f t="shared" si="65"/>
        <v>0</v>
      </c>
      <c r="H178" s="6">
        <f t="shared" si="65"/>
        <v>0</v>
      </c>
      <c r="I178" s="6">
        <f t="shared" si="65"/>
        <v>0</v>
      </c>
      <c r="J178" s="6">
        <f t="shared" si="65"/>
        <v>0</v>
      </c>
      <c r="K178" s="6">
        <f t="shared" si="65"/>
        <v>0</v>
      </c>
      <c r="L178" s="6">
        <f t="shared" si="65"/>
        <v>0</v>
      </c>
      <c r="M178" s="6">
        <f t="shared" si="65"/>
        <v>0</v>
      </c>
      <c r="N178" s="6">
        <f t="shared" si="65"/>
        <v>0</v>
      </c>
      <c r="O178" s="6">
        <f t="shared" si="65"/>
        <v>0</v>
      </c>
      <c r="P178" s="6">
        <f t="shared" si="65"/>
        <v>0</v>
      </c>
      <c r="Q178" s="6">
        <f t="shared" si="65"/>
        <v>0</v>
      </c>
      <c r="R178" s="6">
        <f t="shared" si="65"/>
        <v>0</v>
      </c>
      <c r="S178" s="6">
        <f t="shared" si="65"/>
        <v>0</v>
      </c>
      <c r="T178" s="6">
        <f t="shared" si="65"/>
        <v>0</v>
      </c>
      <c r="U178" s="6">
        <f t="shared" si="65"/>
        <v>0</v>
      </c>
      <c r="V178" s="6">
        <f t="shared" si="65"/>
        <v>0</v>
      </c>
      <c r="W178" s="6">
        <f t="shared" si="65"/>
        <v>0</v>
      </c>
      <c r="X178" s="6">
        <f t="shared" si="65"/>
        <v>0</v>
      </c>
      <c r="Y178" s="6">
        <f t="shared" si="65"/>
        <v>0</v>
      </c>
    </row>
    <row r="179" spans="1:25" x14ac:dyDescent="0.4">
      <c r="A179" s="3" t="s">
        <v>62</v>
      </c>
      <c r="B179" s="6">
        <f t="shared" ref="B179:Y179" si="66">IF(B71,B107/B71-1,0)</f>
        <v>0</v>
      </c>
      <c r="C179" s="6">
        <f t="shared" si="66"/>
        <v>0</v>
      </c>
      <c r="D179" s="6">
        <f t="shared" si="66"/>
        <v>0.14064280577676436</v>
      </c>
      <c r="E179" s="6">
        <f t="shared" si="66"/>
        <v>0.60115951696899161</v>
      </c>
      <c r="F179" s="6">
        <f t="shared" si="66"/>
        <v>0.60115951696899317</v>
      </c>
      <c r="G179" s="6">
        <f t="shared" si="66"/>
        <v>1.6853124714283063</v>
      </c>
      <c r="H179" s="6">
        <f t="shared" si="66"/>
        <v>0</v>
      </c>
      <c r="I179" s="6">
        <f t="shared" si="66"/>
        <v>0</v>
      </c>
      <c r="J179" s="6">
        <f t="shared" si="66"/>
        <v>0</v>
      </c>
      <c r="K179" s="6">
        <f t="shared" si="66"/>
        <v>0</v>
      </c>
      <c r="L179" s="6">
        <f t="shared" si="66"/>
        <v>0</v>
      </c>
      <c r="M179" s="6">
        <f t="shared" si="66"/>
        <v>0</v>
      </c>
      <c r="N179" s="6">
        <f t="shared" si="66"/>
        <v>0</v>
      </c>
      <c r="O179" s="6">
        <f t="shared" si="66"/>
        <v>0</v>
      </c>
      <c r="P179" s="6">
        <f t="shared" si="66"/>
        <v>0</v>
      </c>
      <c r="Q179" s="6">
        <f t="shared" si="66"/>
        <v>0</v>
      </c>
      <c r="R179" s="6">
        <f t="shared" si="66"/>
        <v>0</v>
      </c>
      <c r="S179" s="6">
        <f t="shared" si="66"/>
        <v>0</v>
      </c>
      <c r="T179" s="6">
        <f t="shared" si="66"/>
        <v>0</v>
      </c>
      <c r="U179" s="6">
        <f t="shared" si="66"/>
        <v>0</v>
      </c>
      <c r="V179" s="6">
        <f t="shared" si="66"/>
        <v>0</v>
      </c>
      <c r="W179" s="6">
        <f t="shared" si="66"/>
        <v>0</v>
      </c>
      <c r="X179" s="6">
        <f t="shared" si="66"/>
        <v>-1.1150485973190642</v>
      </c>
      <c r="Y179" s="6">
        <f t="shared" si="66"/>
        <v>4.8989068036610961E-2</v>
      </c>
    </row>
    <row r="180" spans="1:25" x14ac:dyDescent="0.4">
      <c r="A180" s="3" t="s">
        <v>63</v>
      </c>
      <c r="B180" s="6">
        <f t="shared" ref="B180:Y180" si="67">IF(B72,B108/B72-1,0)</f>
        <v>0</v>
      </c>
      <c r="C180" s="6">
        <f t="shared" si="67"/>
        <v>0</v>
      </c>
      <c r="D180" s="6">
        <f t="shared" si="67"/>
        <v>0</v>
      </c>
      <c r="E180" s="6">
        <f t="shared" si="67"/>
        <v>0</v>
      </c>
      <c r="F180" s="6">
        <f t="shared" si="67"/>
        <v>0</v>
      </c>
      <c r="G180" s="6">
        <f t="shared" si="67"/>
        <v>0</v>
      </c>
      <c r="H180" s="6">
        <f t="shared" si="67"/>
        <v>0</v>
      </c>
      <c r="I180" s="6">
        <f t="shared" si="67"/>
        <v>0</v>
      </c>
      <c r="J180" s="6">
        <f t="shared" si="67"/>
        <v>0</v>
      </c>
      <c r="K180" s="6">
        <f t="shared" si="67"/>
        <v>0</v>
      </c>
      <c r="L180" s="6">
        <f t="shared" si="67"/>
        <v>0</v>
      </c>
      <c r="M180" s="6">
        <f t="shared" si="67"/>
        <v>0</v>
      </c>
      <c r="N180" s="6">
        <f t="shared" si="67"/>
        <v>0</v>
      </c>
      <c r="O180" s="6">
        <f t="shared" si="67"/>
        <v>0</v>
      </c>
      <c r="P180" s="6">
        <f t="shared" si="67"/>
        <v>0</v>
      </c>
      <c r="Q180" s="6">
        <f t="shared" si="67"/>
        <v>0</v>
      </c>
      <c r="R180" s="6">
        <f t="shared" si="67"/>
        <v>0</v>
      </c>
      <c r="S180" s="6">
        <f t="shared" si="67"/>
        <v>0</v>
      </c>
      <c r="T180" s="6">
        <f t="shared" si="67"/>
        <v>0</v>
      </c>
      <c r="U180" s="6">
        <f t="shared" si="67"/>
        <v>0</v>
      </c>
      <c r="V180" s="6">
        <f t="shared" si="67"/>
        <v>0</v>
      </c>
      <c r="W180" s="6">
        <f t="shared" si="67"/>
        <v>0</v>
      </c>
      <c r="X180" s="6">
        <f t="shared" si="67"/>
        <v>0</v>
      </c>
      <c r="Y180" s="6">
        <f t="shared" si="67"/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0"/>
  <sheetViews>
    <sheetView showGridLines="0" workbookViewId="0">
      <pane xSplit="1" ySplit="1" topLeftCell="B2" activePane="bottomRight" state="frozen"/>
      <selection activeCell="A35" activeCellId="5" sqref="A25 A27 A29 A31 A33 A35"/>
      <selection pane="topRight" activeCell="A35" activeCellId="5" sqref="A25 A27 A29 A31 A33 A35"/>
      <selection pane="bottomLeft" activeCell="A35" activeCellId="5" sqref="A25 A27 A29 A31 A33 A35"/>
      <selection pane="bottomRight" activeCell="A35" activeCellId="5" sqref="A25 A27 A29 A31 A33 A35"/>
    </sheetView>
  </sheetViews>
  <sheetFormatPr defaultRowHeight="14.6" x14ac:dyDescent="0.4"/>
  <cols>
    <col min="1" max="1" width="48.69140625" customWidth="1"/>
    <col min="2" max="255" width="16.69140625" customWidth="1"/>
  </cols>
  <sheetData>
    <row r="1" spans="1:5" ht="19.3" x14ac:dyDescent="0.5">
      <c r="A1" s="1" t="s">
        <v>73</v>
      </c>
    </row>
    <row r="3" spans="1:5" ht="29.15" x14ac:dyDescent="0.4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4">
      <c r="A4" s="3" t="s">
        <v>31</v>
      </c>
      <c r="B4" s="4">
        <v>130223180.94309101</v>
      </c>
      <c r="C4" s="4">
        <v>130336157.88766301</v>
      </c>
      <c r="D4" s="5">
        <f t="shared" ref="D4:D36" si="0">C4-B4</f>
        <v>112976.9445720017</v>
      </c>
      <c r="E4" s="6">
        <f t="shared" ref="E4:E36" si="1">IF(B4,C4/B4-1,0)</f>
        <v>8.6756400629917074E-4</v>
      </c>
    </row>
    <row r="5" spans="1:5" x14ac:dyDescent="0.4">
      <c r="A5" s="3" t="s">
        <v>32</v>
      </c>
      <c r="B5" s="4">
        <v>73263384.792046905</v>
      </c>
      <c r="C5" s="4">
        <v>73335569.582321495</v>
      </c>
      <c r="D5" s="5">
        <f t="shared" si="0"/>
        <v>72184.790274590254</v>
      </c>
      <c r="E5" s="6">
        <f t="shared" si="1"/>
        <v>9.852778503134374E-4</v>
      </c>
    </row>
    <row r="6" spans="1:5" x14ac:dyDescent="0.4">
      <c r="A6" s="3" t="s">
        <v>33</v>
      </c>
      <c r="B6" s="4">
        <v>761075.94092610804</v>
      </c>
      <c r="C6" s="4">
        <v>762379.15315372101</v>
      </c>
      <c r="D6" s="5">
        <f t="shared" si="0"/>
        <v>1303.2122276129667</v>
      </c>
      <c r="E6" s="6">
        <f t="shared" si="1"/>
        <v>1.712328767123017E-3</v>
      </c>
    </row>
    <row r="7" spans="1:5" x14ac:dyDescent="0.4">
      <c r="A7" s="3" t="s">
        <v>34</v>
      </c>
      <c r="B7" s="4">
        <v>24124020.137142502</v>
      </c>
      <c r="C7" s="4">
        <v>24146724.894969601</v>
      </c>
      <c r="D7" s="5">
        <f t="shared" si="0"/>
        <v>22704.757827099413</v>
      </c>
      <c r="E7" s="6">
        <f t="shared" si="1"/>
        <v>9.411680846735937E-4</v>
      </c>
    </row>
    <row r="8" spans="1:5" x14ac:dyDescent="0.4">
      <c r="A8" s="3" t="s">
        <v>35</v>
      </c>
      <c r="B8" s="4">
        <v>36968447.854174003</v>
      </c>
      <c r="C8" s="4">
        <v>37008520.671130098</v>
      </c>
      <c r="D8" s="5">
        <f t="shared" si="0"/>
        <v>40072.816956095397</v>
      </c>
      <c r="E8" s="6">
        <f t="shared" si="1"/>
        <v>1.0839734769003684E-3</v>
      </c>
    </row>
    <row r="9" spans="1:5" x14ac:dyDescent="0.4">
      <c r="A9" s="3" t="s">
        <v>36</v>
      </c>
      <c r="B9" s="4">
        <v>25994.317907510002</v>
      </c>
      <c r="C9" s="4">
        <v>26048.360148481901</v>
      </c>
      <c r="D9" s="5">
        <f t="shared" si="0"/>
        <v>54.042240971899446</v>
      </c>
      <c r="E9" s="6">
        <f t="shared" si="1"/>
        <v>2.0790020790000252E-3</v>
      </c>
    </row>
    <row r="10" spans="1:5" x14ac:dyDescent="0.4">
      <c r="A10" s="3" t="s">
        <v>37</v>
      </c>
      <c r="B10" s="4">
        <v>1.89772037207123E-2</v>
      </c>
      <c r="C10" s="4">
        <v>1.8999244407370601E-2</v>
      </c>
      <c r="D10" s="5">
        <f t="shared" si="0"/>
        <v>2.2040686658300612E-5</v>
      </c>
      <c r="E10" s="6">
        <f t="shared" si="1"/>
        <v>1.1614296280249015E-3</v>
      </c>
    </row>
    <row r="11" spans="1:5" x14ac:dyDescent="0.4">
      <c r="A11" s="3" t="s">
        <v>38</v>
      </c>
      <c r="B11" s="4">
        <v>1.7494152092834801E-2</v>
      </c>
      <c r="C11" s="4">
        <v>1.7516198813633602E-2</v>
      </c>
      <c r="D11" s="5">
        <f t="shared" si="0"/>
        <v>2.2046720798800379E-5</v>
      </c>
      <c r="E11" s="6">
        <f t="shared" si="1"/>
        <v>1.2602337444997946E-3</v>
      </c>
    </row>
    <row r="12" spans="1:5" x14ac:dyDescent="0.4">
      <c r="A12" s="3" t="s">
        <v>39</v>
      </c>
      <c r="B12" s="4">
        <v>1.67079157198512E-2</v>
      </c>
      <c r="C12" s="4">
        <v>1.6727915719851199E-2</v>
      </c>
      <c r="D12" s="5">
        <f t="shared" si="0"/>
        <v>1.9999999999999185E-5</v>
      </c>
      <c r="E12" s="6">
        <f t="shared" si="1"/>
        <v>1.1970374004361961E-3</v>
      </c>
    </row>
    <row r="13" spans="1:5" x14ac:dyDescent="0.4">
      <c r="A13" s="3" t="s">
        <v>40</v>
      </c>
      <c r="B13" s="4">
        <v>0</v>
      </c>
      <c r="C13" s="4">
        <v>0</v>
      </c>
      <c r="D13" s="5">
        <f t="shared" si="0"/>
        <v>0</v>
      </c>
      <c r="E13" s="6">
        <f t="shared" si="1"/>
        <v>0</v>
      </c>
    </row>
    <row r="14" spans="1:5" x14ac:dyDescent="0.4">
      <c r="A14" s="3" t="s">
        <v>41</v>
      </c>
      <c r="B14" s="4">
        <v>2890670.2166511999</v>
      </c>
      <c r="C14" s="4">
        <v>2893834.75513724</v>
      </c>
      <c r="D14" s="5">
        <f t="shared" si="0"/>
        <v>3164.5384860401973</v>
      </c>
      <c r="E14" s="6">
        <f t="shared" si="1"/>
        <v>1.0947421355129716E-3</v>
      </c>
    </row>
    <row r="15" spans="1:5" x14ac:dyDescent="0.4">
      <c r="A15" s="3" t="s">
        <v>42</v>
      </c>
      <c r="B15" s="4">
        <v>77681131.832925797</v>
      </c>
      <c r="C15" s="4">
        <v>77770006.993388504</v>
      </c>
      <c r="D15" s="5">
        <f t="shared" si="0"/>
        <v>88875.160462707281</v>
      </c>
      <c r="E15" s="6">
        <f t="shared" si="1"/>
        <v>1.1441022854026262E-3</v>
      </c>
    </row>
    <row r="16" spans="1:5" x14ac:dyDescent="0.4">
      <c r="A16" s="3" t="s">
        <v>43</v>
      </c>
      <c r="B16" s="4">
        <v>4061158.3891528202</v>
      </c>
      <c r="C16" s="4">
        <v>4065214.2893315698</v>
      </c>
      <c r="D16" s="5">
        <f t="shared" si="0"/>
        <v>4055.9001787495799</v>
      </c>
      <c r="E16" s="6">
        <f t="shared" si="1"/>
        <v>9.9870524370149205E-4</v>
      </c>
    </row>
    <row r="17" spans="1:5" x14ac:dyDescent="0.4">
      <c r="A17" s="3" t="s">
        <v>44</v>
      </c>
      <c r="B17" s="4">
        <v>123144702.95197301</v>
      </c>
      <c r="C17" s="4">
        <v>123297714.86739001</v>
      </c>
      <c r="D17" s="5">
        <f t="shared" si="0"/>
        <v>153011.91541700065</v>
      </c>
      <c r="E17" s="6">
        <f t="shared" si="1"/>
        <v>1.2425375330733512E-3</v>
      </c>
    </row>
    <row r="18" spans="1:5" x14ac:dyDescent="0.4">
      <c r="A18" s="3" t="s">
        <v>45</v>
      </c>
      <c r="B18" s="4">
        <v>1019019.40470292</v>
      </c>
      <c r="C18" s="4">
        <v>1019968.65426482</v>
      </c>
      <c r="D18" s="5">
        <f t="shared" si="0"/>
        <v>949.24956190004013</v>
      </c>
      <c r="E18" s="6">
        <f t="shared" si="1"/>
        <v>9.3153237074683481E-4</v>
      </c>
    </row>
    <row r="19" spans="1:5" x14ac:dyDescent="0.4">
      <c r="A19" s="3" t="s">
        <v>46</v>
      </c>
      <c r="B19" s="4">
        <v>936358.444719958</v>
      </c>
      <c r="C19" s="4">
        <v>937135.82823570794</v>
      </c>
      <c r="D19" s="5">
        <f t="shared" si="0"/>
        <v>777.38351574994158</v>
      </c>
      <c r="E19" s="6">
        <f t="shared" si="1"/>
        <v>8.3022000830301756E-4</v>
      </c>
    </row>
    <row r="20" spans="1:5" x14ac:dyDescent="0.4">
      <c r="A20" s="3" t="s">
        <v>47</v>
      </c>
      <c r="B20" s="4">
        <v>13237.050558548601</v>
      </c>
      <c r="C20" s="4">
        <v>13249.026177268601</v>
      </c>
      <c r="D20" s="5">
        <f t="shared" si="0"/>
        <v>11.975618720000057</v>
      </c>
      <c r="E20" s="6">
        <f t="shared" si="1"/>
        <v>9.0470446320578546E-4</v>
      </c>
    </row>
    <row r="21" spans="1:5" x14ac:dyDescent="0.4">
      <c r="A21" s="3" t="s">
        <v>48</v>
      </c>
      <c r="B21" s="4">
        <v>193722.09147618001</v>
      </c>
      <c r="C21" s="4">
        <v>193927.63215679201</v>
      </c>
      <c r="D21" s="5">
        <f t="shared" si="0"/>
        <v>205.54068061200087</v>
      </c>
      <c r="E21" s="6">
        <f t="shared" si="1"/>
        <v>1.0610079575630316E-3</v>
      </c>
    </row>
    <row r="22" spans="1:5" x14ac:dyDescent="0.4">
      <c r="A22" s="3" t="s">
        <v>49</v>
      </c>
      <c r="B22" s="4">
        <v>5719338.2276641103</v>
      </c>
      <c r="C22" s="4">
        <v>5723759.6373982197</v>
      </c>
      <c r="D22" s="5">
        <f t="shared" si="0"/>
        <v>4421.4097341094166</v>
      </c>
      <c r="E22" s="6">
        <f t="shared" si="1"/>
        <v>7.7306316886871507E-4</v>
      </c>
    </row>
    <row r="23" spans="1:5" x14ac:dyDescent="0.4">
      <c r="A23" s="3" t="s">
        <v>50</v>
      </c>
      <c r="B23" s="4">
        <v>-12554.375851528999</v>
      </c>
      <c r="C23" s="4">
        <v>-15489.6801580476</v>
      </c>
      <c r="D23" s="5">
        <f t="shared" si="0"/>
        <v>-2935.3043065186012</v>
      </c>
      <c r="E23" s="6">
        <f t="shared" si="1"/>
        <v>0.23380726698262033</v>
      </c>
    </row>
    <row r="24" spans="1:5" x14ac:dyDescent="0.4">
      <c r="A24" s="3" t="s">
        <v>51</v>
      </c>
      <c r="B24" s="4">
        <v>0</v>
      </c>
      <c r="C24" s="4">
        <v>0</v>
      </c>
      <c r="D24" s="5">
        <f t="shared" si="0"/>
        <v>0</v>
      </c>
      <c r="E24" s="6">
        <f t="shared" si="1"/>
        <v>0</v>
      </c>
    </row>
    <row r="25" spans="1:5" x14ac:dyDescent="0.4">
      <c r="A25" s="3" t="s">
        <v>52</v>
      </c>
      <c r="B25" s="4">
        <v>-301156.53729396698</v>
      </c>
      <c r="C25" s="4">
        <v>-370696.57329611998</v>
      </c>
      <c r="D25" s="5">
        <f t="shared" si="0"/>
        <v>-69540.036002153007</v>
      </c>
      <c r="E25" s="6">
        <f t="shared" si="1"/>
        <v>0.23090993350834399</v>
      </c>
    </row>
    <row r="26" spans="1:5" x14ac:dyDescent="0.4">
      <c r="A26" s="3" t="s">
        <v>53</v>
      </c>
      <c r="B26" s="4">
        <v>0</v>
      </c>
      <c r="C26" s="4">
        <v>0</v>
      </c>
      <c r="D26" s="5">
        <f t="shared" si="0"/>
        <v>0</v>
      </c>
      <c r="E26" s="6">
        <f t="shared" si="1"/>
        <v>0</v>
      </c>
    </row>
    <row r="27" spans="1:5" x14ac:dyDescent="0.4">
      <c r="A27" s="3" t="s">
        <v>54</v>
      </c>
      <c r="B27" s="4">
        <v>-118119.297609924</v>
      </c>
      <c r="C27" s="4">
        <v>-145566.08943750701</v>
      </c>
      <c r="D27" s="5">
        <f t="shared" si="0"/>
        <v>-27446.791827583002</v>
      </c>
      <c r="E27" s="6">
        <f t="shared" si="1"/>
        <v>0.23236501048476432</v>
      </c>
    </row>
    <row r="28" spans="1:5" x14ac:dyDescent="0.4">
      <c r="A28" s="3" t="s">
        <v>55</v>
      </c>
      <c r="B28" s="4">
        <v>0</v>
      </c>
      <c r="C28" s="4">
        <v>0</v>
      </c>
      <c r="D28" s="5">
        <f t="shared" si="0"/>
        <v>0</v>
      </c>
      <c r="E28" s="6">
        <f t="shared" si="1"/>
        <v>0</v>
      </c>
    </row>
    <row r="29" spans="1:5" x14ac:dyDescent="0.4">
      <c r="A29" s="3" t="s">
        <v>56</v>
      </c>
      <c r="B29" s="4">
        <v>-15438.7531125186</v>
      </c>
      <c r="C29" s="4">
        <v>-17855.963513425198</v>
      </c>
      <c r="D29" s="5">
        <f t="shared" si="0"/>
        <v>-2417.2104009065988</v>
      </c>
      <c r="E29" s="6">
        <f t="shared" si="1"/>
        <v>0.15656772171235711</v>
      </c>
    </row>
    <row r="30" spans="1:5" x14ac:dyDescent="0.4">
      <c r="A30" s="3" t="s">
        <v>57</v>
      </c>
      <c r="B30" s="4">
        <v>0</v>
      </c>
      <c r="C30" s="4">
        <v>0</v>
      </c>
      <c r="D30" s="5">
        <f t="shared" si="0"/>
        <v>0</v>
      </c>
      <c r="E30" s="6">
        <f t="shared" si="1"/>
        <v>0</v>
      </c>
    </row>
    <row r="31" spans="1:5" x14ac:dyDescent="0.4">
      <c r="A31" s="3" t="s">
        <v>58</v>
      </c>
      <c r="B31" s="4">
        <v>-37031.162994320301</v>
      </c>
      <c r="C31" s="4">
        <v>-42811.480636656401</v>
      </c>
      <c r="D31" s="5">
        <f t="shared" si="0"/>
        <v>-5780.3176423361001</v>
      </c>
      <c r="E31" s="6">
        <f t="shared" si="1"/>
        <v>0.15609333261347103</v>
      </c>
    </row>
    <row r="32" spans="1:5" x14ac:dyDescent="0.4">
      <c r="A32" s="3" t="s">
        <v>59</v>
      </c>
      <c r="B32" s="4">
        <v>0</v>
      </c>
      <c r="C32" s="4">
        <v>0</v>
      </c>
      <c r="D32" s="5">
        <f t="shared" si="0"/>
        <v>0</v>
      </c>
      <c r="E32" s="6">
        <f t="shared" si="1"/>
        <v>0</v>
      </c>
    </row>
    <row r="33" spans="1:25" x14ac:dyDescent="0.4">
      <c r="A33" s="3" t="s">
        <v>60</v>
      </c>
      <c r="B33" s="4">
        <v>-1184985.39624363</v>
      </c>
      <c r="C33" s="4">
        <v>-1293170.9363158301</v>
      </c>
      <c r="D33" s="5">
        <f t="shared" si="0"/>
        <v>-108185.54007220012</v>
      </c>
      <c r="E33" s="6">
        <f t="shared" si="1"/>
        <v>9.1296939536255284E-2</v>
      </c>
    </row>
    <row r="34" spans="1:25" x14ac:dyDescent="0.4">
      <c r="A34" s="3" t="s">
        <v>61</v>
      </c>
      <c r="B34" s="4">
        <v>0</v>
      </c>
      <c r="C34" s="4">
        <v>0</v>
      </c>
      <c r="D34" s="5">
        <f t="shared" si="0"/>
        <v>0</v>
      </c>
      <c r="E34" s="6">
        <f t="shared" si="1"/>
        <v>0</v>
      </c>
    </row>
    <row r="35" spans="1:25" x14ac:dyDescent="0.4">
      <c r="A35" s="3" t="s">
        <v>62</v>
      </c>
      <c r="B35" s="4">
        <v>-3557903.7870158502</v>
      </c>
      <c r="C35" s="4">
        <v>-3870065.2620574599</v>
      </c>
      <c r="D35" s="5">
        <f t="shared" si="0"/>
        <v>-312161.47504160972</v>
      </c>
      <c r="E35" s="6">
        <f t="shared" si="1"/>
        <v>8.77374695124713E-2</v>
      </c>
    </row>
    <row r="36" spans="1:25" x14ac:dyDescent="0.4">
      <c r="A36" s="3" t="s">
        <v>63</v>
      </c>
      <c r="B36" s="4">
        <v>0</v>
      </c>
      <c r="C36" s="4">
        <v>0</v>
      </c>
      <c r="D36" s="5">
        <f t="shared" si="0"/>
        <v>0</v>
      </c>
      <c r="E36" s="6">
        <f t="shared" si="1"/>
        <v>0</v>
      </c>
    </row>
    <row r="38" spans="1:25" ht="19.3" x14ac:dyDescent="0.5">
      <c r="A38" s="1" t="s">
        <v>5</v>
      </c>
    </row>
    <row r="39" spans="1:25" ht="29.15" x14ac:dyDescent="0.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  <c r="Y39" s="2" t="s">
        <v>30</v>
      </c>
    </row>
    <row r="40" spans="1:25" x14ac:dyDescent="0.4">
      <c r="A40" s="3" t="s">
        <v>31</v>
      </c>
      <c r="B40" s="4">
        <v>8376715.7792228404</v>
      </c>
      <c r="C40" s="4">
        <v>4216146.5625092303</v>
      </c>
      <c r="D40" s="4">
        <v>4895889.6126170997</v>
      </c>
      <c r="E40" s="4">
        <v>7933059.4120083898</v>
      </c>
      <c r="F40" s="4">
        <v>700159.78563773597</v>
      </c>
      <c r="G40" s="4">
        <v>10334959.2877586</v>
      </c>
      <c r="H40" s="4">
        <v>2452875.8170806998</v>
      </c>
      <c r="I40" s="4">
        <v>1023420.5466786</v>
      </c>
      <c r="J40" s="4">
        <v>0</v>
      </c>
      <c r="K40" s="4">
        <v>0</v>
      </c>
      <c r="L40" s="4">
        <v>3676417.0610812898</v>
      </c>
      <c r="M40" s="4">
        <v>3873299.2824424701</v>
      </c>
      <c r="N40" s="4">
        <v>1949498.8114249201</v>
      </c>
      <c r="O40" s="4">
        <v>2263804.3623854099</v>
      </c>
      <c r="P40" s="4">
        <v>3668157.5617403002</v>
      </c>
      <c r="Q40" s="4">
        <v>323746.02013264399</v>
      </c>
      <c r="R40" s="4">
        <v>9174652.7340959404</v>
      </c>
      <c r="S40" s="4">
        <v>3896513.7068867902</v>
      </c>
      <c r="T40" s="4">
        <v>7721494.2318727104</v>
      </c>
      <c r="U40" s="4">
        <v>10906035.851802001</v>
      </c>
      <c r="V40" s="4">
        <v>0</v>
      </c>
      <c r="W40" s="4">
        <v>42812132.217717901</v>
      </c>
      <c r="X40" s="4">
        <v>24202.297995274199</v>
      </c>
      <c r="Y40" s="4">
        <v>130223180.94309101</v>
      </c>
    </row>
    <row r="41" spans="1:25" x14ac:dyDescent="0.4">
      <c r="A41" s="3" t="s">
        <v>32</v>
      </c>
      <c r="B41" s="4">
        <v>4439795.6877772901</v>
      </c>
      <c r="C41" s="4">
        <v>2234626.2927643699</v>
      </c>
      <c r="D41" s="4">
        <v>2631255.0631657098</v>
      </c>
      <c r="E41" s="4">
        <v>4263556.6558624404</v>
      </c>
      <c r="F41" s="4">
        <v>371096.08096526499</v>
      </c>
      <c r="G41" s="4">
        <v>5554437.7233190099</v>
      </c>
      <c r="H41" s="4">
        <v>1318277.6622204599</v>
      </c>
      <c r="I41" s="4">
        <v>503543.21156516601</v>
      </c>
      <c r="J41" s="4">
        <v>0</v>
      </c>
      <c r="K41" s="4">
        <v>0</v>
      </c>
      <c r="L41" s="4">
        <v>1951149.8392417701</v>
      </c>
      <c r="M41" s="4">
        <v>2052911.6547457201</v>
      </c>
      <c r="N41" s="4">
        <v>1033266.09669145</v>
      </c>
      <c r="O41" s="4">
        <v>1216662.78487825</v>
      </c>
      <c r="P41" s="4">
        <v>1971420.70604393</v>
      </c>
      <c r="Q41" s="4">
        <v>171590.659394836</v>
      </c>
      <c r="R41" s="4">
        <v>4930840.6376573704</v>
      </c>
      <c r="S41" s="4">
        <v>2094148.8128160301</v>
      </c>
      <c r="T41" s="4">
        <v>3799128.3409518199</v>
      </c>
      <c r="U41" s="4">
        <v>5365985.9928391902</v>
      </c>
      <c r="V41" s="4">
        <v>0</v>
      </c>
      <c r="W41" s="4">
        <v>27354118.993521702</v>
      </c>
      <c r="X41" s="4">
        <v>5571.89562508982</v>
      </c>
      <c r="Y41" s="4">
        <v>73263384.792046905</v>
      </c>
    </row>
    <row r="42" spans="1:25" x14ac:dyDescent="0.4">
      <c r="A42" s="3" t="s">
        <v>33</v>
      </c>
      <c r="B42" s="4">
        <v>29294.653257931001</v>
      </c>
      <c r="C42" s="4">
        <v>14744.5078582796</v>
      </c>
      <c r="D42" s="4">
        <v>20664.369362717502</v>
      </c>
      <c r="E42" s="4">
        <v>33483.530642451296</v>
      </c>
      <c r="F42" s="4">
        <v>2448.5656056612302</v>
      </c>
      <c r="G42" s="4">
        <v>43621.370776112999</v>
      </c>
      <c r="H42" s="4">
        <v>10352.997288666</v>
      </c>
      <c r="I42" s="4">
        <v>0</v>
      </c>
      <c r="J42" s="4"/>
      <c r="K42" s="4"/>
      <c r="L42" s="4">
        <v>10840.234170391501</v>
      </c>
      <c r="M42" s="4">
        <v>13545.5186058458</v>
      </c>
      <c r="N42" s="4">
        <v>6817.6948117416096</v>
      </c>
      <c r="O42" s="4">
        <v>9554.9722748460699</v>
      </c>
      <c r="P42" s="4">
        <v>15482.4084556775</v>
      </c>
      <c r="Q42" s="4">
        <v>1132.1892318400801</v>
      </c>
      <c r="R42" s="4">
        <v>38723.996632489398</v>
      </c>
      <c r="S42" s="4">
        <v>16446.2446740009</v>
      </c>
      <c r="T42" s="4">
        <v>0</v>
      </c>
      <c r="U42" s="4"/>
      <c r="V42" s="4"/>
      <c r="W42" s="4">
        <v>493846.72605273599</v>
      </c>
      <c r="X42" s="4">
        <v>75.961224719374499</v>
      </c>
      <c r="Y42" s="4">
        <v>761075.94092610804</v>
      </c>
    </row>
    <row r="43" spans="1:25" x14ac:dyDescent="0.4">
      <c r="A43" s="3" t="s">
        <v>34</v>
      </c>
      <c r="B43" s="4">
        <v>1615536.87604599</v>
      </c>
      <c r="C43" s="4">
        <v>813127.772992215</v>
      </c>
      <c r="D43" s="4">
        <v>1007057.24286618</v>
      </c>
      <c r="E43" s="4">
        <v>1631786.16575879</v>
      </c>
      <c r="F43" s="4">
        <v>135033.10636703501</v>
      </c>
      <c r="G43" s="4">
        <v>2125843.6012614202</v>
      </c>
      <c r="H43" s="4">
        <v>504542.90290298499</v>
      </c>
      <c r="I43" s="4">
        <v>59392.023907993404</v>
      </c>
      <c r="J43" s="4">
        <v>0</v>
      </c>
      <c r="K43" s="4">
        <v>0</v>
      </c>
      <c r="L43" s="4">
        <v>660178.11770215095</v>
      </c>
      <c r="M43" s="4">
        <v>747006.10450087802</v>
      </c>
      <c r="N43" s="4">
        <v>375981.14853993402</v>
      </c>
      <c r="O43" s="4">
        <v>465651.957041085</v>
      </c>
      <c r="P43" s="4">
        <v>754519.59353925101</v>
      </c>
      <c r="Q43" s="4">
        <v>62437.791585897503</v>
      </c>
      <c r="R43" s="4">
        <v>1887175.00142213</v>
      </c>
      <c r="S43" s="4">
        <v>801491.18156895798</v>
      </c>
      <c r="T43" s="4">
        <v>448100.41337662702</v>
      </c>
      <c r="U43" s="4">
        <v>1423917.52379752</v>
      </c>
      <c r="V43" s="4">
        <v>0</v>
      </c>
      <c r="W43" s="4">
        <v>8603871.3274410702</v>
      </c>
      <c r="X43" s="4">
        <v>1370.2845244268501</v>
      </c>
      <c r="Y43" s="4">
        <v>24124020.137142502</v>
      </c>
    </row>
    <row r="44" spans="1:25" x14ac:dyDescent="0.4">
      <c r="A44" s="3" t="s">
        <v>35</v>
      </c>
      <c r="B44" s="4">
        <v>2390535.5265744901</v>
      </c>
      <c r="C44" s="4">
        <v>1203198.0562026801</v>
      </c>
      <c r="D44" s="4">
        <v>1489363.2302149399</v>
      </c>
      <c r="E44" s="4">
        <v>2413291.1332206302</v>
      </c>
      <c r="F44" s="4">
        <v>199810.62816972801</v>
      </c>
      <c r="G44" s="4">
        <v>3143965.5643559098</v>
      </c>
      <c r="H44" s="4">
        <v>746181.662435518</v>
      </c>
      <c r="I44" s="4">
        <v>51076.976209254797</v>
      </c>
      <c r="J44" s="4">
        <v>0</v>
      </c>
      <c r="K44" s="4">
        <v>0</v>
      </c>
      <c r="L44" s="4">
        <v>993045.38987517299</v>
      </c>
      <c r="M44" s="4">
        <v>1105356.77510993</v>
      </c>
      <c r="N44" s="4">
        <v>556345.26591976301</v>
      </c>
      <c r="O44" s="4">
        <v>688664.82795037795</v>
      </c>
      <c r="P44" s="4">
        <v>1115878.7120141999</v>
      </c>
      <c r="Q44" s="4">
        <v>92390.190035310894</v>
      </c>
      <c r="R44" s="4">
        <v>2790992.3452806599</v>
      </c>
      <c r="S44" s="4">
        <v>1185346.21902219</v>
      </c>
      <c r="T44" s="4">
        <v>385365.11550526402</v>
      </c>
      <c r="U44" s="4">
        <v>1224565.13015309</v>
      </c>
      <c r="V44" s="4">
        <v>0</v>
      </c>
      <c r="W44" s="4">
        <v>15185423.400857</v>
      </c>
      <c r="X44" s="4">
        <v>7651.7050678859696</v>
      </c>
      <c r="Y44" s="4">
        <v>36968447.854174003</v>
      </c>
    </row>
    <row r="45" spans="1:25" x14ac:dyDescent="0.4">
      <c r="A45" s="3" t="s">
        <v>36</v>
      </c>
      <c r="B45" s="4">
        <v>544.01155532682799</v>
      </c>
      <c r="C45" s="4">
        <v>273.81046574905997</v>
      </c>
      <c r="D45" s="4">
        <v>445.63286948426997</v>
      </c>
      <c r="E45" s="4">
        <v>722.081645887587</v>
      </c>
      <c r="F45" s="4">
        <v>45.470686125800597</v>
      </c>
      <c r="G45" s="4">
        <v>940.70698643571598</v>
      </c>
      <c r="H45" s="4">
        <v>223.26526440410001</v>
      </c>
      <c r="I45" s="4">
        <v>0</v>
      </c>
      <c r="J45" s="4"/>
      <c r="K45" s="4"/>
      <c r="L45" s="4">
        <v>181.60630028760599</v>
      </c>
      <c r="M45" s="4">
        <v>251.54483241680501</v>
      </c>
      <c r="N45" s="4">
        <v>126.606883707527</v>
      </c>
      <c r="O45" s="4">
        <v>206.05563315010099</v>
      </c>
      <c r="P45" s="4">
        <v>333.882442068572</v>
      </c>
      <c r="Q45" s="4">
        <v>21.025134502005301</v>
      </c>
      <c r="R45" s="4">
        <v>835.09375168108602</v>
      </c>
      <c r="S45" s="4">
        <v>354.66783803905003</v>
      </c>
      <c r="T45" s="4">
        <v>0</v>
      </c>
      <c r="U45" s="4"/>
      <c r="V45" s="4"/>
      <c r="W45" s="4">
        <v>20479.0771656832</v>
      </c>
      <c r="X45" s="4">
        <v>9.7784525606394208</v>
      </c>
      <c r="Y45" s="4">
        <v>25994.317907510002</v>
      </c>
    </row>
    <row r="46" spans="1:25" x14ac:dyDescent="0.4">
      <c r="A46" s="3" t="s">
        <v>37</v>
      </c>
      <c r="B46" s="4">
        <v>1.2273339534153E-3</v>
      </c>
      <c r="C46" s="4">
        <v>6.1773849861035597E-4</v>
      </c>
      <c r="D46" s="4">
        <v>7.5688549268894195E-4</v>
      </c>
      <c r="E46" s="4">
        <v>1.2264201313107099E-3</v>
      </c>
      <c r="F46" s="4">
        <v>1.02585535952003E-4</v>
      </c>
      <c r="G46" s="4">
        <v>1.5977445104718799E-3</v>
      </c>
      <c r="H46" s="4">
        <v>3.7920506143182699E-4</v>
      </c>
      <c r="I46" s="4">
        <v>1.1340104333408E-4</v>
      </c>
      <c r="J46" s="4">
        <v>0</v>
      </c>
      <c r="K46" s="4">
        <v>0</v>
      </c>
      <c r="L46" s="4">
        <v>5.1343462673586601E-4</v>
      </c>
      <c r="M46" s="4">
        <v>5.6750543367747105E-4</v>
      </c>
      <c r="N46" s="4">
        <v>2.8563534283200498E-4</v>
      </c>
      <c r="O46" s="4">
        <v>3.4997534988529601E-4</v>
      </c>
      <c r="P46" s="4">
        <v>5.6708289260107704E-4</v>
      </c>
      <c r="Q46" s="4">
        <v>4.7434399502657098E-5</v>
      </c>
      <c r="R46" s="4">
        <v>1.41836563001757E-3</v>
      </c>
      <c r="S46" s="4">
        <v>6.0238586450271604E-4</v>
      </c>
      <c r="T46" s="4">
        <v>8.5558718244830103E-4</v>
      </c>
      <c r="U46" s="4">
        <v>1.7222154873333599E-4</v>
      </c>
      <c r="V46" s="4">
        <v>0</v>
      </c>
      <c r="W46" s="4">
        <v>7.5789148626575504E-3</v>
      </c>
      <c r="X46" s="4">
        <v>-2.6536400965986698E-6</v>
      </c>
      <c r="Y46" s="4">
        <v>1.89772037207123E-2</v>
      </c>
    </row>
    <row r="47" spans="1:25" x14ac:dyDescent="0.4">
      <c r="A47" s="3" t="s">
        <v>38</v>
      </c>
      <c r="B47" s="4">
        <v>1.1970615830993001E-3</v>
      </c>
      <c r="C47" s="4">
        <v>6.0250188877295505E-4</v>
      </c>
      <c r="D47" s="4">
        <v>7.4048806101850598E-4</v>
      </c>
      <c r="E47" s="4">
        <v>1.1998505372351699E-3</v>
      </c>
      <c r="F47" s="4">
        <v>1.00055248800113E-4</v>
      </c>
      <c r="G47" s="4">
        <v>1.5631304153540099E-3</v>
      </c>
      <c r="H47" s="4">
        <v>2.7831718032442698E-4</v>
      </c>
      <c r="I47" s="4">
        <v>0</v>
      </c>
      <c r="J47" s="4">
        <v>0</v>
      </c>
      <c r="K47" s="4">
        <v>0</v>
      </c>
      <c r="L47" s="4">
        <v>4.9927351626483996E-4</v>
      </c>
      <c r="M47" s="4">
        <v>5.5350782968646099E-4</v>
      </c>
      <c r="N47" s="4">
        <v>2.7859010559279498E-4</v>
      </c>
      <c r="O47" s="4">
        <v>3.4239336166975602E-4</v>
      </c>
      <c r="P47" s="4">
        <v>5.5479741075115498E-4</v>
      </c>
      <c r="Q47" s="4">
        <v>4.6264423145801902E-5</v>
      </c>
      <c r="R47" s="4">
        <v>1.38763766161738E-3</v>
      </c>
      <c r="S47" s="4">
        <v>4.4212051031873898E-4</v>
      </c>
      <c r="T47" s="4">
        <v>0</v>
      </c>
      <c r="U47" s="4">
        <v>1.26528809508107E-4</v>
      </c>
      <c r="V47" s="4">
        <v>0</v>
      </c>
      <c r="W47" s="4">
        <v>7.5789148626575504E-3</v>
      </c>
      <c r="X47" s="4">
        <v>2.7186870176962799E-6</v>
      </c>
      <c r="Y47" s="4">
        <v>1.7494152092834801E-2</v>
      </c>
    </row>
    <row r="48" spans="1:25" x14ac:dyDescent="0.4">
      <c r="A48" s="3" t="s">
        <v>39</v>
      </c>
      <c r="B48" s="4">
        <v>1.1904499408875401E-3</v>
      </c>
      <c r="C48" s="4">
        <v>5.9771922339744499E-4</v>
      </c>
      <c r="D48" s="4">
        <v>6.9788944134302998E-4</v>
      </c>
      <c r="E48" s="4">
        <v>8.2441476264101402E-4</v>
      </c>
      <c r="F48" s="4">
        <v>7.4795316666542995E-5</v>
      </c>
      <c r="G48" s="4">
        <v>8.59529715109884E-4</v>
      </c>
      <c r="H48" s="4">
        <v>0</v>
      </c>
      <c r="I48" s="4">
        <v>0</v>
      </c>
      <c r="J48" s="4">
        <v>0</v>
      </c>
      <c r="K48" s="4">
        <v>0</v>
      </c>
      <c r="L48" s="4">
        <v>4.93789909629804E-4</v>
      </c>
      <c r="M48" s="4">
        <v>5.5045068059491502E-4</v>
      </c>
      <c r="N48" s="4">
        <v>2.76378654845823E-4</v>
      </c>
      <c r="O48" s="4">
        <v>3.45284786263722E-4</v>
      </c>
      <c r="P48" s="4">
        <v>5.8793575280331495E-4</v>
      </c>
      <c r="Q48" s="4">
        <v>5.3340676081094003E-5</v>
      </c>
      <c r="R48" s="4">
        <v>1.09740447108628E-3</v>
      </c>
      <c r="S48" s="4">
        <v>0</v>
      </c>
      <c r="T48" s="4">
        <v>0</v>
      </c>
      <c r="U48" s="4">
        <v>0</v>
      </c>
      <c r="V48" s="4">
        <v>1.47668738211207E-3</v>
      </c>
      <c r="W48" s="4">
        <v>7.5789148626575504E-3</v>
      </c>
      <c r="X48" s="4">
        <v>2.9301437312017502E-6</v>
      </c>
      <c r="Y48" s="4">
        <v>1.67079157198512E-2</v>
      </c>
    </row>
    <row r="49" spans="1:25" x14ac:dyDescent="0.4">
      <c r="A49" s="3" t="s">
        <v>40</v>
      </c>
      <c r="B49" s="4">
        <v>0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</row>
    <row r="50" spans="1:25" x14ac:dyDescent="0.4">
      <c r="A50" s="3" t="s">
        <v>41</v>
      </c>
      <c r="B50" s="4">
        <v>196327.50941388099</v>
      </c>
      <c r="C50" s="4">
        <v>98815.045867310997</v>
      </c>
      <c r="D50" s="4">
        <v>120992.40824454</v>
      </c>
      <c r="E50" s="4">
        <v>196050.16431177701</v>
      </c>
      <c r="F50" s="4">
        <v>16409.847311157799</v>
      </c>
      <c r="G50" s="4">
        <v>255408.45735423901</v>
      </c>
      <c r="H50" s="4">
        <v>60618.064481797497</v>
      </c>
      <c r="I50" s="4">
        <v>1554.4897142678999</v>
      </c>
      <c r="J50" s="4">
        <v>0</v>
      </c>
      <c r="K50" s="4">
        <v>0</v>
      </c>
      <c r="L50" s="4">
        <v>82228.403110828396</v>
      </c>
      <c r="M50" s="4">
        <v>90779.6350477409</v>
      </c>
      <c r="N50" s="4">
        <v>45690.9672406104</v>
      </c>
      <c r="O50" s="4">
        <v>55945.530490236997</v>
      </c>
      <c r="P50" s="4">
        <v>90651.3937878867</v>
      </c>
      <c r="Q50" s="4">
        <v>7587.7290683479496</v>
      </c>
      <c r="R50" s="4">
        <v>226733.73317995001</v>
      </c>
      <c r="S50" s="4">
        <v>96294.772647473306</v>
      </c>
      <c r="T50" s="4">
        <v>11728.3001608472</v>
      </c>
      <c r="U50" s="4">
        <v>37268.727331771603</v>
      </c>
      <c r="V50" s="4">
        <v>0</v>
      </c>
      <c r="W50" s="4">
        <v>1199188.388264</v>
      </c>
      <c r="X50" s="4">
        <v>396.64962254122702</v>
      </c>
      <c r="Y50" s="4">
        <v>2890670.2166511999</v>
      </c>
    </row>
    <row r="51" spans="1:25" x14ac:dyDescent="0.4">
      <c r="A51" s="3" t="s">
        <v>42</v>
      </c>
      <c r="B51" s="4">
        <v>4219331.2394871796</v>
      </c>
      <c r="C51" s="4">
        <v>2123662.7062810701</v>
      </c>
      <c r="D51" s="4">
        <v>2608275.2868139101</v>
      </c>
      <c r="E51" s="4">
        <v>4226321.3532927698</v>
      </c>
      <c r="F51" s="4">
        <v>352668.77067757299</v>
      </c>
      <c r="G51" s="4">
        <v>6580949.2884094398</v>
      </c>
      <c r="H51" s="4">
        <v>2631850.8201290998</v>
      </c>
      <c r="I51" s="4">
        <v>1208787.05800658</v>
      </c>
      <c r="J51" s="4">
        <v>0</v>
      </c>
      <c r="K51" s="4">
        <v>0</v>
      </c>
      <c r="L51" s="4">
        <v>1760388.6403093101</v>
      </c>
      <c r="M51" s="4">
        <v>1950971.3702867201</v>
      </c>
      <c r="N51" s="4">
        <v>981957.78073198895</v>
      </c>
      <c r="O51" s="4">
        <v>1206037.19442013</v>
      </c>
      <c r="P51" s="4">
        <v>1954203.5203919599</v>
      </c>
      <c r="Q51" s="4">
        <v>163070.07810787199</v>
      </c>
      <c r="R51" s="4">
        <v>5819690.0597668299</v>
      </c>
      <c r="S51" s="4">
        <v>4054795.37487225</v>
      </c>
      <c r="T51" s="4">
        <v>7628832.7392129796</v>
      </c>
      <c r="U51" s="4">
        <v>447752.796231899</v>
      </c>
      <c r="V51" s="4">
        <v>0</v>
      </c>
      <c r="W51" s="4">
        <v>27760547.999015201</v>
      </c>
      <c r="X51" s="4">
        <v>1037.75648106836</v>
      </c>
      <c r="Y51" s="4">
        <v>77681131.832925797</v>
      </c>
    </row>
    <row r="52" spans="1:25" x14ac:dyDescent="0.4">
      <c r="A52" s="3" t="s">
        <v>43</v>
      </c>
      <c r="B52" s="4">
        <v>209771.2062016</v>
      </c>
      <c r="C52" s="4">
        <v>105581.491989256</v>
      </c>
      <c r="D52" s="4">
        <v>129238.036094688</v>
      </c>
      <c r="E52" s="4">
        <v>209410.975277769</v>
      </c>
      <c r="F52" s="4">
        <v>17533.525863606199</v>
      </c>
      <c r="G52" s="4">
        <v>613404.78930732305</v>
      </c>
      <c r="H52" s="4">
        <v>148892.24276989201</v>
      </c>
      <c r="I52" s="4">
        <v>0</v>
      </c>
      <c r="J52" s="4">
        <v>0</v>
      </c>
      <c r="K52" s="4">
        <v>0</v>
      </c>
      <c r="L52" s="4">
        <v>87932.514588448394</v>
      </c>
      <c r="M52" s="4">
        <v>96995.849432190007</v>
      </c>
      <c r="N52" s="4">
        <v>48819.695921344901</v>
      </c>
      <c r="O52" s="4">
        <v>59758.216186758596</v>
      </c>
      <c r="P52" s="4">
        <v>96829.282699408199</v>
      </c>
      <c r="Q52" s="4">
        <v>8107.3054089574098</v>
      </c>
      <c r="R52" s="4">
        <v>537027.97561043396</v>
      </c>
      <c r="S52" s="4">
        <v>228078.04595929699</v>
      </c>
      <c r="T52" s="4">
        <v>0</v>
      </c>
      <c r="U52" s="4">
        <v>6561.4806981189804</v>
      </c>
      <c r="V52" s="4">
        <v>0</v>
      </c>
      <c r="W52" s="4">
        <v>1459038.1774949101</v>
      </c>
      <c r="X52" s="4">
        <v>-1822.4223511872499</v>
      </c>
      <c r="Y52" s="4">
        <v>4061158.3891528202</v>
      </c>
    </row>
    <row r="53" spans="1:25" x14ac:dyDescent="0.4">
      <c r="A53" s="3" t="s">
        <v>44</v>
      </c>
      <c r="B53" s="4">
        <v>6970246.7693432998</v>
      </c>
      <c r="C53" s="4">
        <v>3444342.02324101</v>
      </c>
      <c r="D53" s="4">
        <v>4790961.0124199698</v>
      </c>
      <c r="E53" s="4">
        <v>9226304.5197825301</v>
      </c>
      <c r="F53" s="4">
        <v>837059.69311903801</v>
      </c>
      <c r="G53" s="4">
        <v>9819574.3956389893</v>
      </c>
      <c r="H53" s="4">
        <v>0</v>
      </c>
      <c r="I53" s="4">
        <v>0</v>
      </c>
      <c r="J53" s="4">
        <v>0</v>
      </c>
      <c r="K53" s="4">
        <v>0</v>
      </c>
      <c r="L53" s="4">
        <v>2869846.1288880501</v>
      </c>
      <c r="M53" s="4">
        <v>3222963.8108419999</v>
      </c>
      <c r="N53" s="4">
        <v>1592625.0619838501</v>
      </c>
      <c r="O53" s="4">
        <v>2369384.1905448898</v>
      </c>
      <c r="P53" s="4">
        <v>6518830.9238159703</v>
      </c>
      <c r="Q53" s="4">
        <v>591423.20751330501</v>
      </c>
      <c r="R53" s="4">
        <v>12167646.155113701</v>
      </c>
      <c r="S53" s="4">
        <v>0</v>
      </c>
      <c r="T53" s="4">
        <v>0</v>
      </c>
      <c r="U53" s="4">
        <v>0</v>
      </c>
      <c r="V53" s="4">
        <v>761975.89249735198</v>
      </c>
      <c r="W53" s="4">
        <v>57983213.9956754</v>
      </c>
      <c r="X53" s="4">
        <v>-21694.828445976498</v>
      </c>
      <c r="Y53" s="4">
        <v>123144702.95197301</v>
      </c>
    </row>
    <row r="54" spans="1:25" x14ac:dyDescent="0.4">
      <c r="A54" s="3" t="s">
        <v>45</v>
      </c>
      <c r="B54" s="4">
        <v>40028.711182140301</v>
      </c>
      <c r="C54" s="4">
        <v>20147.145671440401</v>
      </c>
      <c r="D54" s="4">
        <v>24593.001171964399</v>
      </c>
      <c r="E54" s="4">
        <v>39849.292948517999</v>
      </c>
      <c r="F54" s="4">
        <v>3345.7615823802398</v>
      </c>
      <c r="G54" s="4">
        <v>51914.500935854398</v>
      </c>
      <c r="H54" s="4">
        <v>12321.270007536499</v>
      </c>
      <c r="I54" s="4">
        <v>5119.3594042087698</v>
      </c>
      <c r="J54" s="4">
        <v>0</v>
      </c>
      <c r="K54" s="4"/>
      <c r="L54" s="4">
        <v>17021.015201356899</v>
      </c>
      <c r="M54" s="4">
        <v>18508.826416606102</v>
      </c>
      <c r="N54" s="4">
        <v>9315.8138498634507</v>
      </c>
      <c r="O54" s="4">
        <v>11371.5274939547</v>
      </c>
      <c r="P54" s="4">
        <v>18425.8654407461</v>
      </c>
      <c r="Q54" s="4">
        <v>1547.04257346299</v>
      </c>
      <c r="R54" s="4">
        <v>46086.056528013803</v>
      </c>
      <c r="S54" s="4">
        <v>19572.942558404098</v>
      </c>
      <c r="T54" s="4">
        <v>38624.497269249201</v>
      </c>
      <c r="U54" s="4">
        <v>281555.25141705101</v>
      </c>
      <c r="V54" s="4"/>
      <c r="W54" s="4">
        <v>359714.08065390697</v>
      </c>
      <c r="X54" s="4">
        <v>-42.557603740692102</v>
      </c>
      <c r="Y54" s="4">
        <v>1019019.40470292</v>
      </c>
    </row>
    <row r="55" spans="1:25" x14ac:dyDescent="0.4">
      <c r="A55" s="3" t="s">
        <v>46</v>
      </c>
      <c r="B55" s="4">
        <v>48259.793320987497</v>
      </c>
      <c r="C55" s="4">
        <v>24289.9922929657</v>
      </c>
      <c r="D55" s="4">
        <v>25299.1464304562</v>
      </c>
      <c r="E55" s="4">
        <v>40993.496092863301</v>
      </c>
      <c r="F55" s="4">
        <v>4033.7487193195502</v>
      </c>
      <c r="G55" s="4">
        <v>53405.135544720899</v>
      </c>
      <c r="H55" s="4">
        <v>12675.0538476454</v>
      </c>
      <c r="I55" s="4">
        <v>5266.3529063242704</v>
      </c>
      <c r="J55" s="4">
        <v>0</v>
      </c>
      <c r="K55" s="4"/>
      <c r="L55" s="4">
        <v>23649.480344466101</v>
      </c>
      <c r="M55" s="4">
        <v>22314.7863396106</v>
      </c>
      <c r="N55" s="4">
        <v>11231.419591940101</v>
      </c>
      <c r="O55" s="4">
        <v>11698.0411295015</v>
      </c>
      <c r="P55" s="4">
        <v>18954.932122100301</v>
      </c>
      <c r="Q55" s="4">
        <v>1865.16009757027</v>
      </c>
      <c r="R55" s="4">
        <v>47409.337492068902</v>
      </c>
      <c r="S55" s="4">
        <v>20134.945564287998</v>
      </c>
      <c r="T55" s="4">
        <v>39733.532535730003</v>
      </c>
      <c r="U55" s="4">
        <v>230578.36422431099</v>
      </c>
      <c r="V55" s="4"/>
      <c r="W55" s="4">
        <v>294586.17407484399</v>
      </c>
      <c r="X55" s="4">
        <v>-20.447951755855399</v>
      </c>
      <c r="Y55" s="4">
        <v>936358.444719958</v>
      </c>
    </row>
    <row r="56" spans="1:25" x14ac:dyDescent="0.4">
      <c r="A56" s="3" t="s">
        <v>47</v>
      </c>
      <c r="B56" s="4">
        <v>933.877162643509</v>
      </c>
      <c r="C56" s="4">
        <v>470.03659821565498</v>
      </c>
      <c r="D56" s="4">
        <v>479.24054749905298</v>
      </c>
      <c r="E56" s="4">
        <v>776.53787907222295</v>
      </c>
      <c r="F56" s="4">
        <v>78.057230451851197</v>
      </c>
      <c r="G56" s="4">
        <v>1011.6509846712499</v>
      </c>
      <c r="H56" s="4">
        <v>240.102952177585</v>
      </c>
      <c r="I56" s="4">
        <v>99.760276778023993</v>
      </c>
      <c r="J56" s="4">
        <v>0</v>
      </c>
      <c r="K56" s="4"/>
      <c r="L56" s="4">
        <v>458.03435414774998</v>
      </c>
      <c r="M56" s="4">
        <v>431.81430996243</v>
      </c>
      <c r="N56" s="4">
        <v>217.33964319358901</v>
      </c>
      <c r="O56" s="4">
        <v>221.59544595622299</v>
      </c>
      <c r="P56" s="4">
        <v>359.06239259784098</v>
      </c>
      <c r="Q56" s="4">
        <v>36.092786560636</v>
      </c>
      <c r="R56" s="4">
        <v>898.07286260514195</v>
      </c>
      <c r="S56" s="4">
        <v>381.41533203968299</v>
      </c>
      <c r="T56" s="4">
        <v>752.67044834252499</v>
      </c>
      <c r="U56" s="4">
        <v>2368.0448745465001</v>
      </c>
      <c r="V56" s="4"/>
      <c r="W56" s="4">
        <v>3025.4064902271798</v>
      </c>
      <c r="X56" s="4">
        <v>-1.7620131400563901</v>
      </c>
      <c r="Y56" s="4">
        <v>13237.050558548601</v>
      </c>
    </row>
    <row r="57" spans="1:25" x14ac:dyDescent="0.4">
      <c r="A57" s="3" t="s">
        <v>48</v>
      </c>
      <c r="B57" s="4">
        <v>4624.1587653965498</v>
      </c>
      <c r="C57" s="4">
        <v>2327.4194322768799</v>
      </c>
      <c r="D57" s="4">
        <v>3940.1235576686699</v>
      </c>
      <c r="E57" s="4">
        <v>6384.3829716027503</v>
      </c>
      <c r="F57" s="4">
        <v>386.50589267519399</v>
      </c>
      <c r="G57" s="4">
        <v>8317.3886217333802</v>
      </c>
      <c r="H57" s="4">
        <v>1974.03016726703</v>
      </c>
      <c r="I57" s="4">
        <v>820.18898172095101</v>
      </c>
      <c r="J57" s="4">
        <v>0</v>
      </c>
      <c r="K57" s="4"/>
      <c r="L57" s="4">
        <v>1179.5720546652401</v>
      </c>
      <c r="M57" s="4">
        <v>2138.1590709255502</v>
      </c>
      <c r="N57" s="4">
        <v>1076.1726020763999</v>
      </c>
      <c r="O57" s="4">
        <v>1821.86887449446</v>
      </c>
      <c r="P57" s="4">
        <v>2952.0669716504399</v>
      </c>
      <c r="Q57" s="4">
        <v>178.71598323436299</v>
      </c>
      <c r="R57" s="4">
        <v>7383.5948584055304</v>
      </c>
      <c r="S57" s="4">
        <v>3135.84387395464</v>
      </c>
      <c r="T57" s="4">
        <v>6188.1545293937897</v>
      </c>
      <c r="U57" s="4">
        <v>60965.061590269397</v>
      </c>
      <c r="V57" s="4"/>
      <c r="W57" s="4">
        <v>77888.765958298594</v>
      </c>
      <c r="X57" s="4">
        <v>39.916718470596102</v>
      </c>
      <c r="Y57" s="4">
        <v>193722.09147618001</v>
      </c>
    </row>
    <row r="58" spans="1:25" x14ac:dyDescent="0.4">
      <c r="A58" s="3" t="s">
        <v>49</v>
      </c>
      <c r="B58" s="4">
        <v>319174.450058571</v>
      </c>
      <c r="C58" s="4">
        <v>160646.04505180701</v>
      </c>
      <c r="D58" s="4">
        <v>168693.83300209601</v>
      </c>
      <c r="E58" s="4">
        <v>273343.21349816502</v>
      </c>
      <c r="F58" s="4">
        <v>26677.891482046201</v>
      </c>
      <c r="G58" s="4">
        <v>356103.59589799697</v>
      </c>
      <c r="H58" s="4">
        <v>84516.820476330293</v>
      </c>
      <c r="I58" s="4">
        <v>35115.8589540424</v>
      </c>
      <c r="J58" s="4">
        <v>0</v>
      </c>
      <c r="K58" s="4"/>
      <c r="L58" s="4">
        <v>154472.615515293</v>
      </c>
      <c r="M58" s="4">
        <v>147582.68048823901</v>
      </c>
      <c r="N58" s="4">
        <v>74280.926729032901</v>
      </c>
      <c r="O58" s="4">
        <v>78002.133478152493</v>
      </c>
      <c r="P58" s="4">
        <v>126390.831515258</v>
      </c>
      <c r="Q58" s="4">
        <v>12335.557354206199</v>
      </c>
      <c r="R58" s="4">
        <v>316123.821948361</v>
      </c>
      <c r="S58" s="4">
        <v>134259.120317169</v>
      </c>
      <c r="T58" s="4">
        <v>264941.82009621698</v>
      </c>
      <c r="U58" s="4">
        <v>1311426.6039905599</v>
      </c>
      <c r="V58" s="4"/>
      <c r="W58" s="4">
        <v>1675474.3973884601</v>
      </c>
      <c r="X58" s="4">
        <v>-223.98957788812501</v>
      </c>
      <c r="Y58" s="4">
        <v>5719338.2276641103</v>
      </c>
    </row>
    <row r="59" spans="1:25" x14ac:dyDescent="0.4">
      <c r="A59" s="3" t="s">
        <v>50</v>
      </c>
      <c r="B59" s="4">
        <v>-1506.29426085708</v>
      </c>
      <c r="C59" s="4">
        <v>-758.14406712855805</v>
      </c>
      <c r="D59" s="4">
        <v>-924.11073488313605</v>
      </c>
      <c r="E59" s="4">
        <v>-1497.3837122899999</v>
      </c>
      <c r="F59" s="4">
        <v>-125.902166742357</v>
      </c>
      <c r="G59" s="4">
        <v>-1950.7479902702601</v>
      </c>
      <c r="H59" s="4">
        <v>-462.98610737831501</v>
      </c>
      <c r="I59" s="4">
        <v>0</v>
      </c>
      <c r="J59" s="4">
        <v>0</v>
      </c>
      <c r="K59" s="4">
        <v>0</v>
      </c>
      <c r="L59" s="4">
        <v>-641.45968242802201</v>
      </c>
      <c r="M59" s="4">
        <v>-696.49354633663302</v>
      </c>
      <c r="N59" s="4">
        <v>-350.55730056887501</v>
      </c>
      <c r="O59" s="4">
        <v>-427.29842347024402</v>
      </c>
      <c r="P59" s="4">
        <v>-692.37340876951498</v>
      </c>
      <c r="Q59" s="4">
        <v>-58.215747669352901</v>
      </c>
      <c r="R59" s="4">
        <v>-1731.7373861031199</v>
      </c>
      <c r="S59" s="4">
        <v>-735.47617084212504</v>
      </c>
      <c r="T59" s="4">
        <v>0</v>
      </c>
      <c r="U59" s="4">
        <v>0</v>
      </c>
      <c r="V59" s="4">
        <v>0</v>
      </c>
      <c r="W59" s="4">
        <v>0</v>
      </c>
      <c r="X59" s="4">
        <v>4.8048542086223103</v>
      </c>
      <c r="Y59" s="4">
        <v>-12554.375851528999</v>
      </c>
    </row>
    <row r="60" spans="1:25" x14ac:dyDescent="0.4">
      <c r="A60" s="3" t="s">
        <v>51</v>
      </c>
      <c r="B60" s="4">
        <v>0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0</v>
      </c>
      <c r="Y60" s="4">
        <v>0</v>
      </c>
    </row>
    <row r="61" spans="1:25" x14ac:dyDescent="0.4">
      <c r="A61" s="3" t="s">
        <v>52</v>
      </c>
      <c r="B61" s="4">
        <v>-36356.663042826098</v>
      </c>
      <c r="C61" s="4">
        <v>-18272.075995382598</v>
      </c>
      <c r="D61" s="4">
        <v>-22272.048688432598</v>
      </c>
      <c r="E61" s="4">
        <v>-36088.535374070998</v>
      </c>
      <c r="F61" s="4">
        <v>-2361.1033170481701</v>
      </c>
      <c r="G61" s="4">
        <v>-47084.2180088842</v>
      </c>
      <c r="H61" s="4">
        <v>-11174.861603658601</v>
      </c>
      <c r="I61" s="4">
        <v>84.013868382128294</v>
      </c>
      <c r="J61" s="4">
        <v>0</v>
      </c>
      <c r="K61" s="4">
        <v>0</v>
      </c>
      <c r="L61" s="4">
        <v>-15482.588054424299</v>
      </c>
      <c r="M61" s="4">
        <v>-16810.912604324501</v>
      </c>
      <c r="N61" s="4">
        <v>-8448.8026939139909</v>
      </c>
      <c r="O61" s="4">
        <v>-10298.3451363361</v>
      </c>
      <c r="P61" s="4">
        <v>-16686.9333821133</v>
      </c>
      <c r="Q61" s="4">
        <v>-1091.74765203072</v>
      </c>
      <c r="R61" s="4">
        <v>-41798.0697804632</v>
      </c>
      <c r="S61" s="4">
        <v>-17751.8165037158</v>
      </c>
      <c r="T61" s="4">
        <v>633.86708642428596</v>
      </c>
      <c r="U61" s="4">
        <v>0</v>
      </c>
      <c r="V61" s="4">
        <v>0</v>
      </c>
      <c r="W61" s="4">
        <v>0</v>
      </c>
      <c r="X61" s="4">
        <v>104.30358885170099</v>
      </c>
      <c r="Y61" s="4">
        <v>-301156.53729396698</v>
      </c>
    </row>
    <row r="62" spans="1:25" x14ac:dyDescent="0.4">
      <c r="A62" s="3" t="s">
        <v>53</v>
      </c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</row>
    <row r="63" spans="1:25" x14ac:dyDescent="0.4">
      <c r="A63" s="3" t="s">
        <v>54</v>
      </c>
      <c r="B63" s="4">
        <v>-14066.379603225099</v>
      </c>
      <c r="C63" s="4">
        <v>-7074.3995061429496</v>
      </c>
      <c r="D63" s="4">
        <v>-8763.3730658812292</v>
      </c>
      <c r="E63" s="4">
        <v>-14199.7399210289</v>
      </c>
      <c r="F63" s="4">
        <v>-1038.13768214789</v>
      </c>
      <c r="G63" s="4">
        <v>-18513.041225972702</v>
      </c>
      <c r="H63" s="4">
        <v>-4393.8432517671699</v>
      </c>
      <c r="I63" s="4">
        <v>17.055719184001202</v>
      </c>
      <c r="J63" s="4">
        <v>0</v>
      </c>
      <c r="K63" s="4">
        <v>0</v>
      </c>
      <c r="L63" s="4">
        <v>-5858.3014317929801</v>
      </c>
      <c r="M63" s="4">
        <v>-6504.1359238751702</v>
      </c>
      <c r="N63" s="4">
        <v>-3271.1228664125701</v>
      </c>
      <c r="O63" s="4">
        <v>-4052.0852685540799</v>
      </c>
      <c r="P63" s="4">
        <v>-6565.8002368195002</v>
      </c>
      <c r="Q63" s="4">
        <v>-480.02320304497101</v>
      </c>
      <c r="R63" s="4">
        <v>-16434.5808794316</v>
      </c>
      <c r="S63" s="4">
        <v>-6979.8358062818797</v>
      </c>
      <c r="T63" s="4">
        <v>128.68183829913301</v>
      </c>
      <c r="U63" s="4">
        <v>0</v>
      </c>
      <c r="V63" s="4">
        <v>0</v>
      </c>
      <c r="W63" s="4">
        <v>0</v>
      </c>
      <c r="X63" s="4">
        <v>-70.235295028861103</v>
      </c>
      <c r="Y63" s="4">
        <v>-118119.297609924</v>
      </c>
    </row>
    <row r="64" spans="1:25" x14ac:dyDescent="0.4">
      <c r="A64" s="3" t="s">
        <v>55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</row>
    <row r="65" spans="1:25" x14ac:dyDescent="0.4">
      <c r="A65" s="3" t="s">
        <v>56</v>
      </c>
      <c r="B65" s="4">
        <v>-2069.0241223353401</v>
      </c>
      <c r="C65" s="4">
        <v>-1038.6679168461401</v>
      </c>
      <c r="D65" s="4">
        <v>-1266.0445600683699</v>
      </c>
      <c r="E65" s="4">
        <v>-2051.4365126593598</v>
      </c>
      <c r="F65" s="4">
        <v>-104.622678825026</v>
      </c>
      <c r="G65" s="4">
        <v>-2679.5193697211498</v>
      </c>
      <c r="H65" s="4">
        <v>20.3819686738799</v>
      </c>
      <c r="I65" s="4">
        <v>0</v>
      </c>
      <c r="J65" s="4">
        <v>0</v>
      </c>
      <c r="K65" s="4">
        <v>0</v>
      </c>
      <c r="L65" s="4">
        <v>-881.09978968782002</v>
      </c>
      <c r="M65" s="4">
        <v>-956.693513259101</v>
      </c>
      <c r="N65" s="4">
        <v>-480.26837761343</v>
      </c>
      <c r="O65" s="4">
        <v>-585.40478336582396</v>
      </c>
      <c r="P65" s="4">
        <v>-948.56120010281404</v>
      </c>
      <c r="Q65" s="4">
        <v>-48.376351484349598</v>
      </c>
      <c r="R65" s="4">
        <v>-2378.6895552258002</v>
      </c>
      <c r="S65" s="4">
        <v>32.377758286039402</v>
      </c>
      <c r="T65" s="4">
        <v>0</v>
      </c>
      <c r="U65" s="4">
        <v>0</v>
      </c>
      <c r="V65" s="4">
        <v>0</v>
      </c>
      <c r="W65" s="4">
        <v>0</v>
      </c>
      <c r="X65" s="4">
        <v>-3.1041082839807101</v>
      </c>
      <c r="Y65" s="4">
        <v>-15438.7531125186</v>
      </c>
    </row>
    <row r="66" spans="1:25" x14ac:dyDescent="0.4">
      <c r="A66" s="3" t="s">
        <v>57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</row>
    <row r="67" spans="1:25" x14ac:dyDescent="0.4">
      <c r="A67" s="3" t="s">
        <v>58</v>
      </c>
      <c r="B67" s="4">
        <v>-4968.5969588813596</v>
      </c>
      <c r="C67" s="4">
        <v>-2500.2517297674899</v>
      </c>
      <c r="D67" s="4">
        <v>-2987.10684823271</v>
      </c>
      <c r="E67" s="4">
        <v>-4840.16143582534</v>
      </c>
      <c r="F67" s="4">
        <v>-401.938868339571</v>
      </c>
      <c r="G67" s="4">
        <v>-6306.9839257321</v>
      </c>
      <c r="H67" s="4">
        <v>3.9849830115330098</v>
      </c>
      <c r="I67" s="4">
        <v>0</v>
      </c>
      <c r="J67" s="4">
        <v>0</v>
      </c>
      <c r="K67" s="4">
        <v>0</v>
      </c>
      <c r="L67" s="4">
        <v>-2160.5020366418298</v>
      </c>
      <c r="M67" s="4">
        <v>-2297.4234225918099</v>
      </c>
      <c r="N67" s="4">
        <v>-1156.0883150475499</v>
      </c>
      <c r="O67" s="4">
        <v>-1381.2046530856701</v>
      </c>
      <c r="P67" s="4">
        <v>-2238.0362794196799</v>
      </c>
      <c r="Q67" s="4">
        <v>-185.85201782623199</v>
      </c>
      <c r="R67" s="4">
        <v>-5598.8984288168103</v>
      </c>
      <c r="S67" s="4">
        <v>6.3303412337561999</v>
      </c>
      <c r="T67" s="4">
        <v>0</v>
      </c>
      <c r="U67" s="4">
        <v>0</v>
      </c>
      <c r="V67" s="4">
        <v>0</v>
      </c>
      <c r="W67" s="4">
        <v>0</v>
      </c>
      <c r="X67" s="4">
        <v>-18.4333983574457</v>
      </c>
      <c r="Y67" s="4">
        <v>-37031.162994320301</v>
      </c>
    </row>
    <row r="68" spans="1:25" x14ac:dyDescent="0.4">
      <c r="A68" s="3" t="s">
        <v>59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</row>
    <row r="69" spans="1:25" x14ac:dyDescent="0.4">
      <c r="A69" s="3" t="s">
        <v>60</v>
      </c>
      <c r="B69" s="4">
        <v>-258553.41323066101</v>
      </c>
      <c r="C69" s="4">
        <v>-130092.70506458401</v>
      </c>
      <c r="D69" s="4">
        <v>-148197.773381829</v>
      </c>
      <c r="E69" s="4">
        <v>-166593.277630867</v>
      </c>
      <c r="F69" s="4">
        <v>-13329.483012676201</v>
      </c>
      <c r="G69" s="4">
        <v>919.946284743869</v>
      </c>
      <c r="H69" s="4">
        <v>0</v>
      </c>
      <c r="I69" s="4">
        <v>0</v>
      </c>
      <c r="J69" s="4">
        <v>0</v>
      </c>
      <c r="K69" s="4">
        <v>0</v>
      </c>
      <c r="L69" s="4">
        <v>-110105.70421164</v>
      </c>
      <c r="M69" s="4">
        <v>-119552.194002252</v>
      </c>
      <c r="N69" s="4">
        <v>-60153.405518123203</v>
      </c>
      <c r="O69" s="4">
        <v>-73321.694634655796</v>
      </c>
      <c r="P69" s="4">
        <v>-118806.87796286499</v>
      </c>
      <c r="Q69" s="4">
        <v>-9505.9913828220597</v>
      </c>
      <c r="R69" s="4">
        <v>1174.54131985195</v>
      </c>
      <c r="S69" s="4">
        <v>0</v>
      </c>
      <c r="T69" s="4">
        <v>0</v>
      </c>
      <c r="U69" s="4">
        <v>0</v>
      </c>
      <c r="V69" s="4">
        <v>20492.991311325201</v>
      </c>
      <c r="W69" s="4">
        <v>0</v>
      </c>
      <c r="X69" s="4">
        <v>639.64487342300197</v>
      </c>
      <c r="Y69" s="4">
        <v>-1184985.39624363</v>
      </c>
    </row>
    <row r="70" spans="1:25" x14ac:dyDescent="0.4">
      <c r="A70" s="3" t="s">
        <v>61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</row>
    <row r="71" spans="1:25" x14ac:dyDescent="0.4">
      <c r="A71" s="3" t="s">
        <v>62</v>
      </c>
      <c r="B71" s="4">
        <v>-773395.21409206698</v>
      </c>
      <c r="C71" s="4">
        <v>-389169.720994198</v>
      </c>
      <c r="D71" s="4">
        <v>-434183.325068851</v>
      </c>
      <c r="E71" s="4">
        <v>-488077.66517197399</v>
      </c>
      <c r="F71" s="4">
        <v>-40383.121058252902</v>
      </c>
      <c r="G71" s="4">
        <v>2062.3113281456999</v>
      </c>
      <c r="H71" s="4">
        <v>0</v>
      </c>
      <c r="I71" s="4">
        <v>0</v>
      </c>
      <c r="J71" s="4">
        <v>0</v>
      </c>
      <c r="K71" s="4">
        <v>0</v>
      </c>
      <c r="L71" s="4">
        <v>-335070.66413822601</v>
      </c>
      <c r="M71" s="4">
        <v>-357609.25961190503</v>
      </c>
      <c r="N71" s="4">
        <v>-179947.707526852</v>
      </c>
      <c r="O71" s="4">
        <v>-214814.67939559001</v>
      </c>
      <c r="P71" s="4">
        <v>-348075.17102204403</v>
      </c>
      <c r="Q71" s="4">
        <v>-28799.436589261899</v>
      </c>
      <c r="R71" s="4">
        <v>2633.0557658377702</v>
      </c>
      <c r="S71" s="4">
        <v>0</v>
      </c>
      <c r="T71" s="4">
        <v>0</v>
      </c>
      <c r="U71" s="4">
        <v>0</v>
      </c>
      <c r="V71" s="4">
        <v>29852.879922032502</v>
      </c>
      <c r="W71" s="4">
        <v>0</v>
      </c>
      <c r="X71" s="4">
        <v>-2926.0693626418401</v>
      </c>
      <c r="Y71" s="4">
        <v>-3557903.7870158502</v>
      </c>
    </row>
    <row r="72" spans="1:25" x14ac:dyDescent="0.4">
      <c r="A72" s="3" t="s">
        <v>63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</row>
    <row r="74" spans="1:25" ht="19.3" x14ac:dyDescent="0.5">
      <c r="A74" s="1" t="s">
        <v>6</v>
      </c>
    </row>
    <row r="75" spans="1:25" ht="29.15" x14ac:dyDescent="0.4">
      <c r="B75" s="2" t="s">
        <v>7</v>
      </c>
      <c r="C75" s="2" t="s">
        <v>8</v>
      </c>
      <c r="D75" s="2" t="s">
        <v>9</v>
      </c>
      <c r="E75" s="2" t="s">
        <v>10</v>
      </c>
      <c r="F75" s="2" t="s">
        <v>11</v>
      </c>
      <c r="G75" s="2" t="s">
        <v>12</v>
      </c>
      <c r="H75" s="2" t="s">
        <v>13</v>
      </c>
      <c r="I75" s="2" t="s">
        <v>14</v>
      </c>
      <c r="J75" s="2" t="s">
        <v>15</v>
      </c>
      <c r="K75" s="2" t="s">
        <v>16</v>
      </c>
      <c r="L75" s="2" t="s">
        <v>17</v>
      </c>
      <c r="M75" s="2" t="s">
        <v>18</v>
      </c>
      <c r="N75" s="2" t="s">
        <v>19</v>
      </c>
      <c r="O75" s="2" t="s">
        <v>20</v>
      </c>
      <c r="P75" s="2" t="s">
        <v>21</v>
      </c>
      <c r="Q75" s="2" t="s">
        <v>22</v>
      </c>
      <c r="R75" s="2" t="s">
        <v>23</v>
      </c>
      <c r="S75" s="2" t="s">
        <v>24</v>
      </c>
      <c r="T75" s="2" t="s">
        <v>25</v>
      </c>
      <c r="U75" s="2" t="s">
        <v>26</v>
      </c>
      <c r="V75" s="2" t="s">
        <v>27</v>
      </c>
      <c r="W75" s="2" t="s">
        <v>28</v>
      </c>
      <c r="X75" s="2" t="s">
        <v>29</v>
      </c>
      <c r="Y75" s="2" t="s">
        <v>30</v>
      </c>
    </row>
    <row r="76" spans="1:25" x14ac:dyDescent="0.4">
      <c r="A76" s="3" t="s">
        <v>31</v>
      </c>
      <c r="B76" s="4">
        <v>8376715.7792228404</v>
      </c>
      <c r="C76" s="4">
        <v>4216146.5625092303</v>
      </c>
      <c r="D76" s="4">
        <v>4895889.6126170997</v>
      </c>
      <c r="E76" s="4">
        <v>7933059.4120083898</v>
      </c>
      <c r="F76" s="4">
        <v>700159.78563773597</v>
      </c>
      <c r="G76" s="4">
        <v>10334959.2877586</v>
      </c>
      <c r="H76" s="4">
        <v>2452875.8170806998</v>
      </c>
      <c r="I76" s="4">
        <v>1023420.5466786</v>
      </c>
      <c r="J76" s="4">
        <v>0</v>
      </c>
      <c r="K76" s="4">
        <v>0</v>
      </c>
      <c r="L76" s="4">
        <v>3676417.0610812898</v>
      </c>
      <c r="M76" s="4">
        <v>3873299.2824424701</v>
      </c>
      <c r="N76" s="4">
        <v>1949498.8114249201</v>
      </c>
      <c r="O76" s="4">
        <v>2263804.3623854099</v>
      </c>
      <c r="P76" s="4">
        <v>3668157.5617403002</v>
      </c>
      <c r="Q76" s="4">
        <v>323746.02013264399</v>
      </c>
      <c r="R76" s="4">
        <v>9174652.7340959404</v>
      </c>
      <c r="S76" s="4">
        <v>3896513.7068867902</v>
      </c>
      <c r="T76" s="4">
        <v>7721494.2318727104</v>
      </c>
      <c r="U76" s="4">
        <v>10906035.851802001</v>
      </c>
      <c r="V76" s="4">
        <v>0</v>
      </c>
      <c r="W76" s="4">
        <v>42934025.661032997</v>
      </c>
      <c r="X76" s="4">
        <v>15285.7992521161</v>
      </c>
      <c r="Y76" s="4">
        <v>130336157.88766301</v>
      </c>
    </row>
    <row r="77" spans="1:25" x14ac:dyDescent="0.4">
      <c r="A77" s="3" t="s">
        <v>32</v>
      </c>
      <c r="B77" s="4">
        <v>4439795.6877772901</v>
      </c>
      <c r="C77" s="4">
        <v>2234626.2927643699</v>
      </c>
      <c r="D77" s="4">
        <v>2631255.0631657098</v>
      </c>
      <c r="E77" s="4">
        <v>4263556.6558624404</v>
      </c>
      <c r="F77" s="4">
        <v>371096.08096526499</v>
      </c>
      <c r="G77" s="4">
        <v>5554437.7233190099</v>
      </c>
      <c r="H77" s="4">
        <v>1318277.6622204599</v>
      </c>
      <c r="I77" s="4">
        <v>503543.21156516601</v>
      </c>
      <c r="J77" s="4">
        <v>0</v>
      </c>
      <c r="K77" s="4">
        <v>0</v>
      </c>
      <c r="L77" s="4">
        <v>1951149.8392417701</v>
      </c>
      <c r="M77" s="4">
        <v>2052911.6547457201</v>
      </c>
      <c r="N77" s="4">
        <v>1033266.09669145</v>
      </c>
      <c r="O77" s="4">
        <v>1216662.78487825</v>
      </c>
      <c r="P77" s="4">
        <v>1971420.70604393</v>
      </c>
      <c r="Q77" s="4">
        <v>171590.659394836</v>
      </c>
      <c r="R77" s="4">
        <v>4930840.6376573704</v>
      </c>
      <c r="S77" s="4">
        <v>2094148.8128160301</v>
      </c>
      <c r="T77" s="4">
        <v>3799128.3409518199</v>
      </c>
      <c r="U77" s="4">
        <v>5365985.9928391902</v>
      </c>
      <c r="V77" s="4">
        <v>0</v>
      </c>
      <c r="W77" s="4">
        <v>27432000.836360499</v>
      </c>
      <c r="X77" s="4">
        <v>-125.156939024973</v>
      </c>
      <c r="Y77" s="4">
        <v>73335569.582321495</v>
      </c>
    </row>
    <row r="78" spans="1:25" x14ac:dyDescent="0.4">
      <c r="A78" s="3" t="s">
        <v>33</v>
      </c>
      <c r="B78" s="4">
        <v>29294.653257931001</v>
      </c>
      <c r="C78" s="4">
        <v>14744.5078582796</v>
      </c>
      <c r="D78" s="4">
        <v>20664.369362717502</v>
      </c>
      <c r="E78" s="4">
        <v>33483.530642451296</v>
      </c>
      <c r="F78" s="4">
        <v>2448.5656056612302</v>
      </c>
      <c r="G78" s="4">
        <v>43621.370776112999</v>
      </c>
      <c r="H78" s="4">
        <v>10352.997288666</v>
      </c>
      <c r="I78" s="4">
        <v>0</v>
      </c>
      <c r="J78" s="4"/>
      <c r="K78" s="4"/>
      <c r="L78" s="4">
        <v>10840.234170391501</v>
      </c>
      <c r="M78" s="4">
        <v>13545.5186058458</v>
      </c>
      <c r="N78" s="4">
        <v>6817.6948117416096</v>
      </c>
      <c r="O78" s="4">
        <v>9554.9722748460699</v>
      </c>
      <c r="P78" s="4">
        <v>15482.4084556775</v>
      </c>
      <c r="Q78" s="4">
        <v>1132.1892318400801</v>
      </c>
      <c r="R78" s="4">
        <v>38723.996632489398</v>
      </c>
      <c r="S78" s="4">
        <v>16446.2446740009</v>
      </c>
      <c r="T78" s="4">
        <v>0</v>
      </c>
      <c r="U78" s="4"/>
      <c r="V78" s="4"/>
      <c r="W78" s="4">
        <v>495252.79192215699</v>
      </c>
      <c r="X78" s="4">
        <v>-26.892417088720599</v>
      </c>
      <c r="Y78" s="4">
        <v>762379.15315372101</v>
      </c>
    </row>
    <row r="79" spans="1:25" x14ac:dyDescent="0.4">
      <c r="A79" s="3" t="s">
        <v>34</v>
      </c>
      <c r="B79" s="4">
        <v>1615536.87604599</v>
      </c>
      <c r="C79" s="4">
        <v>813127.772992215</v>
      </c>
      <c r="D79" s="4">
        <v>1007057.24286618</v>
      </c>
      <c r="E79" s="4">
        <v>1631786.16575879</v>
      </c>
      <c r="F79" s="4">
        <v>135033.10636703501</v>
      </c>
      <c r="G79" s="4">
        <v>2125843.6012614202</v>
      </c>
      <c r="H79" s="4">
        <v>504542.90290298499</v>
      </c>
      <c r="I79" s="4">
        <v>59392.023907993404</v>
      </c>
      <c r="J79" s="4">
        <v>0</v>
      </c>
      <c r="K79" s="4">
        <v>0</v>
      </c>
      <c r="L79" s="4">
        <v>660178.11770215095</v>
      </c>
      <c r="M79" s="4">
        <v>747006.10450087802</v>
      </c>
      <c r="N79" s="4">
        <v>375981.14853993402</v>
      </c>
      <c r="O79" s="4">
        <v>465651.957041085</v>
      </c>
      <c r="P79" s="4">
        <v>754519.59353925101</v>
      </c>
      <c r="Q79" s="4">
        <v>62437.791585897503</v>
      </c>
      <c r="R79" s="4">
        <v>1887175.00142213</v>
      </c>
      <c r="S79" s="4">
        <v>801491.18156895798</v>
      </c>
      <c r="T79" s="4">
        <v>448100.41337662702</v>
      </c>
      <c r="U79" s="4">
        <v>1423917.52379752</v>
      </c>
      <c r="V79" s="4">
        <v>0</v>
      </c>
      <c r="W79" s="4">
        <v>8628368.0167582296</v>
      </c>
      <c r="X79" s="4">
        <v>-421.64696563038098</v>
      </c>
      <c r="Y79" s="4">
        <v>24146724.894969601</v>
      </c>
    </row>
    <row r="80" spans="1:25" x14ac:dyDescent="0.4">
      <c r="A80" s="3" t="s">
        <v>35</v>
      </c>
      <c r="B80" s="4">
        <v>2390535.5265744901</v>
      </c>
      <c r="C80" s="4">
        <v>1203198.0562026801</v>
      </c>
      <c r="D80" s="4">
        <v>1489363.2302149399</v>
      </c>
      <c r="E80" s="4">
        <v>2413291.1332206302</v>
      </c>
      <c r="F80" s="4">
        <v>199810.62816972801</v>
      </c>
      <c r="G80" s="4">
        <v>3143965.5643559098</v>
      </c>
      <c r="H80" s="4">
        <v>746181.662435518</v>
      </c>
      <c r="I80" s="4">
        <v>51076.976209254797</v>
      </c>
      <c r="J80" s="4">
        <v>0</v>
      </c>
      <c r="K80" s="4">
        <v>0</v>
      </c>
      <c r="L80" s="4">
        <v>993045.38987517299</v>
      </c>
      <c r="M80" s="4">
        <v>1105356.77510993</v>
      </c>
      <c r="N80" s="4">
        <v>556345.26591976301</v>
      </c>
      <c r="O80" s="4">
        <v>688664.82795037795</v>
      </c>
      <c r="P80" s="4">
        <v>1115878.7120141999</v>
      </c>
      <c r="Q80" s="4">
        <v>92390.190035310894</v>
      </c>
      <c r="R80" s="4">
        <v>2790992.3452806599</v>
      </c>
      <c r="S80" s="4">
        <v>1185346.21902219</v>
      </c>
      <c r="T80" s="4">
        <v>385365.11550526402</v>
      </c>
      <c r="U80" s="4">
        <v>1224565.13015309</v>
      </c>
      <c r="V80" s="4">
        <v>0</v>
      </c>
      <c r="W80" s="4">
        <v>15228658.891608</v>
      </c>
      <c r="X80" s="4">
        <v>4489.0312729990301</v>
      </c>
      <c r="Y80" s="4">
        <v>37008520.671130098</v>
      </c>
    </row>
    <row r="81" spans="1:25" x14ac:dyDescent="0.4">
      <c r="A81" s="3" t="s">
        <v>36</v>
      </c>
      <c r="B81" s="4">
        <v>544.01155532682799</v>
      </c>
      <c r="C81" s="4">
        <v>273.81046574905997</v>
      </c>
      <c r="D81" s="4">
        <v>445.63286948426997</v>
      </c>
      <c r="E81" s="4">
        <v>722.081645887587</v>
      </c>
      <c r="F81" s="4">
        <v>45.470686125800597</v>
      </c>
      <c r="G81" s="4">
        <v>940.70698643571598</v>
      </c>
      <c r="H81" s="4">
        <v>223.26526440410001</v>
      </c>
      <c r="I81" s="4">
        <v>0</v>
      </c>
      <c r="J81" s="4"/>
      <c r="K81" s="4"/>
      <c r="L81" s="4">
        <v>181.60630028760599</v>
      </c>
      <c r="M81" s="4">
        <v>251.54483241680501</v>
      </c>
      <c r="N81" s="4">
        <v>126.606883707527</v>
      </c>
      <c r="O81" s="4">
        <v>206.05563315010099</v>
      </c>
      <c r="P81" s="4">
        <v>333.882442068572</v>
      </c>
      <c r="Q81" s="4">
        <v>21.025134502005301</v>
      </c>
      <c r="R81" s="4">
        <v>835.09375168108602</v>
      </c>
      <c r="S81" s="4">
        <v>354.66783803905003</v>
      </c>
      <c r="T81" s="4">
        <v>0</v>
      </c>
      <c r="U81" s="4"/>
      <c r="V81" s="4"/>
      <c r="W81" s="4">
        <v>20537.384591693801</v>
      </c>
      <c r="X81" s="4">
        <v>5.5132675219628799</v>
      </c>
      <c r="Y81" s="4">
        <v>26048.360148481901</v>
      </c>
    </row>
    <row r="82" spans="1:25" x14ac:dyDescent="0.4">
      <c r="A82" s="3" t="s">
        <v>37</v>
      </c>
      <c r="B82" s="4">
        <v>1.2273339534153E-3</v>
      </c>
      <c r="C82" s="4">
        <v>6.1773849861035597E-4</v>
      </c>
      <c r="D82" s="4">
        <v>7.5688549268894195E-4</v>
      </c>
      <c r="E82" s="4">
        <v>1.2264201313107099E-3</v>
      </c>
      <c r="F82" s="4">
        <v>1.02585535952003E-4</v>
      </c>
      <c r="G82" s="4">
        <v>1.5977445104718799E-3</v>
      </c>
      <c r="H82" s="4">
        <v>3.7920506143182699E-4</v>
      </c>
      <c r="I82" s="4">
        <v>1.1340104333408E-4</v>
      </c>
      <c r="J82" s="4">
        <v>0</v>
      </c>
      <c r="K82" s="4">
        <v>0</v>
      </c>
      <c r="L82" s="4">
        <v>5.1343462673586601E-4</v>
      </c>
      <c r="M82" s="4">
        <v>5.6750543367747105E-4</v>
      </c>
      <c r="N82" s="4">
        <v>2.8563534283200498E-4</v>
      </c>
      <c r="O82" s="4">
        <v>3.4997534988529601E-4</v>
      </c>
      <c r="P82" s="4">
        <v>5.6708289260107704E-4</v>
      </c>
      <c r="Q82" s="4">
        <v>4.7434399502657098E-5</v>
      </c>
      <c r="R82" s="4">
        <v>1.41836563001757E-3</v>
      </c>
      <c r="S82" s="4">
        <v>6.0238586450271604E-4</v>
      </c>
      <c r="T82" s="4">
        <v>8.5558718244830103E-4</v>
      </c>
      <c r="U82" s="4">
        <v>1.7222154873333599E-4</v>
      </c>
      <c r="V82" s="4">
        <v>0</v>
      </c>
      <c r="W82" s="4">
        <v>7.6004933260824404E-3</v>
      </c>
      <c r="X82" s="4">
        <v>-2.1914168632592198E-6</v>
      </c>
      <c r="Y82" s="4">
        <v>1.8999244407370601E-2</v>
      </c>
    </row>
    <row r="83" spans="1:25" x14ac:dyDescent="0.4">
      <c r="A83" s="3" t="s">
        <v>38</v>
      </c>
      <c r="B83" s="4">
        <v>1.1970615830993001E-3</v>
      </c>
      <c r="C83" s="4">
        <v>6.0250188877295505E-4</v>
      </c>
      <c r="D83" s="4">
        <v>7.4048806101850598E-4</v>
      </c>
      <c r="E83" s="4">
        <v>1.1998505372351699E-3</v>
      </c>
      <c r="F83" s="4">
        <v>1.00055248800113E-4</v>
      </c>
      <c r="G83" s="4">
        <v>1.5631304153540099E-3</v>
      </c>
      <c r="H83" s="4">
        <v>2.7831718032442698E-4</v>
      </c>
      <c r="I83" s="4">
        <v>0</v>
      </c>
      <c r="J83" s="4">
        <v>0</v>
      </c>
      <c r="K83" s="4">
        <v>0</v>
      </c>
      <c r="L83" s="4">
        <v>4.9927351626483996E-4</v>
      </c>
      <c r="M83" s="4">
        <v>5.5350782968646099E-4</v>
      </c>
      <c r="N83" s="4">
        <v>2.7859010559279498E-4</v>
      </c>
      <c r="O83" s="4">
        <v>3.4239336166975602E-4</v>
      </c>
      <c r="P83" s="4">
        <v>5.5479741075115498E-4</v>
      </c>
      <c r="Q83" s="4">
        <v>4.6264423145801902E-5</v>
      </c>
      <c r="R83" s="4">
        <v>1.38763766161738E-3</v>
      </c>
      <c r="S83" s="4">
        <v>4.4212051031873898E-4</v>
      </c>
      <c r="T83" s="4">
        <v>0</v>
      </c>
      <c r="U83" s="4">
        <v>1.26528809508107E-4</v>
      </c>
      <c r="V83" s="4">
        <v>0</v>
      </c>
      <c r="W83" s="4">
        <v>7.6004933260824404E-3</v>
      </c>
      <c r="X83" s="4">
        <v>3.1869443916230301E-6</v>
      </c>
      <c r="Y83" s="4">
        <v>1.7516198813633602E-2</v>
      </c>
    </row>
    <row r="84" spans="1:25" x14ac:dyDescent="0.4">
      <c r="A84" s="3" t="s">
        <v>39</v>
      </c>
      <c r="B84" s="4">
        <v>1.1904499408875401E-3</v>
      </c>
      <c r="C84" s="4">
        <v>5.9771922339744499E-4</v>
      </c>
      <c r="D84" s="4">
        <v>6.9788944134302998E-4</v>
      </c>
      <c r="E84" s="4">
        <v>8.2441476264101402E-4</v>
      </c>
      <c r="F84" s="4">
        <v>7.4795316666542995E-5</v>
      </c>
      <c r="G84" s="4">
        <v>8.59529715109884E-4</v>
      </c>
      <c r="H84" s="4">
        <v>0</v>
      </c>
      <c r="I84" s="4">
        <v>0</v>
      </c>
      <c r="J84" s="4">
        <v>0</v>
      </c>
      <c r="K84" s="4">
        <v>0</v>
      </c>
      <c r="L84" s="4">
        <v>4.93789909629804E-4</v>
      </c>
      <c r="M84" s="4">
        <v>5.5045068059491502E-4</v>
      </c>
      <c r="N84" s="4">
        <v>2.76378654845823E-4</v>
      </c>
      <c r="O84" s="4">
        <v>3.45284786263722E-4</v>
      </c>
      <c r="P84" s="4">
        <v>5.8793575280331495E-4</v>
      </c>
      <c r="Q84" s="4">
        <v>5.3340676081094003E-5</v>
      </c>
      <c r="R84" s="4">
        <v>1.09740447108628E-3</v>
      </c>
      <c r="S84" s="4">
        <v>0</v>
      </c>
      <c r="T84" s="4">
        <v>0</v>
      </c>
      <c r="U84" s="4">
        <v>0</v>
      </c>
      <c r="V84" s="4">
        <v>1.47668738211207E-3</v>
      </c>
      <c r="W84" s="4">
        <v>7.6004933260824404E-3</v>
      </c>
      <c r="X84" s="4">
        <v>1.35168030630788E-6</v>
      </c>
      <c r="Y84" s="4">
        <v>1.6727915719851199E-2</v>
      </c>
    </row>
    <row r="85" spans="1:25" x14ac:dyDescent="0.4">
      <c r="A85" s="3" t="s">
        <v>40</v>
      </c>
      <c r="B85" s="4">
        <v>0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0</v>
      </c>
      <c r="X85" s="4">
        <v>0</v>
      </c>
      <c r="Y85" s="4">
        <v>0</v>
      </c>
    </row>
    <row r="86" spans="1:25" x14ac:dyDescent="0.4">
      <c r="A86" s="3" t="s">
        <v>41</v>
      </c>
      <c r="B86" s="4">
        <v>196327.50941388099</v>
      </c>
      <c r="C86" s="4">
        <v>98815.045867310997</v>
      </c>
      <c r="D86" s="4">
        <v>120992.40824454</v>
      </c>
      <c r="E86" s="4">
        <v>196050.16431177701</v>
      </c>
      <c r="F86" s="4">
        <v>16409.847311157799</v>
      </c>
      <c r="G86" s="4">
        <v>255408.45735423901</v>
      </c>
      <c r="H86" s="4">
        <v>60618.064481797497</v>
      </c>
      <c r="I86" s="4">
        <v>1554.4897142678999</v>
      </c>
      <c r="J86" s="4">
        <v>0</v>
      </c>
      <c r="K86" s="4">
        <v>0</v>
      </c>
      <c r="L86" s="4">
        <v>82228.403110828396</v>
      </c>
      <c r="M86" s="4">
        <v>90779.6350477409</v>
      </c>
      <c r="N86" s="4">
        <v>45690.9672406104</v>
      </c>
      <c r="O86" s="4">
        <v>55945.530490236997</v>
      </c>
      <c r="P86" s="4">
        <v>90651.3937878867</v>
      </c>
      <c r="Q86" s="4">
        <v>7587.7290683479496</v>
      </c>
      <c r="R86" s="4">
        <v>226733.73317995001</v>
      </c>
      <c r="S86" s="4">
        <v>96294.772647473306</v>
      </c>
      <c r="T86" s="4">
        <v>11728.3001608472</v>
      </c>
      <c r="U86" s="4">
        <v>37268.727331771603</v>
      </c>
      <c r="V86" s="4">
        <v>0</v>
      </c>
      <c r="W86" s="4">
        <v>1202602.68216288</v>
      </c>
      <c r="X86" s="4">
        <v>146.89420969731901</v>
      </c>
      <c r="Y86" s="4">
        <v>2893834.75513724</v>
      </c>
    </row>
    <row r="87" spans="1:25" x14ac:dyDescent="0.4">
      <c r="A87" s="3" t="s">
        <v>42</v>
      </c>
      <c r="B87" s="4">
        <v>4219331.2394871796</v>
      </c>
      <c r="C87" s="4">
        <v>2123662.7062810701</v>
      </c>
      <c r="D87" s="4">
        <v>2608275.2868139101</v>
      </c>
      <c r="E87" s="4">
        <v>4226321.3532927698</v>
      </c>
      <c r="F87" s="4">
        <v>352668.77067757299</v>
      </c>
      <c r="G87" s="4">
        <v>6580949.2884094398</v>
      </c>
      <c r="H87" s="4">
        <v>2631850.8201290998</v>
      </c>
      <c r="I87" s="4">
        <v>1208787.05800658</v>
      </c>
      <c r="J87" s="4">
        <v>0</v>
      </c>
      <c r="K87" s="4">
        <v>0</v>
      </c>
      <c r="L87" s="4">
        <v>1760388.6403093101</v>
      </c>
      <c r="M87" s="4">
        <v>1950971.3702867201</v>
      </c>
      <c r="N87" s="4">
        <v>981957.78073198895</v>
      </c>
      <c r="O87" s="4">
        <v>1206037.19442013</v>
      </c>
      <c r="P87" s="4">
        <v>1954203.5203919599</v>
      </c>
      <c r="Q87" s="4">
        <v>163070.07810787199</v>
      </c>
      <c r="R87" s="4">
        <v>5819690.0597668299</v>
      </c>
      <c r="S87" s="4">
        <v>4054795.37487225</v>
      </c>
      <c r="T87" s="4">
        <v>7628832.7392129796</v>
      </c>
      <c r="U87" s="4">
        <v>447752.796231899</v>
      </c>
      <c r="V87" s="4">
        <v>0</v>
      </c>
      <c r="W87" s="4">
        <v>27839587.014561199</v>
      </c>
      <c r="X87" s="4">
        <v>10873.901397666101</v>
      </c>
      <c r="Y87" s="4">
        <v>77770006.993388504</v>
      </c>
    </row>
    <row r="88" spans="1:25" x14ac:dyDescent="0.4">
      <c r="A88" s="3" t="s">
        <v>43</v>
      </c>
      <c r="B88" s="4">
        <v>209771.2062016</v>
      </c>
      <c r="C88" s="4">
        <v>105581.491989256</v>
      </c>
      <c r="D88" s="4">
        <v>129238.036094688</v>
      </c>
      <c r="E88" s="4">
        <v>209410.975277769</v>
      </c>
      <c r="F88" s="4">
        <v>17533.525863606199</v>
      </c>
      <c r="G88" s="4">
        <v>613404.78930732305</v>
      </c>
      <c r="H88" s="4">
        <v>148892.24276989201</v>
      </c>
      <c r="I88" s="4">
        <v>0</v>
      </c>
      <c r="J88" s="4">
        <v>0</v>
      </c>
      <c r="K88" s="4">
        <v>0</v>
      </c>
      <c r="L88" s="4">
        <v>87932.514588448394</v>
      </c>
      <c r="M88" s="4">
        <v>96995.849432190007</v>
      </c>
      <c r="N88" s="4">
        <v>48819.695921344901</v>
      </c>
      <c r="O88" s="4">
        <v>59758.216186758596</v>
      </c>
      <c r="P88" s="4">
        <v>96829.282699408199</v>
      </c>
      <c r="Q88" s="4">
        <v>8107.3054089574098</v>
      </c>
      <c r="R88" s="4">
        <v>537027.97561043396</v>
      </c>
      <c r="S88" s="4">
        <v>228078.04595929699</v>
      </c>
      <c r="T88" s="4">
        <v>0</v>
      </c>
      <c r="U88" s="4">
        <v>6561.4806981189804</v>
      </c>
      <c r="V88" s="4">
        <v>0</v>
      </c>
      <c r="W88" s="4">
        <v>1463192.3080688999</v>
      </c>
      <c r="X88" s="4">
        <v>-1920.6527464201599</v>
      </c>
      <c r="Y88" s="4">
        <v>4065214.2893315698</v>
      </c>
    </row>
    <row r="89" spans="1:25" x14ac:dyDescent="0.4">
      <c r="A89" s="3" t="s">
        <v>44</v>
      </c>
      <c r="B89" s="4">
        <v>6970246.7693432998</v>
      </c>
      <c r="C89" s="4">
        <v>3444342.02324101</v>
      </c>
      <c r="D89" s="4">
        <v>4790961.0124199698</v>
      </c>
      <c r="E89" s="4">
        <v>9226304.5197825301</v>
      </c>
      <c r="F89" s="4">
        <v>837059.69311903801</v>
      </c>
      <c r="G89" s="4">
        <v>9819574.3956389893</v>
      </c>
      <c r="H89" s="4">
        <v>0</v>
      </c>
      <c r="I89" s="4">
        <v>0</v>
      </c>
      <c r="J89" s="4">
        <v>0</v>
      </c>
      <c r="K89" s="4">
        <v>0</v>
      </c>
      <c r="L89" s="4">
        <v>2869846.1288880501</v>
      </c>
      <c r="M89" s="4">
        <v>3222963.8108419999</v>
      </c>
      <c r="N89" s="4">
        <v>1592625.0619838501</v>
      </c>
      <c r="O89" s="4">
        <v>2369384.1905448898</v>
      </c>
      <c r="P89" s="4">
        <v>6518830.9238159703</v>
      </c>
      <c r="Q89" s="4">
        <v>591423.20751330501</v>
      </c>
      <c r="R89" s="4">
        <v>12167646.155113701</v>
      </c>
      <c r="S89" s="4">
        <v>0</v>
      </c>
      <c r="T89" s="4">
        <v>0</v>
      </c>
      <c r="U89" s="4">
        <v>0</v>
      </c>
      <c r="V89" s="4">
        <v>761975.89249735198</v>
      </c>
      <c r="W89" s="4">
        <v>58148302.096694797</v>
      </c>
      <c r="X89" s="4">
        <v>-33771.0140488666</v>
      </c>
      <c r="Y89" s="4">
        <v>123297714.86739001</v>
      </c>
    </row>
    <row r="90" spans="1:25" x14ac:dyDescent="0.4">
      <c r="A90" s="3" t="s">
        <v>45</v>
      </c>
      <c r="B90" s="4">
        <v>40028.711182140301</v>
      </c>
      <c r="C90" s="4">
        <v>20147.145671440401</v>
      </c>
      <c r="D90" s="4">
        <v>24593.001171964399</v>
      </c>
      <c r="E90" s="4">
        <v>39849.292948517999</v>
      </c>
      <c r="F90" s="4">
        <v>3345.7615823802398</v>
      </c>
      <c r="G90" s="4">
        <v>51914.500935854398</v>
      </c>
      <c r="H90" s="4">
        <v>12321.270007536499</v>
      </c>
      <c r="I90" s="4">
        <v>5119.3594042087698</v>
      </c>
      <c r="J90" s="4">
        <v>0</v>
      </c>
      <c r="K90" s="4"/>
      <c r="L90" s="4">
        <v>17021.015201356899</v>
      </c>
      <c r="M90" s="4">
        <v>18508.826416606102</v>
      </c>
      <c r="N90" s="4">
        <v>9315.8138498634507</v>
      </c>
      <c r="O90" s="4">
        <v>11371.5274939547</v>
      </c>
      <c r="P90" s="4">
        <v>18425.8654407461</v>
      </c>
      <c r="Q90" s="4">
        <v>1547.04257346299</v>
      </c>
      <c r="R90" s="4">
        <v>46086.056528013803</v>
      </c>
      <c r="S90" s="4">
        <v>19572.942558404098</v>
      </c>
      <c r="T90" s="4">
        <v>38624.497269249201</v>
      </c>
      <c r="U90" s="4">
        <v>281555.25141705101</v>
      </c>
      <c r="V90" s="4"/>
      <c r="W90" s="4">
        <v>360738.24800153798</v>
      </c>
      <c r="X90" s="4">
        <v>-117.475389468611</v>
      </c>
      <c r="Y90" s="4">
        <v>1019968.65426482</v>
      </c>
    </row>
    <row r="91" spans="1:25" x14ac:dyDescent="0.4">
      <c r="A91" s="3" t="s">
        <v>46</v>
      </c>
      <c r="B91" s="4">
        <v>48259.793320987497</v>
      </c>
      <c r="C91" s="4">
        <v>24289.9922929657</v>
      </c>
      <c r="D91" s="4">
        <v>25299.1464304562</v>
      </c>
      <c r="E91" s="4">
        <v>40993.496092863301</v>
      </c>
      <c r="F91" s="4">
        <v>4033.7487193195502</v>
      </c>
      <c r="G91" s="4">
        <v>53405.135544720899</v>
      </c>
      <c r="H91" s="4">
        <v>12675.0538476454</v>
      </c>
      <c r="I91" s="4">
        <v>5266.3529063242704</v>
      </c>
      <c r="J91" s="4">
        <v>0</v>
      </c>
      <c r="K91" s="4"/>
      <c r="L91" s="4">
        <v>23649.480344466101</v>
      </c>
      <c r="M91" s="4">
        <v>22314.7863396106</v>
      </c>
      <c r="N91" s="4">
        <v>11231.419591940101</v>
      </c>
      <c r="O91" s="4">
        <v>11698.0411295015</v>
      </c>
      <c r="P91" s="4">
        <v>18954.932122100301</v>
      </c>
      <c r="Q91" s="4">
        <v>1865.16009757027</v>
      </c>
      <c r="R91" s="4">
        <v>47409.337492068902</v>
      </c>
      <c r="S91" s="4">
        <v>20134.945564287998</v>
      </c>
      <c r="T91" s="4">
        <v>39733.532535730003</v>
      </c>
      <c r="U91" s="4">
        <v>230578.36422431099</v>
      </c>
      <c r="V91" s="4"/>
      <c r="W91" s="4">
        <v>295424.91116293002</v>
      </c>
      <c r="X91" s="4">
        <v>-81.801524092048197</v>
      </c>
      <c r="Y91" s="4">
        <v>937135.82823570794</v>
      </c>
    </row>
    <row r="92" spans="1:25" x14ac:dyDescent="0.4">
      <c r="A92" s="3" t="s">
        <v>47</v>
      </c>
      <c r="B92" s="4">
        <v>933.877162643509</v>
      </c>
      <c r="C92" s="4">
        <v>470.03659821565498</v>
      </c>
      <c r="D92" s="4">
        <v>479.24054749905298</v>
      </c>
      <c r="E92" s="4">
        <v>776.53787907222295</v>
      </c>
      <c r="F92" s="4">
        <v>78.057230451851197</v>
      </c>
      <c r="G92" s="4">
        <v>1011.6509846712499</v>
      </c>
      <c r="H92" s="4">
        <v>240.102952177585</v>
      </c>
      <c r="I92" s="4">
        <v>99.760276778023993</v>
      </c>
      <c r="J92" s="4">
        <v>0</v>
      </c>
      <c r="K92" s="4"/>
      <c r="L92" s="4">
        <v>458.03435414774998</v>
      </c>
      <c r="M92" s="4">
        <v>431.81430996243</v>
      </c>
      <c r="N92" s="4">
        <v>217.33964319358901</v>
      </c>
      <c r="O92" s="4">
        <v>221.59544595622299</v>
      </c>
      <c r="P92" s="4">
        <v>359.06239259784098</v>
      </c>
      <c r="Q92" s="4">
        <v>36.092786560636</v>
      </c>
      <c r="R92" s="4">
        <v>898.07286260514195</v>
      </c>
      <c r="S92" s="4">
        <v>381.41533203968299</v>
      </c>
      <c r="T92" s="4">
        <v>752.67044834252499</v>
      </c>
      <c r="U92" s="4">
        <v>2368.0448745465001</v>
      </c>
      <c r="V92" s="4"/>
      <c r="W92" s="4">
        <v>3034.0203385785398</v>
      </c>
      <c r="X92" s="4">
        <v>1.59975722862156</v>
      </c>
      <c r="Y92" s="4">
        <v>13249.026177268601</v>
      </c>
    </row>
    <row r="93" spans="1:25" x14ac:dyDescent="0.4">
      <c r="A93" s="3" t="s">
        <v>48</v>
      </c>
      <c r="B93" s="4">
        <v>4624.1587653965498</v>
      </c>
      <c r="C93" s="4">
        <v>2327.4194322768799</v>
      </c>
      <c r="D93" s="4">
        <v>3940.1235576686699</v>
      </c>
      <c r="E93" s="4">
        <v>6384.3829716027503</v>
      </c>
      <c r="F93" s="4">
        <v>386.50589267519399</v>
      </c>
      <c r="G93" s="4">
        <v>8317.3886217333802</v>
      </c>
      <c r="H93" s="4">
        <v>1974.03016726703</v>
      </c>
      <c r="I93" s="4">
        <v>820.18898172095101</v>
      </c>
      <c r="J93" s="4">
        <v>0</v>
      </c>
      <c r="K93" s="4"/>
      <c r="L93" s="4">
        <v>1179.5720546652401</v>
      </c>
      <c r="M93" s="4">
        <v>2138.1590709255502</v>
      </c>
      <c r="N93" s="4">
        <v>1076.1726020763999</v>
      </c>
      <c r="O93" s="4">
        <v>1821.86887449446</v>
      </c>
      <c r="P93" s="4">
        <v>2952.0669716504399</v>
      </c>
      <c r="Q93" s="4">
        <v>178.71598323436299</v>
      </c>
      <c r="R93" s="4">
        <v>7383.5948584055304</v>
      </c>
      <c r="S93" s="4">
        <v>3135.84387395464</v>
      </c>
      <c r="T93" s="4">
        <v>6188.1545293937897</v>
      </c>
      <c r="U93" s="4">
        <v>60965.061590269397</v>
      </c>
      <c r="V93" s="4"/>
      <c r="W93" s="4">
        <v>78110.528561243598</v>
      </c>
      <c r="X93" s="4">
        <v>23.694796136957098</v>
      </c>
      <c r="Y93" s="4">
        <v>193927.63215679201</v>
      </c>
    </row>
    <row r="94" spans="1:25" x14ac:dyDescent="0.4">
      <c r="A94" s="3" t="s">
        <v>49</v>
      </c>
      <c r="B94" s="4">
        <v>319174.450058571</v>
      </c>
      <c r="C94" s="4">
        <v>160646.04505180701</v>
      </c>
      <c r="D94" s="4">
        <v>168693.83300209601</v>
      </c>
      <c r="E94" s="4">
        <v>273343.21349816502</v>
      </c>
      <c r="F94" s="4">
        <v>26677.891482046201</v>
      </c>
      <c r="G94" s="4">
        <v>356103.59589799697</v>
      </c>
      <c r="H94" s="4">
        <v>84516.820476330293</v>
      </c>
      <c r="I94" s="4">
        <v>35115.8589540424</v>
      </c>
      <c r="J94" s="4">
        <v>0</v>
      </c>
      <c r="K94" s="4"/>
      <c r="L94" s="4">
        <v>154472.615515293</v>
      </c>
      <c r="M94" s="4">
        <v>147582.68048823901</v>
      </c>
      <c r="N94" s="4">
        <v>74280.926729032901</v>
      </c>
      <c r="O94" s="4">
        <v>78002.133478152493</v>
      </c>
      <c r="P94" s="4">
        <v>126390.831515258</v>
      </c>
      <c r="Q94" s="4">
        <v>12335.557354206199</v>
      </c>
      <c r="R94" s="4">
        <v>316123.821948361</v>
      </c>
      <c r="S94" s="4">
        <v>134259.120317169</v>
      </c>
      <c r="T94" s="4">
        <v>264941.82009621698</v>
      </c>
      <c r="U94" s="4">
        <v>1311426.6039905599</v>
      </c>
      <c r="V94" s="4"/>
      <c r="W94" s="4">
        <v>1680244.7588001599</v>
      </c>
      <c r="X94" s="4">
        <v>-572.94125547601504</v>
      </c>
      <c r="Y94" s="4">
        <v>5723759.6373982197</v>
      </c>
    </row>
    <row r="95" spans="1:25" x14ac:dyDescent="0.4">
      <c r="A95" s="3" t="s">
        <v>50</v>
      </c>
      <c r="B95" s="4">
        <v>-1506.29426085708</v>
      </c>
      <c r="C95" s="4">
        <v>-758.14406712855805</v>
      </c>
      <c r="D95" s="4">
        <v>-924.11073488313605</v>
      </c>
      <c r="E95" s="4">
        <v>-1497.3837122899999</v>
      </c>
      <c r="F95" s="4">
        <v>-125.902166742357</v>
      </c>
      <c r="G95" s="4">
        <v>-3745.19778355279</v>
      </c>
      <c r="H95" s="4">
        <v>-1590.6012926660901</v>
      </c>
      <c r="I95" s="4">
        <v>0</v>
      </c>
      <c r="J95" s="4">
        <v>0</v>
      </c>
      <c r="K95" s="4">
        <v>0</v>
      </c>
      <c r="L95" s="4">
        <v>-641.45968242802201</v>
      </c>
      <c r="M95" s="4">
        <v>-696.49354633663302</v>
      </c>
      <c r="N95" s="4">
        <v>-350.55730056887501</v>
      </c>
      <c r="O95" s="4">
        <v>-427.29842347024402</v>
      </c>
      <c r="P95" s="4">
        <v>-692.37340876951498</v>
      </c>
      <c r="Q95" s="4">
        <v>-58.215747669352901</v>
      </c>
      <c r="R95" s="4">
        <v>-1731.7373861031199</v>
      </c>
      <c r="S95" s="4">
        <v>-735.47617084212504</v>
      </c>
      <c r="T95" s="4">
        <v>0</v>
      </c>
      <c r="U95" s="4">
        <v>0</v>
      </c>
      <c r="V95" s="4">
        <v>0</v>
      </c>
      <c r="W95" s="4">
        <v>0</v>
      </c>
      <c r="X95" s="4">
        <v>-8.4344737396992304</v>
      </c>
      <c r="Y95" s="4">
        <v>-15489.6801580476</v>
      </c>
    </row>
    <row r="96" spans="1:25" x14ac:dyDescent="0.4">
      <c r="A96" s="3" t="s">
        <v>51</v>
      </c>
      <c r="B96" s="4">
        <v>0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4">
        <v>0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0</v>
      </c>
      <c r="Y96" s="4">
        <v>0</v>
      </c>
    </row>
    <row r="97" spans="1:25" x14ac:dyDescent="0.4">
      <c r="A97" s="3" t="s">
        <v>52</v>
      </c>
      <c r="B97" s="4">
        <v>-36356.663042826098</v>
      </c>
      <c r="C97" s="4">
        <v>-18272.075995382598</v>
      </c>
      <c r="D97" s="4">
        <v>-22272.048688432598</v>
      </c>
      <c r="E97" s="4">
        <v>-36088.535374070998</v>
      </c>
      <c r="F97" s="4">
        <v>-2361.1033170481701</v>
      </c>
      <c r="G97" s="4">
        <v>-90395.945456162706</v>
      </c>
      <c r="H97" s="4">
        <v>-38391.539246813503</v>
      </c>
      <c r="I97" s="4">
        <v>1370.8531248409099</v>
      </c>
      <c r="J97" s="4">
        <v>0</v>
      </c>
      <c r="K97" s="4">
        <v>0</v>
      </c>
      <c r="L97" s="4">
        <v>-15482.588054424299</v>
      </c>
      <c r="M97" s="4">
        <v>-16810.912604324501</v>
      </c>
      <c r="N97" s="4">
        <v>-8448.8026939139909</v>
      </c>
      <c r="O97" s="4">
        <v>-10298.3451363361</v>
      </c>
      <c r="P97" s="4">
        <v>-16686.9333821133</v>
      </c>
      <c r="Q97" s="4">
        <v>-1091.74765203072</v>
      </c>
      <c r="R97" s="4">
        <v>-41798.0697804632</v>
      </c>
      <c r="S97" s="4">
        <v>-17751.8165037158</v>
      </c>
      <c r="T97" s="4">
        <v>633.86708642428596</v>
      </c>
      <c r="U97" s="4">
        <v>0</v>
      </c>
      <c r="V97" s="4">
        <v>0</v>
      </c>
      <c r="W97" s="4">
        <v>0</v>
      </c>
      <c r="X97" s="4">
        <v>-194.16657932666399</v>
      </c>
      <c r="Y97" s="4">
        <v>-370696.57329611998</v>
      </c>
    </row>
    <row r="98" spans="1:25" x14ac:dyDescent="0.4">
      <c r="A98" s="3" t="s">
        <v>53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</row>
    <row r="99" spans="1:25" x14ac:dyDescent="0.4">
      <c r="A99" s="3" t="s">
        <v>54</v>
      </c>
      <c r="B99" s="4">
        <v>-14066.379603225099</v>
      </c>
      <c r="C99" s="4">
        <v>-7074.3995061429496</v>
      </c>
      <c r="D99" s="4">
        <v>-8763.3730658812292</v>
      </c>
      <c r="E99" s="4">
        <v>-14199.7399210289</v>
      </c>
      <c r="F99" s="4">
        <v>-1038.13768214789</v>
      </c>
      <c r="G99" s="4">
        <v>-35542.777084562498</v>
      </c>
      <c r="H99" s="4">
        <v>-15095.1673163754</v>
      </c>
      <c r="I99" s="4">
        <v>278.29793330610102</v>
      </c>
      <c r="J99" s="4">
        <v>0</v>
      </c>
      <c r="K99" s="4">
        <v>0</v>
      </c>
      <c r="L99" s="4">
        <v>-5858.3014317929801</v>
      </c>
      <c r="M99" s="4">
        <v>-6504.1359238751702</v>
      </c>
      <c r="N99" s="4">
        <v>-3271.1228664125701</v>
      </c>
      <c r="O99" s="4">
        <v>-4052.0852685540799</v>
      </c>
      <c r="P99" s="4">
        <v>-6565.8002368195002</v>
      </c>
      <c r="Q99" s="4">
        <v>-480.02320304497101</v>
      </c>
      <c r="R99" s="4">
        <v>-16434.5808794316</v>
      </c>
      <c r="S99" s="4">
        <v>-6979.8358062818797</v>
      </c>
      <c r="T99" s="4">
        <v>128.68183829913301</v>
      </c>
      <c r="U99" s="4">
        <v>0</v>
      </c>
      <c r="V99" s="4">
        <v>0</v>
      </c>
      <c r="W99" s="4">
        <v>0</v>
      </c>
      <c r="X99" s="4">
        <v>-47.209413535904297</v>
      </c>
      <c r="Y99" s="4">
        <v>-145566.08943750701</v>
      </c>
    </row>
    <row r="100" spans="1:25" x14ac:dyDescent="0.4">
      <c r="A100" s="3" t="s">
        <v>55</v>
      </c>
      <c r="B100" s="4">
        <v>0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4">
        <v>0</v>
      </c>
      <c r="Y100" s="4">
        <v>0</v>
      </c>
    </row>
    <row r="101" spans="1:25" x14ac:dyDescent="0.4">
      <c r="A101" s="3" t="s">
        <v>56</v>
      </c>
      <c r="B101" s="4">
        <v>-2069.0241223353401</v>
      </c>
      <c r="C101" s="4">
        <v>-1038.6679168461401</v>
      </c>
      <c r="D101" s="4">
        <v>-1266.0445600683699</v>
      </c>
      <c r="E101" s="4">
        <v>-2051.4365126593598</v>
      </c>
      <c r="F101" s="4">
        <v>-104.622678825026</v>
      </c>
      <c r="G101" s="4">
        <v>-5144.34978506686</v>
      </c>
      <c r="H101" s="4">
        <v>70.022804579020402</v>
      </c>
      <c r="I101" s="4">
        <v>0</v>
      </c>
      <c r="J101" s="4">
        <v>0</v>
      </c>
      <c r="K101" s="4">
        <v>0</v>
      </c>
      <c r="L101" s="4">
        <v>-881.09978968782002</v>
      </c>
      <c r="M101" s="4">
        <v>-956.693513259101</v>
      </c>
      <c r="N101" s="4">
        <v>-480.26837761343</v>
      </c>
      <c r="O101" s="4">
        <v>-585.40478336582396</v>
      </c>
      <c r="P101" s="4">
        <v>-948.56120010281404</v>
      </c>
      <c r="Q101" s="4">
        <v>-48.376351484349598</v>
      </c>
      <c r="R101" s="4">
        <v>-2378.6895552258002</v>
      </c>
      <c r="S101" s="4">
        <v>32.377758286039402</v>
      </c>
      <c r="T101" s="4">
        <v>0</v>
      </c>
      <c r="U101" s="4">
        <v>0</v>
      </c>
      <c r="V101" s="4">
        <v>0</v>
      </c>
      <c r="W101" s="4">
        <v>0</v>
      </c>
      <c r="X101" s="4">
        <v>-5.1249297499578503</v>
      </c>
      <c r="Y101" s="4">
        <v>-17855.963513425198</v>
      </c>
    </row>
    <row r="102" spans="1:25" x14ac:dyDescent="0.4">
      <c r="A102" s="3" t="s">
        <v>57</v>
      </c>
      <c r="B102" s="4">
        <v>0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4">
        <v>0</v>
      </c>
      <c r="V102" s="4">
        <v>0</v>
      </c>
      <c r="W102" s="4">
        <v>0</v>
      </c>
      <c r="X102" s="4">
        <v>0</v>
      </c>
      <c r="Y102" s="4">
        <v>0</v>
      </c>
    </row>
    <row r="103" spans="1:25" x14ac:dyDescent="0.4">
      <c r="A103" s="3" t="s">
        <v>58</v>
      </c>
      <c r="B103" s="4">
        <v>-4968.5969588813596</v>
      </c>
      <c r="C103" s="4">
        <v>-2500.2517297674899</v>
      </c>
      <c r="D103" s="4">
        <v>-2987.10684823271</v>
      </c>
      <c r="E103" s="4">
        <v>-4840.16143582534</v>
      </c>
      <c r="F103" s="4">
        <v>-401.938868339571</v>
      </c>
      <c r="G103" s="4">
        <v>-12108.6385003951</v>
      </c>
      <c r="H103" s="4">
        <v>13.6905169040364</v>
      </c>
      <c r="I103" s="4">
        <v>0</v>
      </c>
      <c r="J103" s="4">
        <v>0</v>
      </c>
      <c r="K103" s="4">
        <v>0</v>
      </c>
      <c r="L103" s="4">
        <v>-2160.5020366418298</v>
      </c>
      <c r="M103" s="4">
        <v>-2297.4234225918099</v>
      </c>
      <c r="N103" s="4">
        <v>-1156.0883150475499</v>
      </c>
      <c r="O103" s="4">
        <v>-1381.2046530856701</v>
      </c>
      <c r="P103" s="4">
        <v>-2238.0362794196799</v>
      </c>
      <c r="Q103" s="4">
        <v>-185.85201782623199</v>
      </c>
      <c r="R103" s="4">
        <v>-5598.8984288168103</v>
      </c>
      <c r="S103" s="4">
        <v>6.3303412337561999</v>
      </c>
      <c r="T103" s="4">
        <v>0</v>
      </c>
      <c r="U103" s="4">
        <v>0</v>
      </c>
      <c r="V103" s="4">
        <v>0</v>
      </c>
      <c r="W103" s="4">
        <v>0</v>
      </c>
      <c r="X103" s="4">
        <v>-6.8019999230273704</v>
      </c>
      <c r="Y103" s="4">
        <v>-42811.480636656401</v>
      </c>
    </row>
    <row r="104" spans="1:25" x14ac:dyDescent="0.4">
      <c r="A104" s="3" t="s">
        <v>59</v>
      </c>
      <c r="B104" s="4">
        <v>0</v>
      </c>
      <c r="C104" s="4">
        <v>0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>
        <v>0</v>
      </c>
      <c r="W104" s="4">
        <v>0</v>
      </c>
      <c r="X104" s="4">
        <v>0</v>
      </c>
      <c r="Y104" s="4">
        <v>0</v>
      </c>
    </row>
    <row r="105" spans="1:25" x14ac:dyDescent="0.4">
      <c r="A105" s="3" t="s">
        <v>60</v>
      </c>
      <c r="B105" s="4">
        <v>-258553.41323066101</v>
      </c>
      <c r="C105" s="4">
        <v>-130092.70506458401</v>
      </c>
      <c r="D105" s="4">
        <v>-158571.53078503499</v>
      </c>
      <c r="E105" s="4">
        <v>-256941.53142851501</v>
      </c>
      <c r="F105" s="4">
        <v>-20558.4392547711</v>
      </c>
      <c r="G105" s="4">
        <v>2540.15971653727</v>
      </c>
      <c r="H105" s="4">
        <v>0</v>
      </c>
      <c r="I105" s="4">
        <v>0</v>
      </c>
      <c r="J105" s="4">
        <v>0</v>
      </c>
      <c r="K105" s="4">
        <v>0</v>
      </c>
      <c r="L105" s="4">
        <v>-110105.70421164</v>
      </c>
      <c r="M105" s="4">
        <v>-119552.194002252</v>
      </c>
      <c r="N105" s="4">
        <v>-60153.405518123203</v>
      </c>
      <c r="O105" s="4">
        <v>-73321.694634655796</v>
      </c>
      <c r="P105" s="4">
        <v>-118806.87796286499</v>
      </c>
      <c r="Q105" s="4">
        <v>-9505.9913828220597</v>
      </c>
      <c r="R105" s="4">
        <v>1174.54131985195</v>
      </c>
      <c r="S105" s="4">
        <v>0</v>
      </c>
      <c r="T105" s="4">
        <v>0</v>
      </c>
      <c r="U105" s="4">
        <v>0</v>
      </c>
      <c r="V105" s="4">
        <v>20492.991311325201</v>
      </c>
      <c r="W105" s="4">
        <v>0</v>
      </c>
      <c r="X105" s="4">
        <v>-1215.1411876159</v>
      </c>
      <c r="Y105" s="4">
        <v>-1293170.9363158301</v>
      </c>
    </row>
    <row r="106" spans="1:25" x14ac:dyDescent="0.4">
      <c r="A106" s="3" t="s">
        <v>61</v>
      </c>
      <c r="B106" s="4">
        <v>0</v>
      </c>
      <c r="C106" s="4">
        <v>0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4">
        <v>0</v>
      </c>
      <c r="S106" s="4">
        <v>0</v>
      </c>
      <c r="T106" s="4">
        <v>0</v>
      </c>
      <c r="U106" s="4">
        <v>0</v>
      </c>
      <c r="V106" s="4">
        <v>0</v>
      </c>
      <c r="W106" s="4">
        <v>0</v>
      </c>
      <c r="X106" s="4">
        <v>0</v>
      </c>
      <c r="Y106" s="4">
        <v>0</v>
      </c>
    </row>
    <row r="107" spans="1:25" x14ac:dyDescent="0.4">
      <c r="A107" s="3" t="s">
        <v>62</v>
      </c>
      <c r="B107" s="4">
        <v>-773395.21409206698</v>
      </c>
      <c r="C107" s="4">
        <v>-389169.720994198</v>
      </c>
      <c r="D107" s="4">
        <v>-464575.90371560899</v>
      </c>
      <c r="E107" s="4">
        <v>-752776.00950510905</v>
      </c>
      <c r="F107" s="4">
        <v>-62284.031601573297</v>
      </c>
      <c r="G107" s="4">
        <v>5694.4630850622998</v>
      </c>
      <c r="H107" s="4">
        <v>0</v>
      </c>
      <c r="I107" s="4">
        <v>0</v>
      </c>
      <c r="J107" s="4">
        <v>0</v>
      </c>
      <c r="K107" s="4">
        <v>0</v>
      </c>
      <c r="L107" s="4">
        <v>-335070.66413822601</v>
      </c>
      <c r="M107" s="4">
        <v>-357609.25961190503</v>
      </c>
      <c r="N107" s="4">
        <v>-179947.707526852</v>
      </c>
      <c r="O107" s="4">
        <v>-214814.67939559001</v>
      </c>
      <c r="P107" s="4">
        <v>-348075.17102204403</v>
      </c>
      <c r="Q107" s="4">
        <v>-28799.436589261899</v>
      </c>
      <c r="R107" s="4">
        <v>2633.0557658377702</v>
      </c>
      <c r="S107" s="4">
        <v>0</v>
      </c>
      <c r="T107" s="4">
        <v>0</v>
      </c>
      <c r="U107" s="4">
        <v>0</v>
      </c>
      <c r="V107" s="4">
        <v>29852.879922032502</v>
      </c>
      <c r="W107" s="4">
        <v>0</v>
      </c>
      <c r="X107" s="4">
        <v>-1727.8626379551799</v>
      </c>
      <c r="Y107" s="4">
        <v>-3870065.2620574599</v>
      </c>
    </row>
    <row r="108" spans="1:25" x14ac:dyDescent="0.4">
      <c r="A108" s="3" t="s">
        <v>63</v>
      </c>
      <c r="B108" s="4">
        <v>0</v>
      </c>
      <c r="C108" s="4">
        <v>0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0</v>
      </c>
      <c r="W108" s="4">
        <v>0</v>
      </c>
      <c r="X108" s="4">
        <v>0</v>
      </c>
      <c r="Y108" s="4">
        <v>0</v>
      </c>
    </row>
    <row r="110" spans="1:25" ht="19.3" x14ac:dyDescent="0.5">
      <c r="A110" s="1" t="s">
        <v>3</v>
      </c>
    </row>
    <row r="111" spans="1:25" ht="29.15" x14ac:dyDescent="0.4">
      <c r="B111" s="2" t="s">
        <v>7</v>
      </c>
      <c r="C111" s="2" t="s">
        <v>8</v>
      </c>
      <c r="D111" s="2" t="s">
        <v>9</v>
      </c>
      <c r="E111" s="2" t="s">
        <v>10</v>
      </c>
      <c r="F111" s="2" t="s">
        <v>11</v>
      </c>
      <c r="G111" s="2" t="s">
        <v>12</v>
      </c>
      <c r="H111" s="2" t="s">
        <v>13</v>
      </c>
      <c r="I111" s="2" t="s">
        <v>14</v>
      </c>
      <c r="J111" s="2" t="s">
        <v>15</v>
      </c>
      <c r="K111" s="2" t="s">
        <v>16</v>
      </c>
      <c r="L111" s="2" t="s">
        <v>17</v>
      </c>
      <c r="M111" s="2" t="s">
        <v>18</v>
      </c>
      <c r="N111" s="2" t="s">
        <v>19</v>
      </c>
      <c r="O111" s="2" t="s">
        <v>20</v>
      </c>
      <c r="P111" s="2" t="s">
        <v>21</v>
      </c>
      <c r="Q111" s="2" t="s">
        <v>22</v>
      </c>
      <c r="R111" s="2" t="s">
        <v>23</v>
      </c>
      <c r="S111" s="2" t="s">
        <v>24</v>
      </c>
      <c r="T111" s="2" t="s">
        <v>25</v>
      </c>
      <c r="U111" s="2" t="s">
        <v>26</v>
      </c>
      <c r="V111" s="2" t="s">
        <v>27</v>
      </c>
      <c r="W111" s="2" t="s">
        <v>28</v>
      </c>
      <c r="X111" s="2" t="s">
        <v>29</v>
      </c>
      <c r="Y111" s="2" t="s">
        <v>30</v>
      </c>
    </row>
    <row r="112" spans="1:25" x14ac:dyDescent="0.4">
      <c r="A112" s="3" t="s">
        <v>31</v>
      </c>
      <c r="B112" s="5">
        <f t="shared" ref="B112:Y112" si="2">B76-B40</f>
        <v>0</v>
      </c>
      <c r="C112" s="5">
        <f t="shared" si="2"/>
        <v>0</v>
      </c>
      <c r="D112" s="5">
        <f t="shared" si="2"/>
        <v>0</v>
      </c>
      <c r="E112" s="5">
        <f t="shared" si="2"/>
        <v>0</v>
      </c>
      <c r="F112" s="5">
        <f t="shared" si="2"/>
        <v>0</v>
      </c>
      <c r="G112" s="5">
        <f t="shared" si="2"/>
        <v>0</v>
      </c>
      <c r="H112" s="5">
        <f t="shared" si="2"/>
        <v>0</v>
      </c>
      <c r="I112" s="5">
        <f t="shared" si="2"/>
        <v>0</v>
      </c>
      <c r="J112" s="5">
        <f t="shared" si="2"/>
        <v>0</v>
      </c>
      <c r="K112" s="5">
        <f t="shared" si="2"/>
        <v>0</v>
      </c>
      <c r="L112" s="5">
        <f t="shared" si="2"/>
        <v>0</v>
      </c>
      <c r="M112" s="5">
        <f t="shared" si="2"/>
        <v>0</v>
      </c>
      <c r="N112" s="5">
        <f t="shared" si="2"/>
        <v>0</v>
      </c>
      <c r="O112" s="5">
        <f t="shared" si="2"/>
        <v>0</v>
      </c>
      <c r="P112" s="5">
        <f t="shared" si="2"/>
        <v>0</v>
      </c>
      <c r="Q112" s="5">
        <f t="shared" si="2"/>
        <v>0</v>
      </c>
      <c r="R112" s="5">
        <f t="shared" si="2"/>
        <v>0</v>
      </c>
      <c r="S112" s="5">
        <f t="shared" si="2"/>
        <v>0</v>
      </c>
      <c r="T112" s="5">
        <f t="shared" si="2"/>
        <v>0</v>
      </c>
      <c r="U112" s="5">
        <f t="shared" si="2"/>
        <v>0</v>
      </c>
      <c r="V112" s="5">
        <f t="shared" si="2"/>
        <v>0</v>
      </c>
      <c r="W112" s="5">
        <f t="shared" si="2"/>
        <v>121893.4433150962</v>
      </c>
      <c r="X112" s="5">
        <f t="shared" si="2"/>
        <v>-8916.4987431580994</v>
      </c>
      <c r="Y112" s="5">
        <f t="shared" si="2"/>
        <v>112976.9445720017</v>
      </c>
    </row>
    <row r="113" spans="1:25" x14ac:dyDescent="0.4">
      <c r="A113" s="3" t="s">
        <v>32</v>
      </c>
      <c r="B113" s="5">
        <f t="shared" ref="B113:Y113" si="3">B77-B41</f>
        <v>0</v>
      </c>
      <c r="C113" s="5">
        <f t="shared" si="3"/>
        <v>0</v>
      </c>
      <c r="D113" s="5">
        <f t="shared" si="3"/>
        <v>0</v>
      </c>
      <c r="E113" s="5">
        <f t="shared" si="3"/>
        <v>0</v>
      </c>
      <c r="F113" s="5">
        <f t="shared" si="3"/>
        <v>0</v>
      </c>
      <c r="G113" s="5">
        <f t="shared" si="3"/>
        <v>0</v>
      </c>
      <c r="H113" s="5">
        <f t="shared" si="3"/>
        <v>0</v>
      </c>
      <c r="I113" s="5">
        <f t="shared" si="3"/>
        <v>0</v>
      </c>
      <c r="J113" s="5">
        <f t="shared" si="3"/>
        <v>0</v>
      </c>
      <c r="K113" s="5">
        <f t="shared" si="3"/>
        <v>0</v>
      </c>
      <c r="L113" s="5">
        <f t="shared" si="3"/>
        <v>0</v>
      </c>
      <c r="M113" s="5">
        <f t="shared" si="3"/>
        <v>0</v>
      </c>
      <c r="N113" s="5">
        <f t="shared" si="3"/>
        <v>0</v>
      </c>
      <c r="O113" s="5">
        <f t="shared" si="3"/>
        <v>0</v>
      </c>
      <c r="P113" s="5">
        <f t="shared" si="3"/>
        <v>0</v>
      </c>
      <c r="Q113" s="5">
        <f t="shared" si="3"/>
        <v>0</v>
      </c>
      <c r="R113" s="5">
        <f t="shared" si="3"/>
        <v>0</v>
      </c>
      <c r="S113" s="5">
        <f t="shared" si="3"/>
        <v>0</v>
      </c>
      <c r="T113" s="5">
        <f t="shared" si="3"/>
        <v>0</v>
      </c>
      <c r="U113" s="5">
        <f t="shared" si="3"/>
        <v>0</v>
      </c>
      <c r="V113" s="5">
        <f t="shared" si="3"/>
        <v>0</v>
      </c>
      <c r="W113" s="5">
        <f t="shared" si="3"/>
        <v>77881.842838797718</v>
      </c>
      <c r="X113" s="5">
        <f t="shared" si="3"/>
        <v>-5697.0525641147933</v>
      </c>
      <c r="Y113" s="5">
        <f t="shared" si="3"/>
        <v>72184.790274590254</v>
      </c>
    </row>
    <row r="114" spans="1:25" x14ac:dyDescent="0.4">
      <c r="A114" s="3" t="s">
        <v>33</v>
      </c>
      <c r="B114" s="5">
        <f t="shared" ref="B114:Y114" si="4">B78-B42</f>
        <v>0</v>
      </c>
      <c r="C114" s="5">
        <f t="shared" si="4"/>
        <v>0</v>
      </c>
      <c r="D114" s="5">
        <f t="shared" si="4"/>
        <v>0</v>
      </c>
      <c r="E114" s="5">
        <f t="shared" si="4"/>
        <v>0</v>
      </c>
      <c r="F114" s="5">
        <f t="shared" si="4"/>
        <v>0</v>
      </c>
      <c r="G114" s="5">
        <f t="shared" si="4"/>
        <v>0</v>
      </c>
      <c r="H114" s="5">
        <f t="shared" si="4"/>
        <v>0</v>
      </c>
      <c r="I114" s="5">
        <f t="shared" si="4"/>
        <v>0</v>
      </c>
      <c r="J114" s="5">
        <f t="shared" si="4"/>
        <v>0</v>
      </c>
      <c r="K114" s="5">
        <f t="shared" si="4"/>
        <v>0</v>
      </c>
      <c r="L114" s="5">
        <f t="shared" si="4"/>
        <v>0</v>
      </c>
      <c r="M114" s="5">
        <f t="shared" si="4"/>
        <v>0</v>
      </c>
      <c r="N114" s="5">
        <f t="shared" si="4"/>
        <v>0</v>
      </c>
      <c r="O114" s="5">
        <f t="shared" si="4"/>
        <v>0</v>
      </c>
      <c r="P114" s="5">
        <f t="shared" si="4"/>
        <v>0</v>
      </c>
      <c r="Q114" s="5">
        <f t="shared" si="4"/>
        <v>0</v>
      </c>
      <c r="R114" s="5">
        <f t="shared" si="4"/>
        <v>0</v>
      </c>
      <c r="S114" s="5">
        <f t="shared" si="4"/>
        <v>0</v>
      </c>
      <c r="T114" s="5">
        <f t="shared" si="4"/>
        <v>0</v>
      </c>
      <c r="U114" s="5">
        <f t="shared" si="4"/>
        <v>0</v>
      </c>
      <c r="V114" s="5">
        <f t="shared" si="4"/>
        <v>0</v>
      </c>
      <c r="W114" s="5">
        <f t="shared" si="4"/>
        <v>1406.0658694209997</v>
      </c>
      <c r="X114" s="5">
        <f t="shared" si="4"/>
        <v>-102.85364180809509</v>
      </c>
      <c r="Y114" s="5">
        <f t="shared" si="4"/>
        <v>1303.2122276129667</v>
      </c>
    </row>
    <row r="115" spans="1:25" x14ac:dyDescent="0.4">
      <c r="A115" s="3" t="s">
        <v>34</v>
      </c>
      <c r="B115" s="5">
        <f t="shared" ref="B115:Y115" si="5">B79-B43</f>
        <v>0</v>
      </c>
      <c r="C115" s="5">
        <f t="shared" si="5"/>
        <v>0</v>
      </c>
      <c r="D115" s="5">
        <f t="shared" si="5"/>
        <v>0</v>
      </c>
      <c r="E115" s="5">
        <f t="shared" si="5"/>
        <v>0</v>
      </c>
      <c r="F115" s="5">
        <f t="shared" si="5"/>
        <v>0</v>
      </c>
      <c r="G115" s="5">
        <f t="shared" si="5"/>
        <v>0</v>
      </c>
      <c r="H115" s="5">
        <f t="shared" si="5"/>
        <v>0</v>
      </c>
      <c r="I115" s="5">
        <f t="shared" si="5"/>
        <v>0</v>
      </c>
      <c r="J115" s="5">
        <f t="shared" si="5"/>
        <v>0</v>
      </c>
      <c r="K115" s="5">
        <f t="shared" si="5"/>
        <v>0</v>
      </c>
      <c r="L115" s="5">
        <f t="shared" si="5"/>
        <v>0</v>
      </c>
      <c r="M115" s="5">
        <f t="shared" si="5"/>
        <v>0</v>
      </c>
      <c r="N115" s="5">
        <f t="shared" si="5"/>
        <v>0</v>
      </c>
      <c r="O115" s="5">
        <f t="shared" si="5"/>
        <v>0</v>
      </c>
      <c r="P115" s="5">
        <f t="shared" si="5"/>
        <v>0</v>
      </c>
      <c r="Q115" s="5">
        <f t="shared" si="5"/>
        <v>0</v>
      </c>
      <c r="R115" s="5">
        <f t="shared" si="5"/>
        <v>0</v>
      </c>
      <c r="S115" s="5">
        <f t="shared" si="5"/>
        <v>0</v>
      </c>
      <c r="T115" s="5">
        <f t="shared" si="5"/>
        <v>0</v>
      </c>
      <c r="U115" s="5">
        <f t="shared" si="5"/>
        <v>0</v>
      </c>
      <c r="V115" s="5">
        <f t="shared" si="5"/>
        <v>0</v>
      </c>
      <c r="W115" s="5">
        <f t="shared" si="5"/>
        <v>24496.689317159355</v>
      </c>
      <c r="X115" s="5">
        <f t="shared" si="5"/>
        <v>-1791.931490057231</v>
      </c>
      <c r="Y115" s="5">
        <f t="shared" si="5"/>
        <v>22704.757827099413</v>
      </c>
    </row>
    <row r="116" spans="1:25" x14ac:dyDescent="0.4">
      <c r="A116" s="3" t="s">
        <v>35</v>
      </c>
      <c r="B116" s="5">
        <f t="shared" ref="B116:Y116" si="6">B80-B44</f>
        <v>0</v>
      </c>
      <c r="C116" s="5">
        <f t="shared" si="6"/>
        <v>0</v>
      </c>
      <c r="D116" s="5">
        <f t="shared" si="6"/>
        <v>0</v>
      </c>
      <c r="E116" s="5">
        <f t="shared" si="6"/>
        <v>0</v>
      </c>
      <c r="F116" s="5">
        <f t="shared" si="6"/>
        <v>0</v>
      </c>
      <c r="G116" s="5">
        <f t="shared" si="6"/>
        <v>0</v>
      </c>
      <c r="H116" s="5">
        <f t="shared" si="6"/>
        <v>0</v>
      </c>
      <c r="I116" s="5">
        <f t="shared" si="6"/>
        <v>0</v>
      </c>
      <c r="J116" s="5">
        <f t="shared" si="6"/>
        <v>0</v>
      </c>
      <c r="K116" s="5">
        <f t="shared" si="6"/>
        <v>0</v>
      </c>
      <c r="L116" s="5">
        <f t="shared" si="6"/>
        <v>0</v>
      </c>
      <c r="M116" s="5">
        <f t="shared" si="6"/>
        <v>0</v>
      </c>
      <c r="N116" s="5">
        <f t="shared" si="6"/>
        <v>0</v>
      </c>
      <c r="O116" s="5">
        <f t="shared" si="6"/>
        <v>0</v>
      </c>
      <c r="P116" s="5">
        <f t="shared" si="6"/>
        <v>0</v>
      </c>
      <c r="Q116" s="5">
        <f t="shared" si="6"/>
        <v>0</v>
      </c>
      <c r="R116" s="5">
        <f t="shared" si="6"/>
        <v>0</v>
      </c>
      <c r="S116" s="5">
        <f t="shared" si="6"/>
        <v>0</v>
      </c>
      <c r="T116" s="5">
        <f t="shared" si="6"/>
        <v>0</v>
      </c>
      <c r="U116" s="5">
        <f t="shared" si="6"/>
        <v>0</v>
      </c>
      <c r="V116" s="5">
        <f t="shared" si="6"/>
        <v>0</v>
      </c>
      <c r="W116" s="5">
        <f t="shared" si="6"/>
        <v>43235.490751000121</v>
      </c>
      <c r="X116" s="5">
        <f t="shared" si="6"/>
        <v>-3162.6737948869395</v>
      </c>
      <c r="Y116" s="5">
        <f t="shared" si="6"/>
        <v>40072.816956095397</v>
      </c>
    </row>
    <row r="117" spans="1:25" x14ac:dyDescent="0.4">
      <c r="A117" s="3" t="s">
        <v>36</v>
      </c>
      <c r="B117" s="5">
        <f t="shared" ref="B117:Y117" si="7">B81-B45</f>
        <v>0</v>
      </c>
      <c r="C117" s="5">
        <f t="shared" si="7"/>
        <v>0</v>
      </c>
      <c r="D117" s="5">
        <f t="shared" si="7"/>
        <v>0</v>
      </c>
      <c r="E117" s="5">
        <f t="shared" si="7"/>
        <v>0</v>
      </c>
      <c r="F117" s="5">
        <f t="shared" si="7"/>
        <v>0</v>
      </c>
      <c r="G117" s="5">
        <f t="shared" si="7"/>
        <v>0</v>
      </c>
      <c r="H117" s="5">
        <f t="shared" si="7"/>
        <v>0</v>
      </c>
      <c r="I117" s="5">
        <f t="shared" si="7"/>
        <v>0</v>
      </c>
      <c r="J117" s="5">
        <f t="shared" si="7"/>
        <v>0</v>
      </c>
      <c r="K117" s="5">
        <f t="shared" si="7"/>
        <v>0</v>
      </c>
      <c r="L117" s="5">
        <f t="shared" si="7"/>
        <v>0</v>
      </c>
      <c r="M117" s="5">
        <f t="shared" si="7"/>
        <v>0</v>
      </c>
      <c r="N117" s="5">
        <f t="shared" si="7"/>
        <v>0</v>
      </c>
      <c r="O117" s="5">
        <f t="shared" si="7"/>
        <v>0</v>
      </c>
      <c r="P117" s="5">
        <f t="shared" si="7"/>
        <v>0</v>
      </c>
      <c r="Q117" s="5">
        <f t="shared" si="7"/>
        <v>0</v>
      </c>
      <c r="R117" s="5">
        <f t="shared" si="7"/>
        <v>0</v>
      </c>
      <c r="S117" s="5">
        <f t="shared" si="7"/>
        <v>0</v>
      </c>
      <c r="T117" s="5">
        <f t="shared" si="7"/>
        <v>0</v>
      </c>
      <c r="U117" s="5">
        <f t="shared" si="7"/>
        <v>0</v>
      </c>
      <c r="V117" s="5">
        <f t="shared" si="7"/>
        <v>0</v>
      </c>
      <c r="W117" s="5">
        <f t="shared" si="7"/>
        <v>58.307426010600466</v>
      </c>
      <c r="X117" s="5">
        <f t="shared" si="7"/>
        <v>-4.2651850386765409</v>
      </c>
      <c r="Y117" s="5">
        <f t="shared" si="7"/>
        <v>54.042240971899446</v>
      </c>
    </row>
    <row r="118" spans="1:25" x14ac:dyDescent="0.4">
      <c r="A118" s="3" t="s">
        <v>37</v>
      </c>
      <c r="B118" s="5">
        <f t="shared" ref="B118:Y118" si="8">B82-B46</f>
        <v>0</v>
      </c>
      <c r="C118" s="5">
        <f t="shared" si="8"/>
        <v>0</v>
      </c>
      <c r="D118" s="5">
        <f t="shared" si="8"/>
        <v>0</v>
      </c>
      <c r="E118" s="5">
        <f t="shared" si="8"/>
        <v>0</v>
      </c>
      <c r="F118" s="5">
        <f t="shared" si="8"/>
        <v>0</v>
      </c>
      <c r="G118" s="5">
        <f t="shared" si="8"/>
        <v>0</v>
      </c>
      <c r="H118" s="5">
        <f t="shared" si="8"/>
        <v>0</v>
      </c>
      <c r="I118" s="5">
        <f t="shared" si="8"/>
        <v>0</v>
      </c>
      <c r="J118" s="5">
        <f t="shared" si="8"/>
        <v>0</v>
      </c>
      <c r="K118" s="5">
        <f t="shared" si="8"/>
        <v>0</v>
      </c>
      <c r="L118" s="5">
        <f t="shared" si="8"/>
        <v>0</v>
      </c>
      <c r="M118" s="5">
        <f t="shared" si="8"/>
        <v>0</v>
      </c>
      <c r="N118" s="5">
        <f t="shared" si="8"/>
        <v>0</v>
      </c>
      <c r="O118" s="5">
        <f t="shared" si="8"/>
        <v>0</v>
      </c>
      <c r="P118" s="5">
        <f t="shared" si="8"/>
        <v>0</v>
      </c>
      <c r="Q118" s="5">
        <f t="shared" si="8"/>
        <v>0</v>
      </c>
      <c r="R118" s="5">
        <f t="shared" si="8"/>
        <v>0</v>
      </c>
      <c r="S118" s="5">
        <f t="shared" si="8"/>
        <v>0</v>
      </c>
      <c r="T118" s="5">
        <f t="shared" si="8"/>
        <v>0</v>
      </c>
      <c r="U118" s="5">
        <f t="shared" si="8"/>
        <v>0</v>
      </c>
      <c r="V118" s="5">
        <f t="shared" si="8"/>
        <v>0</v>
      </c>
      <c r="W118" s="5">
        <f t="shared" si="8"/>
        <v>2.1578463424890004E-5</v>
      </c>
      <c r="X118" s="5">
        <f t="shared" si="8"/>
        <v>4.6222323333945004E-7</v>
      </c>
      <c r="Y118" s="5">
        <f t="shared" si="8"/>
        <v>2.2040686658300612E-5</v>
      </c>
    </row>
    <row r="119" spans="1:25" x14ac:dyDescent="0.4">
      <c r="A119" s="3" t="s">
        <v>38</v>
      </c>
      <c r="B119" s="5">
        <f t="shared" ref="B119:Y119" si="9">B83-B47</f>
        <v>0</v>
      </c>
      <c r="C119" s="5">
        <f t="shared" si="9"/>
        <v>0</v>
      </c>
      <c r="D119" s="5">
        <f t="shared" si="9"/>
        <v>0</v>
      </c>
      <c r="E119" s="5">
        <f t="shared" si="9"/>
        <v>0</v>
      </c>
      <c r="F119" s="5">
        <f t="shared" si="9"/>
        <v>0</v>
      </c>
      <c r="G119" s="5">
        <f t="shared" si="9"/>
        <v>0</v>
      </c>
      <c r="H119" s="5">
        <f t="shared" si="9"/>
        <v>0</v>
      </c>
      <c r="I119" s="5">
        <f t="shared" si="9"/>
        <v>0</v>
      </c>
      <c r="J119" s="5">
        <f t="shared" si="9"/>
        <v>0</v>
      </c>
      <c r="K119" s="5">
        <f t="shared" si="9"/>
        <v>0</v>
      </c>
      <c r="L119" s="5">
        <f t="shared" si="9"/>
        <v>0</v>
      </c>
      <c r="M119" s="5">
        <f t="shared" si="9"/>
        <v>0</v>
      </c>
      <c r="N119" s="5">
        <f t="shared" si="9"/>
        <v>0</v>
      </c>
      <c r="O119" s="5">
        <f t="shared" si="9"/>
        <v>0</v>
      </c>
      <c r="P119" s="5">
        <f t="shared" si="9"/>
        <v>0</v>
      </c>
      <c r="Q119" s="5">
        <f t="shared" si="9"/>
        <v>0</v>
      </c>
      <c r="R119" s="5">
        <f t="shared" si="9"/>
        <v>0</v>
      </c>
      <c r="S119" s="5">
        <f t="shared" si="9"/>
        <v>0</v>
      </c>
      <c r="T119" s="5">
        <f t="shared" si="9"/>
        <v>0</v>
      </c>
      <c r="U119" s="5">
        <f t="shared" si="9"/>
        <v>0</v>
      </c>
      <c r="V119" s="5">
        <f t="shared" si="9"/>
        <v>0</v>
      </c>
      <c r="W119" s="5">
        <f t="shared" si="9"/>
        <v>2.1578463424890004E-5</v>
      </c>
      <c r="X119" s="5">
        <f t="shared" si="9"/>
        <v>4.6825737392675027E-7</v>
      </c>
      <c r="Y119" s="5">
        <f t="shared" si="9"/>
        <v>2.2046720798800379E-5</v>
      </c>
    </row>
    <row r="120" spans="1:25" x14ac:dyDescent="0.4">
      <c r="A120" s="3" t="s">
        <v>39</v>
      </c>
      <c r="B120" s="5">
        <f t="shared" ref="B120:Y120" si="10">B84-B48</f>
        <v>0</v>
      </c>
      <c r="C120" s="5">
        <f t="shared" si="10"/>
        <v>0</v>
      </c>
      <c r="D120" s="5">
        <f t="shared" si="10"/>
        <v>0</v>
      </c>
      <c r="E120" s="5">
        <f t="shared" si="10"/>
        <v>0</v>
      </c>
      <c r="F120" s="5">
        <f t="shared" si="10"/>
        <v>0</v>
      </c>
      <c r="G120" s="5">
        <f t="shared" si="10"/>
        <v>0</v>
      </c>
      <c r="H120" s="5">
        <f t="shared" si="10"/>
        <v>0</v>
      </c>
      <c r="I120" s="5">
        <f t="shared" si="10"/>
        <v>0</v>
      </c>
      <c r="J120" s="5">
        <f t="shared" si="10"/>
        <v>0</v>
      </c>
      <c r="K120" s="5">
        <f t="shared" si="10"/>
        <v>0</v>
      </c>
      <c r="L120" s="5">
        <f t="shared" si="10"/>
        <v>0</v>
      </c>
      <c r="M120" s="5">
        <f t="shared" si="10"/>
        <v>0</v>
      </c>
      <c r="N120" s="5">
        <f t="shared" si="10"/>
        <v>0</v>
      </c>
      <c r="O120" s="5">
        <f t="shared" si="10"/>
        <v>0</v>
      </c>
      <c r="P120" s="5">
        <f t="shared" si="10"/>
        <v>0</v>
      </c>
      <c r="Q120" s="5">
        <f t="shared" si="10"/>
        <v>0</v>
      </c>
      <c r="R120" s="5">
        <f t="shared" si="10"/>
        <v>0</v>
      </c>
      <c r="S120" s="5">
        <f t="shared" si="10"/>
        <v>0</v>
      </c>
      <c r="T120" s="5">
        <f t="shared" si="10"/>
        <v>0</v>
      </c>
      <c r="U120" s="5">
        <f t="shared" si="10"/>
        <v>0</v>
      </c>
      <c r="V120" s="5">
        <f t="shared" si="10"/>
        <v>0</v>
      </c>
      <c r="W120" s="5">
        <f t="shared" si="10"/>
        <v>2.1578463424890004E-5</v>
      </c>
      <c r="X120" s="5">
        <f t="shared" si="10"/>
        <v>-1.5784634248938702E-6</v>
      </c>
      <c r="Y120" s="5">
        <f t="shared" si="10"/>
        <v>1.9999999999999185E-5</v>
      </c>
    </row>
    <row r="121" spans="1:25" x14ac:dyDescent="0.4">
      <c r="A121" s="3" t="s">
        <v>40</v>
      </c>
      <c r="B121" s="5">
        <f t="shared" ref="B121:Y121" si="11">B85-B49</f>
        <v>0</v>
      </c>
      <c r="C121" s="5">
        <f t="shared" si="11"/>
        <v>0</v>
      </c>
      <c r="D121" s="5">
        <f t="shared" si="11"/>
        <v>0</v>
      </c>
      <c r="E121" s="5">
        <f t="shared" si="11"/>
        <v>0</v>
      </c>
      <c r="F121" s="5">
        <f t="shared" si="11"/>
        <v>0</v>
      </c>
      <c r="G121" s="5">
        <f t="shared" si="11"/>
        <v>0</v>
      </c>
      <c r="H121" s="5">
        <f t="shared" si="11"/>
        <v>0</v>
      </c>
      <c r="I121" s="5">
        <f t="shared" si="11"/>
        <v>0</v>
      </c>
      <c r="J121" s="5">
        <f t="shared" si="11"/>
        <v>0</v>
      </c>
      <c r="K121" s="5">
        <f t="shared" si="11"/>
        <v>0</v>
      </c>
      <c r="L121" s="5">
        <f t="shared" si="11"/>
        <v>0</v>
      </c>
      <c r="M121" s="5">
        <f t="shared" si="11"/>
        <v>0</v>
      </c>
      <c r="N121" s="5">
        <f t="shared" si="11"/>
        <v>0</v>
      </c>
      <c r="O121" s="5">
        <f t="shared" si="11"/>
        <v>0</v>
      </c>
      <c r="P121" s="5">
        <f t="shared" si="11"/>
        <v>0</v>
      </c>
      <c r="Q121" s="5">
        <f t="shared" si="11"/>
        <v>0</v>
      </c>
      <c r="R121" s="5">
        <f t="shared" si="11"/>
        <v>0</v>
      </c>
      <c r="S121" s="5">
        <f t="shared" si="11"/>
        <v>0</v>
      </c>
      <c r="T121" s="5">
        <f t="shared" si="11"/>
        <v>0</v>
      </c>
      <c r="U121" s="5">
        <f t="shared" si="11"/>
        <v>0</v>
      </c>
      <c r="V121" s="5">
        <f t="shared" si="11"/>
        <v>0</v>
      </c>
      <c r="W121" s="5">
        <f t="shared" si="11"/>
        <v>0</v>
      </c>
      <c r="X121" s="5">
        <f t="shared" si="11"/>
        <v>0</v>
      </c>
      <c r="Y121" s="5">
        <f t="shared" si="11"/>
        <v>0</v>
      </c>
    </row>
    <row r="122" spans="1:25" x14ac:dyDescent="0.4">
      <c r="A122" s="3" t="s">
        <v>41</v>
      </c>
      <c r="B122" s="5">
        <f t="shared" ref="B122:Y122" si="12">B86-B50</f>
        <v>0</v>
      </c>
      <c r="C122" s="5">
        <f t="shared" si="12"/>
        <v>0</v>
      </c>
      <c r="D122" s="5">
        <f t="shared" si="12"/>
        <v>0</v>
      </c>
      <c r="E122" s="5">
        <f t="shared" si="12"/>
        <v>0</v>
      </c>
      <c r="F122" s="5">
        <f t="shared" si="12"/>
        <v>0</v>
      </c>
      <c r="G122" s="5">
        <f t="shared" si="12"/>
        <v>0</v>
      </c>
      <c r="H122" s="5">
        <f t="shared" si="12"/>
        <v>0</v>
      </c>
      <c r="I122" s="5">
        <f t="shared" si="12"/>
        <v>0</v>
      </c>
      <c r="J122" s="5">
        <f t="shared" si="12"/>
        <v>0</v>
      </c>
      <c r="K122" s="5">
        <f t="shared" si="12"/>
        <v>0</v>
      </c>
      <c r="L122" s="5">
        <f t="shared" si="12"/>
        <v>0</v>
      </c>
      <c r="M122" s="5">
        <f t="shared" si="12"/>
        <v>0</v>
      </c>
      <c r="N122" s="5">
        <f t="shared" si="12"/>
        <v>0</v>
      </c>
      <c r="O122" s="5">
        <f t="shared" si="12"/>
        <v>0</v>
      </c>
      <c r="P122" s="5">
        <f t="shared" si="12"/>
        <v>0</v>
      </c>
      <c r="Q122" s="5">
        <f t="shared" si="12"/>
        <v>0</v>
      </c>
      <c r="R122" s="5">
        <f t="shared" si="12"/>
        <v>0</v>
      </c>
      <c r="S122" s="5">
        <f t="shared" si="12"/>
        <v>0</v>
      </c>
      <c r="T122" s="5">
        <f t="shared" si="12"/>
        <v>0</v>
      </c>
      <c r="U122" s="5">
        <f t="shared" si="12"/>
        <v>0</v>
      </c>
      <c r="V122" s="5">
        <f t="shared" si="12"/>
        <v>0</v>
      </c>
      <c r="W122" s="5">
        <f t="shared" si="12"/>
        <v>3414.2938988800161</v>
      </c>
      <c r="X122" s="5">
        <f t="shared" si="12"/>
        <v>-249.755412843908</v>
      </c>
      <c r="Y122" s="5">
        <f t="shared" si="12"/>
        <v>3164.5384860401973</v>
      </c>
    </row>
    <row r="123" spans="1:25" x14ac:dyDescent="0.4">
      <c r="A123" s="3" t="s">
        <v>42</v>
      </c>
      <c r="B123" s="5">
        <f t="shared" ref="B123:Y123" si="13">B87-B51</f>
        <v>0</v>
      </c>
      <c r="C123" s="5">
        <f t="shared" si="13"/>
        <v>0</v>
      </c>
      <c r="D123" s="5">
        <f t="shared" si="13"/>
        <v>0</v>
      </c>
      <c r="E123" s="5">
        <f t="shared" si="13"/>
        <v>0</v>
      </c>
      <c r="F123" s="5">
        <f t="shared" si="13"/>
        <v>0</v>
      </c>
      <c r="G123" s="5">
        <f t="shared" si="13"/>
        <v>0</v>
      </c>
      <c r="H123" s="5">
        <f t="shared" si="13"/>
        <v>0</v>
      </c>
      <c r="I123" s="5">
        <f t="shared" si="13"/>
        <v>0</v>
      </c>
      <c r="J123" s="5">
        <f t="shared" si="13"/>
        <v>0</v>
      </c>
      <c r="K123" s="5">
        <f t="shared" si="13"/>
        <v>0</v>
      </c>
      <c r="L123" s="5">
        <f t="shared" si="13"/>
        <v>0</v>
      </c>
      <c r="M123" s="5">
        <f t="shared" si="13"/>
        <v>0</v>
      </c>
      <c r="N123" s="5">
        <f t="shared" si="13"/>
        <v>0</v>
      </c>
      <c r="O123" s="5">
        <f t="shared" si="13"/>
        <v>0</v>
      </c>
      <c r="P123" s="5">
        <f t="shared" si="13"/>
        <v>0</v>
      </c>
      <c r="Q123" s="5">
        <f t="shared" si="13"/>
        <v>0</v>
      </c>
      <c r="R123" s="5">
        <f t="shared" si="13"/>
        <v>0</v>
      </c>
      <c r="S123" s="5">
        <f t="shared" si="13"/>
        <v>0</v>
      </c>
      <c r="T123" s="5">
        <f t="shared" si="13"/>
        <v>0</v>
      </c>
      <c r="U123" s="5">
        <f t="shared" si="13"/>
        <v>0</v>
      </c>
      <c r="V123" s="5">
        <f t="shared" si="13"/>
        <v>0</v>
      </c>
      <c r="W123" s="5">
        <f t="shared" si="13"/>
        <v>79039.015545997769</v>
      </c>
      <c r="X123" s="5">
        <f t="shared" si="13"/>
        <v>9836.144916597741</v>
      </c>
      <c r="Y123" s="5">
        <f t="shared" si="13"/>
        <v>88875.160462707281</v>
      </c>
    </row>
    <row r="124" spans="1:25" x14ac:dyDescent="0.4">
      <c r="A124" s="3" t="s">
        <v>43</v>
      </c>
      <c r="B124" s="5">
        <f t="shared" ref="B124:Y124" si="14">B88-B52</f>
        <v>0</v>
      </c>
      <c r="C124" s="5">
        <f t="shared" si="14"/>
        <v>0</v>
      </c>
      <c r="D124" s="5">
        <f t="shared" si="14"/>
        <v>0</v>
      </c>
      <c r="E124" s="5">
        <f t="shared" si="14"/>
        <v>0</v>
      </c>
      <c r="F124" s="5">
        <f t="shared" si="14"/>
        <v>0</v>
      </c>
      <c r="G124" s="5">
        <f t="shared" si="14"/>
        <v>0</v>
      </c>
      <c r="H124" s="5">
        <f t="shared" si="14"/>
        <v>0</v>
      </c>
      <c r="I124" s="5">
        <f t="shared" si="14"/>
        <v>0</v>
      </c>
      <c r="J124" s="5">
        <f t="shared" si="14"/>
        <v>0</v>
      </c>
      <c r="K124" s="5">
        <f t="shared" si="14"/>
        <v>0</v>
      </c>
      <c r="L124" s="5">
        <f t="shared" si="14"/>
        <v>0</v>
      </c>
      <c r="M124" s="5">
        <f t="shared" si="14"/>
        <v>0</v>
      </c>
      <c r="N124" s="5">
        <f t="shared" si="14"/>
        <v>0</v>
      </c>
      <c r="O124" s="5">
        <f t="shared" si="14"/>
        <v>0</v>
      </c>
      <c r="P124" s="5">
        <f t="shared" si="14"/>
        <v>0</v>
      </c>
      <c r="Q124" s="5">
        <f t="shared" si="14"/>
        <v>0</v>
      </c>
      <c r="R124" s="5">
        <f t="shared" si="14"/>
        <v>0</v>
      </c>
      <c r="S124" s="5">
        <f t="shared" si="14"/>
        <v>0</v>
      </c>
      <c r="T124" s="5">
        <f t="shared" si="14"/>
        <v>0</v>
      </c>
      <c r="U124" s="5">
        <f t="shared" si="14"/>
        <v>0</v>
      </c>
      <c r="V124" s="5">
        <f t="shared" si="14"/>
        <v>0</v>
      </c>
      <c r="W124" s="5">
        <f t="shared" si="14"/>
        <v>4154.1305739898235</v>
      </c>
      <c r="X124" s="5">
        <f t="shared" si="14"/>
        <v>-98.230395232910041</v>
      </c>
      <c r="Y124" s="5">
        <f t="shared" si="14"/>
        <v>4055.9001787495799</v>
      </c>
    </row>
    <row r="125" spans="1:25" x14ac:dyDescent="0.4">
      <c r="A125" s="3" t="s">
        <v>44</v>
      </c>
      <c r="B125" s="5">
        <f t="shared" ref="B125:Y125" si="15">B89-B53</f>
        <v>0</v>
      </c>
      <c r="C125" s="5">
        <f t="shared" si="15"/>
        <v>0</v>
      </c>
      <c r="D125" s="5">
        <f t="shared" si="15"/>
        <v>0</v>
      </c>
      <c r="E125" s="5">
        <f t="shared" si="15"/>
        <v>0</v>
      </c>
      <c r="F125" s="5">
        <f t="shared" si="15"/>
        <v>0</v>
      </c>
      <c r="G125" s="5">
        <f t="shared" si="15"/>
        <v>0</v>
      </c>
      <c r="H125" s="5">
        <f t="shared" si="15"/>
        <v>0</v>
      </c>
      <c r="I125" s="5">
        <f t="shared" si="15"/>
        <v>0</v>
      </c>
      <c r="J125" s="5">
        <f t="shared" si="15"/>
        <v>0</v>
      </c>
      <c r="K125" s="5">
        <f t="shared" si="15"/>
        <v>0</v>
      </c>
      <c r="L125" s="5">
        <f t="shared" si="15"/>
        <v>0</v>
      </c>
      <c r="M125" s="5">
        <f t="shared" si="15"/>
        <v>0</v>
      </c>
      <c r="N125" s="5">
        <f t="shared" si="15"/>
        <v>0</v>
      </c>
      <c r="O125" s="5">
        <f t="shared" si="15"/>
        <v>0</v>
      </c>
      <c r="P125" s="5">
        <f t="shared" si="15"/>
        <v>0</v>
      </c>
      <c r="Q125" s="5">
        <f t="shared" si="15"/>
        <v>0</v>
      </c>
      <c r="R125" s="5">
        <f t="shared" si="15"/>
        <v>0</v>
      </c>
      <c r="S125" s="5">
        <f t="shared" si="15"/>
        <v>0</v>
      </c>
      <c r="T125" s="5">
        <f t="shared" si="15"/>
        <v>0</v>
      </c>
      <c r="U125" s="5">
        <f t="shared" si="15"/>
        <v>0</v>
      </c>
      <c r="V125" s="5">
        <f t="shared" si="15"/>
        <v>0</v>
      </c>
      <c r="W125" s="5">
        <f t="shared" si="15"/>
        <v>165088.10101939738</v>
      </c>
      <c r="X125" s="5">
        <f t="shared" si="15"/>
        <v>-12076.185602890102</v>
      </c>
      <c r="Y125" s="5">
        <f t="shared" si="15"/>
        <v>153011.91541700065</v>
      </c>
    </row>
    <row r="126" spans="1:25" x14ac:dyDescent="0.4">
      <c r="A126" s="3" t="s">
        <v>45</v>
      </c>
      <c r="B126" s="5">
        <f t="shared" ref="B126:Y126" si="16">B90-B54</f>
        <v>0</v>
      </c>
      <c r="C126" s="5">
        <f t="shared" si="16"/>
        <v>0</v>
      </c>
      <c r="D126" s="5">
        <f t="shared" si="16"/>
        <v>0</v>
      </c>
      <c r="E126" s="5">
        <f t="shared" si="16"/>
        <v>0</v>
      </c>
      <c r="F126" s="5">
        <f t="shared" si="16"/>
        <v>0</v>
      </c>
      <c r="G126" s="5">
        <f t="shared" si="16"/>
        <v>0</v>
      </c>
      <c r="H126" s="5">
        <f t="shared" si="16"/>
        <v>0</v>
      </c>
      <c r="I126" s="5">
        <f t="shared" si="16"/>
        <v>0</v>
      </c>
      <c r="J126" s="5">
        <f t="shared" si="16"/>
        <v>0</v>
      </c>
      <c r="K126" s="5">
        <f t="shared" si="16"/>
        <v>0</v>
      </c>
      <c r="L126" s="5">
        <f t="shared" si="16"/>
        <v>0</v>
      </c>
      <c r="M126" s="5">
        <f t="shared" si="16"/>
        <v>0</v>
      </c>
      <c r="N126" s="5">
        <f t="shared" si="16"/>
        <v>0</v>
      </c>
      <c r="O126" s="5">
        <f t="shared" si="16"/>
        <v>0</v>
      </c>
      <c r="P126" s="5">
        <f t="shared" si="16"/>
        <v>0</v>
      </c>
      <c r="Q126" s="5">
        <f t="shared" si="16"/>
        <v>0</v>
      </c>
      <c r="R126" s="5">
        <f t="shared" si="16"/>
        <v>0</v>
      </c>
      <c r="S126" s="5">
        <f t="shared" si="16"/>
        <v>0</v>
      </c>
      <c r="T126" s="5">
        <f t="shared" si="16"/>
        <v>0</v>
      </c>
      <c r="U126" s="5">
        <f t="shared" si="16"/>
        <v>0</v>
      </c>
      <c r="V126" s="5">
        <f t="shared" si="16"/>
        <v>0</v>
      </c>
      <c r="W126" s="5">
        <f t="shared" si="16"/>
        <v>1024.1673476310098</v>
      </c>
      <c r="X126" s="5">
        <f t="shared" si="16"/>
        <v>-74.917785727918897</v>
      </c>
      <c r="Y126" s="5">
        <f t="shared" si="16"/>
        <v>949.24956190004013</v>
      </c>
    </row>
    <row r="127" spans="1:25" x14ac:dyDescent="0.4">
      <c r="A127" s="3" t="s">
        <v>46</v>
      </c>
      <c r="B127" s="5">
        <f t="shared" ref="B127:Y127" si="17">B91-B55</f>
        <v>0</v>
      </c>
      <c r="C127" s="5">
        <f t="shared" si="17"/>
        <v>0</v>
      </c>
      <c r="D127" s="5">
        <f t="shared" si="17"/>
        <v>0</v>
      </c>
      <c r="E127" s="5">
        <f t="shared" si="17"/>
        <v>0</v>
      </c>
      <c r="F127" s="5">
        <f t="shared" si="17"/>
        <v>0</v>
      </c>
      <c r="G127" s="5">
        <f t="shared" si="17"/>
        <v>0</v>
      </c>
      <c r="H127" s="5">
        <f t="shared" si="17"/>
        <v>0</v>
      </c>
      <c r="I127" s="5">
        <f t="shared" si="17"/>
        <v>0</v>
      </c>
      <c r="J127" s="5">
        <f t="shared" si="17"/>
        <v>0</v>
      </c>
      <c r="K127" s="5">
        <f t="shared" si="17"/>
        <v>0</v>
      </c>
      <c r="L127" s="5">
        <f t="shared" si="17"/>
        <v>0</v>
      </c>
      <c r="M127" s="5">
        <f t="shared" si="17"/>
        <v>0</v>
      </c>
      <c r="N127" s="5">
        <f t="shared" si="17"/>
        <v>0</v>
      </c>
      <c r="O127" s="5">
        <f t="shared" si="17"/>
        <v>0</v>
      </c>
      <c r="P127" s="5">
        <f t="shared" si="17"/>
        <v>0</v>
      </c>
      <c r="Q127" s="5">
        <f t="shared" si="17"/>
        <v>0</v>
      </c>
      <c r="R127" s="5">
        <f t="shared" si="17"/>
        <v>0</v>
      </c>
      <c r="S127" s="5">
        <f t="shared" si="17"/>
        <v>0</v>
      </c>
      <c r="T127" s="5">
        <f t="shared" si="17"/>
        <v>0</v>
      </c>
      <c r="U127" s="5">
        <f t="shared" si="17"/>
        <v>0</v>
      </c>
      <c r="V127" s="5">
        <f t="shared" si="17"/>
        <v>0</v>
      </c>
      <c r="W127" s="5">
        <f t="shared" si="17"/>
        <v>838.73708808602532</v>
      </c>
      <c r="X127" s="5">
        <f t="shared" si="17"/>
        <v>-61.353572336192798</v>
      </c>
      <c r="Y127" s="5">
        <f t="shared" si="17"/>
        <v>777.38351574994158</v>
      </c>
    </row>
    <row r="128" spans="1:25" x14ac:dyDescent="0.4">
      <c r="A128" s="3" t="s">
        <v>47</v>
      </c>
      <c r="B128" s="5">
        <f t="shared" ref="B128:Y128" si="18">B92-B56</f>
        <v>0</v>
      </c>
      <c r="C128" s="5">
        <f t="shared" si="18"/>
        <v>0</v>
      </c>
      <c r="D128" s="5">
        <f t="shared" si="18"/>
        <v>0</v>
      </c>
      <c r="E128" s="5">
        <f t="shared" si="18"/>
        <v>0</v>
      </c>
      <c r="F128" s="5">
        <f t="shared" si="18"/>
        <v>0</v>
      </c>
      <c r="G128" s="5">
        <f t="shared" si="18"/>
        <v>0</v>
      </c>
      <c r="H128" s="5">
        <f t="shared" si="18"/>
        <v>0</v>
      </c>
      <c r="I128" s="5">
        <f t="shared" si="18"/>
        <v>0</v>
      </c>
      <c r="J128" s="5">
        <f t="shared" si="18"/>
        <v>0</v>
      </c>
      <c r="K128" s="5">
        <f t="shared" si="18"/>
        <v>0</v>
      </c>
      <c r="L128" s="5">
        <f t="shared" si="18"/>
        <v>0</v>
      </c>
      <c r="M128" s="5">
        <f t="shared" si="18"/>
        <v>0</v>
      </c>
      <c r="N128" s="5">
        <f t="shared" si="18"/>
        <v>0</v>
      </c>
      <c r="O128" s="5">
        <f t="shared" si="18"/>
        <v>0</v>
      </c>
      <c r="P128" s="5">
        <f t="shared" si="18"/>
        <v>0</v>
      </c>
      <c r="Q128" s="5">
        <f t="shared" si="18"/>
        <v>0</v>
      </c>
      <c r="R128" s="5">
        <f t="shared" si="18"/>
        <v>0</v>
      </c>
      <c r="S128" s="5">
        <f t="shared" si="18"/>
        <v>0</v>
      </c>
      <c r="T128" s="5">
        <f t="shared" si="18"/>
        <v>0</v>
      </c>
      <c r="U128" s="5">
        <f t="shared" si="18"/>
        <v>0</v>
      </c>
      <c r="V128" s="5">
        <f t="shared" si="18"/>
        <v>0</v>
      </c>
      <c r="W128" s="5">
        <f t="shared" si="18"/>
        <v>8.6138483513600477</v>
      </c>
      <c r="X128" s="5">
        <f t="shared" si="18"/>
        <v>3.3617703686779503</v>
      </c>
      <c r="Y128" s="5">
        <f t="shared" si="18"/>
        <v>11.975618720000057</v>
      </c>
    </row>
    <row r="129" spans="1:25" x14ac:dyDescent="0.4">
      <c r="A129" s="3" t="s">
        <v>48</v>
      </c>
      <c r="B129" s="5">
        <f t="shared" ref="B129:Y129" si="19">B93-B57</f>
        <v>0</v>
      </c>
      <c r="C129" s="5">
        <f t="shared" si="19"/>
        <v>0</v>
      </c>
      <c r="D129" s="5">
        <f t="shared" si="19"/>
        <v>0</v>
      </c>
      <c r="E129" s="5">
        <f t="shared" si="19"/>
        <v>0</v>
      </c>
      <c r="F129" s="5">
        <f t="shared" si="19"/>
        <v>0</v>
      </c>
      <c r="G129" s="5">
        <f t="shared" si="19"/>
        <v>0</v>
      </c>
      <c r="H129" s="5">
        <f t="shared" si="19"/>
        <v>0</v>
      </c>
      <c r="I129" s="5">
        <f t="shared" si="19"/>
        <v>0</v>
      </c>
      <c r="J129" s="5">
        <f t="shared" si="19"/>
        <v>0</v>
      </c>
      <c r="K129" s="5">
        <f t="shared" si="19"/>
        <v>0</v>
      </c>
      <c r="L129" s="5">
        <f t="shared" si="19"/>
        <v>0</v>
      </c>
      <c r="M129" s="5">
        <f t="shared" si="19"/>
        <v>0</v>
      </c>
      <c r="N129" s="5">
        <f t="shared" si="19"/>
        <v>0</v>
      </c>
      <c r="O129" s="5">
        <f t="shared" si="19"/>
        <v>0</v>
      </c>
      <c r="P129" s="5">
        <f t="shared" si="19"/>
        <v>0</v>
      </c>
      <c r="Q129" s="5">
        <f t="shared" si="19"/>
        <v>0</v>
      </c>
      <c r="R129" s="5">
        <f t="shared" si="19"/>
        <v>0</v>
      </c>
      <c r="S129" s="5">
        <f t="shared" si="19"/>
        <v>0</v>
      </c>
      <c r="T129" s="5">
        <f t="shared" si="19"/>
        <v>0</v>
      </c>
      <c r="U129" s="5">
        <f t="shared" si="19"/>
        <v>0</v>
      </c>
      <c r="V129" s="5">
        <f t="shared" si="19"/>
        <v>0</v>
      </c>
      <c r="W129" s="5">
        <f t="shared" si="19"/>
        <v>221.76260294500389</v>
      </c>
      <c r="X129" s="5">
        <f t="shared" si="19"/>
        <v>-16.221922333639004</v>
      </c>
      <c r="Y129" s="5">
        <f t="shared" si="19"/>
        <v>205.54068061200087</v>
      </c>
    </row>
    <row r="130" spans="1:25" x14ac:dyDescent="0.4">
      <c r="A130" s="3" t="s">
        <v>49</v>
      </c>
      <c r="B130" s="5">
        <f t="shared" ref="B130:Y130" si="20">B94-B58</f>
        <v>0</v>
      </c>
      <c r="C130" s="5">
        <f t="shared" si="20"/>
        <v>0</v>
      </c>
      <c r="D130" s="5">
        <f t="shared" si="20"/>
        <v>0</v>
      </c>
      <c r="E130" s="5">
        <f t="shared" si="20"/>
        <v>0</v>
      </c>
      <c r="F130" s="5">
        <f t="shared" si="20"/>
        <v>0</v>
      </c>
      <c r="G130" s="5">
        <f t="shared" si="20"/>
        <v>0</v>
      </c>
      <c r="H130" s="5">
        <f t="shared" si="20"/>
        <v>0</v>
      </c>
      <c r="I130" s="5">
        <f t="shared" si="20"/>
        <v>0</v>
      </c>
      <c r="J130" s="5">
        <f t="shared" si="20"/>
        <v>0</v>
      </c>
      <c r="K130" s="5">
        <f t="shared" si="20"/>
        <v>0</v>
      </c>
      <c r="L130" s="5">
        <f t="shared" si="20"/>
        <v>0</v>
      </c>
      <c r="M130" s="5">
        <f t="shared" si="20"/>
        <v>0</v>
      </c>
      <c r="N130" s="5">
        <f t="shared" si="20"/>
        <v>0</v>
      </c>
      <c r="O130" s="5">
        <f t="shared" si="20"/>
        <v>0</v>
      </c>
      <c r="P130" s="5">
        <f t="shared" si="20"/>
        <v>0</v>
      </c>
      <c r="Q130" s="5">
        <f t="shared" si="20"/>
        <v>0</v>
      </c>
      <c r="R130" s="5">
        <f t="shared" si="20"/>
        <v>0</v>
      </c>
      <c r="S130" s="5">
        <f t="shared" si="20"/>
        <v>0</v>
      </c>
      <c r="T130" s="5">
        <f t="shared" si="20"/>
        <v>0</v>
      </c>
      <c r="U130" s="5">
        <f t="shared" si="20"/>
        <v>0</v>
      </c>
      <c r="V130" s="5">
        <f t="shared" si="20"/>
        <v>0</v>
      </c>
      <c r="W130" s="5">
        <f t="shared" si="20"/>
        <v>4770.3614116997924</v>
      </c>
      <c r="X130" s="5">
        <f t="shared" si="20"/>
        <v>-348.95167758789</v>
      </c>
      <c r="Y130" s="5">
        <f t="shared" si="20"/>
        <v>4421.4097341094166</v>
      </c>
    </row>
    <row r="131" spans="1:25" x14ac:dyDescent="0.4">
      <c r="A131" s="3" t="s">
        <v>50</v>
      </c>
      <c r="B131" s="5">
        <f t="shared" ref="B131:Y131" si="21">B95-B59</f>
        <v>0</v>
      </c>
      <c r="C131" s="5">
        <f t="shared" si="21"/>
        <v>0</v>
      </c>
      <c r="D131" s="5">
        <f t="shared" si="21"/>
        <v>0</v>
      </c>
      <c r="E131" s="5">
        <f t="shared" si="21"/>
        <v>0</v>
      </c>
      <c r="F131" s="5">
        <f t="shared" si="21"/>
        <v>0</v>
      </c>
      <c r="G131" s="5">
        <f t="shared" si="21"/>
        <v>-1794.44979328253</v>
      </c>
      <c r="H131" s="5">
        <f t="shared" si="21"/>
        <v>-1127.6151852877751</v>
      </c>
      <c r="I131" s="5">
        <f t="shared" si="21"/>
        <v>0</v>
      </c>
      <c r="J131" s="5">
        <f t="shared" si="21"/>
        <v>0</v>
      </c>
      <c r="K131" s="5">
        <f t="shared" si="21"/>
        <v>0</v>
      </c>
      <c r="L131" s="5">
        <f t="shared" si="21"/>
        <v>0</v>
      </c>
      <c r="M131" s="5">
        <f t="shared" si="21"/>
        <v>0</v>
      </c>
      <c r="N131" s="5">
        <f t="shared" si="21"/>
        <v>0</v>
      </c>
      <c r="O131" s="5">
        <f t="shared" si="21"/>
        <v>0</v>
      </c>
      <c r="P131" s="5">
        <f t="shared" si="21"/>
        <v>0</v>
      </c>
      <c r="Q131" s="5">
        <f t="shared" si="21"/>
        <v>0</v>
      </c>
      <c r="R131" s="5">
        <f t="shared" si="21"/>
        <v>0</v>
      </c>
      <c r="S131" s="5">
        <f t="shared" si="21"/>
        <v>0</v>
      </c>
      <c r="T131" s="5">
        <f t="shared" si="21"/>
        <v>0</v>
      </c>
      <c r="U131" s="5">
        <f t="shared" si="21"/>
        <v>0</v>
      </c>
      <c r="V131" s="5">
        <f t="shared" si="21"/>
        <v>0</v>
      </c>
      <c r="W131" s="5">
        <f t="shared" si="21"/>
        <v>0</v>
      </c>
      <c r="X131" s="5">
        <f t="shared" si="21"/>
        <v>-13.239327948321542</v>
      </c>
      <c r="Y131" s="5">
        <f t="shared" si="21"/>
        <v>-2935.3043065186012</v>
      </c>
    </row>
    <row r="132" spans="1:25" x14ac:dyDescent="0.4">
      <c r="A132" s="3" t="s">
        <v>51</v>
      </c>
      <c r="B132" s="5">
        <f t="shared" ref="B132:Y132" si="22">B96-B60</f>
        <v>0</v>
      </c>
      <c r="C132" s="5">
        <f t="shared" si="22"/>
        <v>0</v>
      </c>
      <c r="D132" s="5">
        <f t="shared" si="22"/>
        <v>0</v>
      </c>
      <c r="E132" s="5">
        <f t="shared" si="22"/>
        <v>0</v>
      </c>
      <c r="F132" s="5">
        <f t="shared" si="22"/>
        <v>0</v>
      </c>
      <c r="G132" s="5">
        <f t="shared" si="22"/>
        <v>0</v>
      </c>
      <c r="H132" s="5">
        <f t="shared" si="22"/>
        <v>0</v>
      </c>
      <c r="I132" s="5">
        <f t="shared" si="22"/>
        <v>0</v>
      </c>
      <c r="J132" s="5">
        <f t="shared" si="22"/>
        <v>0</v>
      </c>
      <c r="K132" s="5">
        <f t="shared" si="22"/>
        <v>0</v>
      </c>
      <c r="L132" s="5">
        <f t="shared" si="22"/>
        <v>0</v>
      </c>
      <c r="M132" s="5">
        <f t="shared" si="22"/>
        <v>0</v>
      </c>
      <c r="N132" s="5">
        <f t="shared" si="22"/>
        <v>0</v>
      </c>
      <c r="O132" s="5">
        <f t="shared" si="22"/>
        <v>0</v>
      </c>
      <c r="P132" s="5">
        <f t="shared" si="22"/>
        <v>0</v>
      </c>
      <c r="Q132" s="5">
        <f t="shared" si="22"/>
        <v>0</v>
      </c>
      <c r="R132" s="5">
        <f t="shared" si="22"/>
        <v>0</v>
      </c>
      <c r="S132" s="5">
        <f t="shared" si="22"/>
        <v>0</v>
      </c>
      <c r="T132" s="5">
        <f t="shared" si="22"/>
        <v>0</v>
      </c>
      <c r="U132" s="5">
        <f t="shared" si="22"/>
        <v>0</v>
      </c>
      <c r="V132" s="5">
        <f t="shared" si="22"/>
        <v>0</v>
      </c>
      <c r="W132" s="5">
        <f t="shared" si="22"/>
        <v>0</v>
      </c>
      <c r="X132" s="5">
        <f t="shared" si="22"/>
        <v>0</v>
      </c>
      <c r="Y132" s="5">
        <f t="shared" si="22"/>
        <v>0</v>
      </c>
    </row>
    <row r="133" spans="1:25" x14ac:dyDescent="0.4">
      <c r="A133" s="3" t="s">
        <v>52</v>
      </c>
      <c r="B133" s="5">
        <f t="shared" ref="B133:Y133" si="23">B97-B61</f>
        <v>0</v>
      </c>
      <c r="C133" s="5">
        <f t="shared" si="23"/>
        <v>0</v>
      </c>
      <c r="D133" s="5">
        <f t="shared" si="23"/>
        <v>0</v>
      </c>
      <c r="E133" s="5">
        <f t="shared" si="23"/>
        <v>0</v>
      </c>
      <c r="F133" s="5">
        <f t="shared" si="23"/>
        <v>0</v>
      </c>
      <c r="G133" s="5">
        <f t="shared" si="23"/>
        <v>-43311.727447278507</v>
      </c>
      <c r="H133" s="5">
        <f t="shared" si="23"/>
        <v>-27216.677643154901</v>
      </c>
      <c r="I133" s="5">
        <f t="shared" si="23"/>
        <v>1286.8392564587816</v>
      </c>
      <c r="J133" s="5">
        <f t="shared" si="23"/>
        <v>0</v>
      </c>
      <c r="K133" s="5">
        <f t="shared" si="23"/>
        <v>0</v>
      </c>
      <c r="L133" s="5">
        <f t="shared" si="23"/>
        <v>0</v>
      </c>
      <c r="M133" s="5">
        <f t="shared" si="23"/>
        <v>0</v>
      </c>
      <c r="N133" s="5">
        <f t="shared" si="23"/>
        <v>0</v>
      </c>
      <c r="O133" s="5">
        <f t="shared" si="23"/>
        <v>0</v>
      </c>
      <c r="P133" s="5">
        <f t="shared" si="23"/>
        <v>0</v>
      </c>
      <c r="Q133" s="5">
        <f t="shared" si="23"/>
        <v>0</v>
      </c>
      <c r="R133" s="5">
        <f t="shared" si="23"/>
        <v>0</v>
      </c>
      <c r="S133" s="5">
        <f t="shared" si="23"/>
        <v>0</v>
      </c>
      <c r="T133" s="5">
        <f t="shared" si="23"/>
        <v>0</v>
      </c>
      <c r="U133" s="5">
        <f t="shared" si="23"/>
        <v>0</v>
      </c>
      <c r="V133" s="5">
        <f t="shared" si="23"/>
        <v>0</v>
      </c>
      <c r="W133" s="5">
        <f t="shared" si="23"/>
        <v>0</v>
      </c>
      <c r="X133" s="5">
        <f t="shared" si="23"/>
        <v>-298.47016817836499</v>
      </c>
      <c r="Y133" s="5">
        <f t="shared" si="23"/>
        <v>-69540.036002153007</v>
      </c>
    </row>
    <row r="134" spans="1:25" x14ac:dyDescent="0.4">
      <c r="A134" s="3" t="s">
        <v>53</v>
      </c>
      <c r="B134" s="5">
        <f t="shared" ref="B134:Y134" si="24">B98-B62</f>
        <v>0</v>
      </c>
      <c r="C134" s="5">
        <f t="shared" si="24"/>
        <v>0</v>
      </c>
      <c r="D134" s="5">
        <f t="shared" si="24"/>
        <v>0</v>
      </c>
      <c r="E134" s="5">
        <f t="shared" si="24"/>
        <v>0</v>
      </c>
      <c r="F134" s="5">
        <f t="shared" si="24"/>
        <v>0</v>
      </c>
      <c r="G134" s="5">
        <f t="shared" si="24"/>
        <v>0</v>
      </c>
      <c r="H134" s="5">
        <f t="shared" si="24"/>
        <v>0</v>
      </c>
      <c r="I134" s="5">
        <f t="shared" si="24"/>
        <v>0</v>
      </c>
      <c r="J134" s="5">
        <f t="shared" si="24"/>
        <v>0</v>
      </c>
      <c r="K134" s="5">
        <f t="shared" si="24"/>
        <v>0</v>
      </c>
      <c r="L134" s="5">
        <f t="shared" si="24"/>
        <v>0</v>
      </c>
      <c r="M134" s="5">
        <f t="shared" si="24"/>
        <v>0</v>
      </c>
      <c r="N134" s="5">
        <f t="shared" si="24"/>
        <v>0</v>
      </c>
      <c r="O134" s="5">
        <f t="shared" si="24"/>
        <v>0</v>
      </c>
      <c r="P134" s="5">
        <f t="shared" si="24"/>
        <v>0</v>
      </c>
      <c r="Q134" s="5">
        <f t="shared" si="24"/>
        <v>0</v>
      </c>
      <c r="R134" s="5">
        <f t="shared" si="24"/>
        <v>0</v>
      </c>
      <c r="S134" s="5">
        <f t="shared" si="24"/>
        <v>0</v>
      </c>
      <c r="T134" s="5">
        <f t="shared" si="24"/>
        <v>0</v>
      </c>
      <c r="U134" s="5">
        <f t="shared" si="24"/>
        <v>0</v>
      </c>
      <c r="V134" s="5">
        <f t="shared" si="24"/>
        <v>0</v>
      </c>
      <c r="W134" s="5">
        <f t="shared" si="24"/>
        <v>0</v>
      </c>
      <c r="X134" s="5">
        <f t="shared" si="24"/>
        <v>0</v>
      </c>
      <c r="Y134" s="5">
        <f t="shared" si="24"/>
        <v>0</v>
      </c>
    </row>
    <row r="135" spans="1:25" x14ac:dyDescent="0.4">
      <c r="A135" s="3" t="s">
        <v>54</v>
      </c>
      <c r="B135" s="5">
        <f t="shared" ref="B135:Y135" si="25">B99-B63</f>
        <v>0</v>
      </c>
      <c r="C135" s="5">
        <f t="shared" si="25"/>
        <v>0</v>
      </c>
      <c r="D135" s="5">
        <f t="shared" si="25"/>
        <v>0</v>
      </c>
      <c r="E135" s="5">
        <f t="shared" si="25"/>
        <v>0</v>
      </c>
      <c r="F135" s="5">
        <f t="shared" si="25"/>
        <v>0</v>
      </c>
      <c r="G135" s="5">
        <f t="shared" si="25"/>
        <v>-17029.735858589796</v>
      </c>
      <c r="H135" s="5">
        <f t="shared" si="25"/>
        <v>-10701.32406460823</v>
      </c>
      <c r="I135" s="5">
        <f t="shared" si="25"/>
        <v>261.24221412209982</v>
      </c>
      <c r="J135" s="5">
        <f t="shared" si="25"/>
        <v>0</v>
      </c>
      <c r="K135" s="5">
        <f t="shared" si="25"/>
        <v>0</v>
      </c>
      <c r="L135" s="5">
        <f t="shared" si="25"/>
        <v>0</v>
      </c>
      <c r="M135" s="5">
        <f t="shared" si="25"/>
        <v>0</v>
      </c>
      <c r="N135" s="5">
        <f t="shared" si="25"/>
        <v>0</v>
      </c>
      <c r="O135" s="5">
        <f t="shared" si="25"/>
        <v>0</v>
      </c>
      <c r="P135" s="5">
        <f t="shared" si="25"/>
        <v>0</v>
      </c>
      <c r="Q135" s="5">
        <f t="shared" si="25"/>
        <v>0</v>
      </c>
      <c r="R135" s="5">
        <f t="shared" si="25"/>
        <v>0</v>
      </c>
      <c r="S135" s="5">
        <f t="shared" si="25"/>
        <v>0</v>
      </c>
      <c r="T135" s="5">
        <f t="shared" si="25"/>
        <v>0</v>
      </c>
      <c r="U135" s="5">
        <f t="shared" si="25"/>
        <v>0</v>
      </c>
      <c r="V135" s="5">
        <f t="shared" si="25"/>
        <v>0</v>
      </c>
      <c r="W135" s="5">
        <f t="shared" si="25"/>
        <v>0</v>
      </c>
      <c r="X135" s="5">
        <f t="shared" si="25"/>
        <v>23.025881492956806</v>
      </c>
      <c r="Y135" s="5">
        <f t="shared" si="25"/>
        <v>-27446.791827583002</v>
      </c>
    </row>
    <row r="136" spans="1:25" x14ac:dyDescent="0.4">
      <c r="A136" s="3" t="s">
        <v>55</v>
      </c>
      <c r="B136" s="5">
        <f t="shared" ref="B136:Y136" si="26">B100-B64</f>
        <v>0</v>
      </c>
      <c r="C136" s="5">
        <f t="shared" si="26"/>
        <v>0</v>
      </c>
      <c r="D136" s="5">
        <f t="shared" si="26"/>
        <v>0</v>
      </c>
      <c r="E136" s="5">
        <f t="shared" si="26"/>
        <v>0</v>
      </c>
      <c r="F136" s="5">
        <f t="shared" si="26"/>
        <v>0</v>
      </c>
      <c r="G136" s="5">
        <f t="shared" si="26"/>
        <v>0</v>
      </c>
      <c r="H136" s="5">
        <f t="shared" si="26"/>
        <v>0</v>
      </c>
      <c r="I136" s="5">
        <f t="shared" si="26"/>
        <v>0</v>
      </c>
      <c r="J136" s="5">
        <f t="shared" si="26"/>
        <v>0</v>
      </c>
      <c r="K136" s="5">
        <f t="shared" si="26"/>
        <v>0</v>
      </c>
      <c r="L136" s="5">
        <f t="shared" si="26"/>
        <v>0</v>
      </c>
      <c r="M136" s="5">
        <f t="shared" si="26"/>
        <v>0</v>
      </c>
      <c r="N136" s="5">
        <f t="shared" si="26"/>
        <v>0</v>
      </c>
      <c r="O136" s="5">
        <f t="shared" si="26"/>
        <v>0</v>
      </c>
      <c r="P136" s="5">
        <f t="shared" si="26"/>
        <v>0</v>
      </c>
      <c r="Q136" s="5">
        <f t="shared" si="26"/>
        <v>0</v>
      </c>
      <c r="R136" s="5">
        <f t="shared" si="26"/>
        <v>0</v>
      </c>
      <c r="S136" s="5">
        <f t="shared" si="26"/>
        <v>0</v>
      </c>
      <c r="T136" s="5">
        <f t="shared" si="26"/>
        <v>0</v>
      </c>
      <c r="U136" s="5">
        <f t="shared" si="26"/>
        <v>0</v>
      </c>
      <c r="V136" s="5">
        <f t="shared" si="26"/>
        <v>0</v>
      </c>
      <c r="W136" s="5">
        <f t="shared" si="26"/>
        <v>0</v>
      </c>
      <c r="X136" s="5">
        <f t="shared" si="26"/>
        <v>0</v>
      </c>
      <c r="Y136" s="5">
        <f t="shared" si="26"/>
        <v>0</v>
      </c>
    </row>
    <row r="137" spans="1:25" x14ac:dyDescent="0.4">
      <c r="A137" s="3" t="s">
        <v>56</v>
      </c>
      <c r="B137" s="5">
        <f t="shared" ref="B137:Y137" si="27">B101-B65</f>
        <v>0</v>
      </c>
      <c r="C137" s="5">
        <f t="shared" si="27"/>
        <v>0</v>
      </c>
      <c r="D137" s="5">
        <f t="shared" si="27"/>
        <v>0</v>
      </c>
      <c r="E137" s="5">
        <f t="shared" si="27"/>
        <v>0</v>
      </c>
      <c r="F137" s="5">
        <f t="shared" si="27"/>
        <v>0</v>
      </c>
      <c r="G137" s="5">
        <f t="shared" si="27"/>
        <v>-2464.8304153457102</v>
      </c>
      <c r="H137" s="5">
        <f t="shared" si="27"/>
        <v>49.640835905140506</v>
      </c>
      <c r="I137" s="5">
        <f t="shared" si="27"/>
        <v>0</v>
      </c>
      <c r="J137" s="5">
        <f t="shared" si="27"/>
        <v>0</v>
      </c>
      <c r="K137" s="5">
        <f t="shared" si="27"/>
        <v>0</v>
      </c>
      <c r="L137" s="5">
        <f t="shared" si="27"/>
        <v>0</v>
      </c>
      <c r="M137" s="5">
        <f t="shared" si="27"/>
        <v>0</v>
      </c>
      <c r="N137" s="5">
        <f t="shared" si="27"/>
        <v>0</v>
      </c>
      <c r="O137" s="5">
        <f t="shared" si="27"/>
        <v>0</v>
      </c>
      <c r="P137" s="5">
        <f t="shared" si="27"/>
        <v>0</v>
      </c>
      <c r="Q137" s="5">
        <f t="shared" si="27"/>
        <v>0</v>
      </c>
      <c r="R137" s="5">
        <f t="shared" si="27"/>
        <v>0</v>
      </c>
      <c r="S137" s="5">
        <f t="shared" si="27"/>
        <v>0</v>
      </c>
      <c r="T137" s="5">
        <f t="shared" si="27"/>
        <v>0</v>
      </c>
      <c r="U137" s="5">
        <f t="shared" si="27"/>
        <v>0</v>
      </c>
      <c r="V137" s="5">
        <f t="shared" si="27"/>
        <v>0</v>
      </c>
      <c r="W137" s="5">
        <f t="shared" si="27"/>
        <v>0</v>
      </c>
      <c r="X137" s="5">
        <f t="shared" si="27"/>
        <v>-2.0208214659771402</v>
      </c>
      <c r="Y137" s="5">
        <f t="shared" si="27"/>
        <v>-2417.2104009065988</v>
      </c>
    </row>
    <row r="138" spans="1:25" x14ac:dyDescent="0.4">
      <c r="A138" s="3" t="s">
        <v>57</v>
      </c>
      <c r="B138" s="5">
        <f t="shared" ref="B138:Y138" si="28">B102-B66</f>
        <v>0</v>
      </c>
      <c r="C138" s="5">
        <f t="shared" si="28"/>
        <v>0</v>
      </c>
      <c r="D138" s="5">
        <f t="shared" si="28"/>
        <v>0</v>
      </c>
      <c r="E138" s="5">
        <f t="shared" si="28"/>
        <v>0</v>
      </c>
      <c r="F138" s="5">
        <f t="shared" si="28"/>
        <v>0</v>
      </c>
      <c r="G138" s="5">
        <f t="shared" si="28"/>
        <v>0</v>
      </c>
      <c r="H138" s="5">
        <f t="shared" si="28"/>
        <v>0</v>
      </c>
      <c r="I138" s="5">
        <f t="shared" si="28"/>
        <v>0</v>
      </c>
      <c r="J138" s="5">
        <f t="shared" si="28"/>
        <v>0</v>
      </c>
      <c r="K138" s="5">
        <f t="shared" si="28"/>
        <v>0</v>
      </c>
      <c r="L138" s="5">
        <f t="shared" si="28"/>
        <v>0</v>
      </c>
      <c r="M138" s="5">
        <f t="shared" si="28"/>
        <v>0</v>
      </c>
      <c r="N138" s="5">
        <f t="shared" si="28"/>
        <v>0</v>
      </c>
      <c r="O138" s="5">
        <f t="shared" si="28"/>
        <v>0</v>
      </c>
      <c r="P138" s="5">
        <f t="shared" si="28"/>
        <v>0</v>
      </c>
      <c r="Q138" s="5">
        <f t="shared" si="28"/>
        <v>0</v>
      </c>
      <c r="R138" s="5">
        <f t="shared" si="28"/>
        <v>0</v>
      </c>
      <c r="S138" s="5">
        <f t="shared" si="28"/>
        <v>0</v>
      </c>
      <c r="T138" s="5">
        <f t="shared" si="28"/>
        <v>0</v>
      </c>
      <c r="U138" s="5">
        <f t="shared" si="28"/>
        <v>0</v>
      </c>
      <c r="V138" s="5">
        <f t="shared" si="28"/>
        <v>0</v>
      </c>
      <c r="W138" s="5">
        <f t="shared" si="28"/>
        <v>0</v>
      </c>
      <c r="X138" s="5">
        <f t="shared" si="28"/>
        <v>0</v>
      </c>
      <c r="Y138" s="5">
        <f t="shared" si="28"/>
        <v>0</v>
      </c>
    </row>
    <row r="139" spans="1:25" x14ac:dyDescent="0.4">
      <c r="A139" s="3" t="s">
        <v>58</v>
      </c>
      <c r="B139" s="5">
        <f t="shared" ref="B139:Y139" si="29">B103-B67</f>
        <v>0</v>
      </c>
      <c r="C139" s="5">
        <f t="shared" si="29"/>
        <v>0</v>
      </c>
      <c r="D139" s="5">
        <f t="shared" si="29"/>
        <v>0</v>
      </c>
      <c r="E139" s="5">
        <f t="shared" si="29"/>
        <v>0</v>
      </c>
      <c r="F139" s="5">
        <f t="shared" si="29"/>
        <v>0</v>
      </c>
      <c r="G139" s="5">
        <f t="shared" si="29"/>
        <v>-5801.6545746629999</v>
      </c>
      <c r="H139" s="5">
        <f t="shared" si="29"/>
        <v>9.7055338925033894</v>
      </c>
      <c r="I139" s="5">
        <f t="shared" si="29"/>
        <v>0</v>
      </c>
      <c r="J139" s="5">
        <f t="shared" si="29"/>
        <v>0</v>
      </c>
      <c r="K139" s="5">
        <f t="shared" si="29"/>
        <v>0</v>
      </c>
      <c r="L139" s="5">
        <f t="shared" si="29"/>
        <v>0</v>
      </c>
      <c r="M139" s="5">
        <f t="shared" si="29"/>
        <v>0</v>
      </c>
      <c r="N139" s="5">
        <f t="shared" si="29"/>
        <v>0</v>
      </c>
      <c r="O139" s="5">
        <f t="shared" si="29"/>
        <v>0</v>
      </c>
      <c r="P139" s="5">
        <f t="shared" si="29"/>
        <v>0</v>
      </c>
      <c r="Q139" s="5">
        <f t="shared" si="29"/>
        <v>0</v>
      </c>
      <c r="R139" s="5">
        <f t="shared" si="29"/>
        <v>0</v>
      </c>
      <c r="S139" s="5">
        <f t="shared" si="29"/>
        <v>0</v>
      </c>
      <c r="T139" s="5">
        <f t="shared" si="29"/>
        <v>0</v>
      </c>
      <c r="U139" s="5">
        <f t="shared" si="29"/>
        <v>0</v>
      </c>
      <c r="V139" s="5">
        <f t="shared" si="29"/>
        <v>0</v>
      </c>
      <c r="W139" s="5">
        <f t="shared" si="29"/>
        <v>0</v>
      </c>
      <c r="X139" s="5">
        <f t="shared" si="29"/>
        <v>11.63139843441833</v>
      </c>
      <c r="Y139" s="5">
        <f t="shared" si="29"/>
        <v>-5780.3176423361001</v>
      </c>
    </row>
    <row r="140" spans="1:25" x14ac:dyDescent="0.4">
      <c r="A140" s="3" t="s">
        <v>59</v>
      </c>
      <c r="B140" s="5">
        <f t="shared" ref="B140:Y140" si="30">B104-B68</f>
        <v>0</v>
      </c>
      <c r="C140" s="5">
        <f t="shared" si="30"/>
        <v>0</v>
      </c>
      <c r="D140" s="5">
        <f t="shared" si="30"/>
        <v>0</v>
      </c>
      <c r="E140" s="5">
        <f t="shared" si="30"/>
        <v>0</v>
      </c>
      <c r="F140" s="5">
        <f t="shared" si="30"/>
        <v>0</v>
      </c>
      <c r="G140" s="5">
        <f t="shared" si="30"/>
        <v>0</v>
      </c>
      <c r="H140" s="5">
        <f t="shared" si="30"/>
        <v>0</v>
      </c>
      <c r="I140" s="5">
        <f t="shared" si="30"/>
        <v>0</v>
      </c>
      <c r="J140" s="5">
        <f t="shared" si="30"/>
        <v>0</v>
      </c>
      <c r="K140" s="5">
        <f t="shared" si="30"/>
        <v>0</v>
      </c>
      <c r="L140" s="5">
        <f t="shared" si="30"/>
        <v>0</v>
      </c>
      <c r="M140" s="5">
        <f t="shared" si="30"/>
        <v>0</v>
      </c>
      <c r="N140" s="5">
        <f t="shared" si="30"/>
        <v>0</v>
      </c>
      <c r="O140" s="5">
        <f t="shared" si="30"/>
        <v>0</v>
      </c>
      <c r="P140" s="5">
        <f t="shared" si="30"/>
        <v>0</v>
      </c>
      <c r="Q140" s="5">
        <f t="shared" si="30"/>
        <v>0</v>
      </c>
      <c r="R140" s="5">
        <f t="shared" si="30"/>
        <v>0</v>
      </c>
      <c r="S140" s="5">
        <f t="shared" si="30"/>
        <v>0</v>
      </c>
      <c r="T140" s="5">
        <f t="shared" si="30"/>
        <v>0</v>
      </c>
      <c r="U140" s="5">
        <f t="shared" si="30"/>
        <v>0</v>
      </c>
      <c r="V140" s="5">
        <f t="shared" si="30"/>
        <v>0</v>
      </c>
      <c r="W140" s="5">
        <f t="shared" si="30"/>
        <v>0</v>
      </c>
      <c r="X140" s="5">
        <f t="shared" si="30"/>
        <v>0</v>
      </c>
      <c r="Y140" s="5">
        <f t="shared" si="30"/>
        <v>0</v>
      </c>
    </row>
    <row r="141" spans="1:25" x14ac:dyDescent="0.4">
      <c r="A141" s="3" t="s">
        <v>60</v>
      </c>
      <c r="B141" s="5">
        <f t="shared" ref="B141:Y141" si="31">B105-B69</f>
        <v>0</v>
      </c>
      <c r="C141" s="5">
        <f t="shared" si="31"/>
        <v>0</v>
      </c>
      <c r="D141" s="5">
        <f t="shared" si="31"/>
        <v>-10373.757403205993</v>
      </c>
      <c r="E141" s="5">
        <f t="shared" si="31"/>
        <v>-90348.253797648009</v>
      </c>
      <c r="F141" s="5">
        <f t="shared" si="31"/>
        <v>-7228.9562420948987</v>
      </c>
      <c r="G141" s="5">
        <f t="shared" si="31"/>
        <v>1620.213431793401</v>
      </c>
      <c r="H141" s="5">
        <f t="shared" si="31"/>
        <v>0</v>
      </c>
      <c r="I141" s="5">
        <f t="shared" si="31"/>
        <v>0</v>
      </c>
      <c r="J141" s="5">
        <f t="shared" si="31"/>
        <v>0</v>
      </c>
      <c r="K141" s="5">
        <f t="shared" si="31"/>
        <v>0</v>
      </c>
      <c r="L141" s="5">
        <f t="shared" si="31"/>
        <v>0</v>
      </c>
      <c r="M141" s="5">
        <f t="shared" si="31"/>
        <v>0</v>
      </c>
      <c r="N141" s="5">
        <f t="shared" si="31"/>
        <v>0</v>
      </c>
      <c r="O141" s="5">
        <f t="shared" si="31"/>
        <v>0</v>
      </c>
      <c r="P141" s="5">
        <f t="shared" si="31"/>
        <v>0</v>
      </c>
      <c r="Q141" s="5">
        <f t="shared" si="31"/>
        <v>0</v>
      </c>
      <c r="R141" s="5">
        <f t="shared" si="31"/>
        <v>0</v>
      </c>
      <c r="S141" s="5">
        <f t="shared" si="31"/>
        <v>0</v>
      </c>
      <c r="T141" s="5">
        <f t="shared" si="31"/>
        <v>0</v>
      </c>
      <c r="U141" s="5">
        <f t="shared" si="31"/>
        <v>0</v>
      </c>
      <c r="V141" s="5">
        <f t="shared" si="31"/>
        <v>0</v>
      </c>
      <c r="W141" s="5">
        <f t="shared" si="31"/>
        <v>0</v>
      </c>
      <c r="X141" s="5">
        <f t="shared" si="31"/>
        <v>-1854.7860610389021</v>
      </c>
      <c r="Y141" s="5">
        <f t="shared" si="31"/>
        <v>-108185.54007220012</v>
      </c>
    </row>
    <row r="142" spans="1:25" x14ac:dyDescent="0.4">
      <c r="A142" s="3" t="s">
        <v>61</v>
      </c>
      <c r="B142" s="5">
        <f t="shared" ref="B142:Y142" si="32">B106-B70</f>
        <v>0</v>
      </c>
      <c r="C142" s="5">
        <f t="shared" si="32"/>
        <v>0</v>
      </c>
      <c r="D142" s="5">
        <f t="shared" si="32"/>
        <v>0</v>
      </c>
      <c r="E142" s="5">
        <f t="shared" si="32"/>
        <v>0</v>
      </c>
      <c r="F142" s="5">
        <f t="shared" si="32"/>
        <v>0</v>
      </c>
      <c r="G142" s="5">
        <f t="shared" si="32"/>
        <v>0</v>
      </c>
      <c r="H142" s="5">
        <f t="shared" si="32"/>
        <v>0</v>
      </c>
      <c r="I142" s="5">
        <f t="shared" si="32"/>
        <v>0</v>
      </c>
      <c r="J142" s="5">
        <f t="shared" si="32"/>
        <v>0</v>
      </c>
      <c r="K142" s="5">
        <f t="shared" si="32"/>
        <v>0</v>
      </c>
      <c r="L142" s="5">
        <f t="shared" si="32"/>
        <v>0</v>
      </c>
      <c r="M142" s="5">
        <f t="shared" si="32"/>
        <v>0</v>
      </c>
      <c r="N142" s="5">
        <f t="shared" si="32"/>
        <v>0</v>
      </c>
      <c r="O142" s="5">
        <f t="shared" si="32"/>
        <v>0</v>
      </c>
      <c r="P142" s="5">
        <f t="shared" si="32"/>
        <v>0</v>
      </c>
      <c r="Q142" s="5">
        <f t="shared" si="32"/>
        <v>0</v>
      </c>
      <c r="R142" s="5">
        <f t="shared" si="32"/>
        <v>0</v>
      </c>
      <c r="S142" s="5">
        <f t="shared" si="32"/>
        <v>0</v>
      </c>
      <c r="T142" s="5">
        <f t="shared" si="32"/>
        <v>0</v>
      </c>
      <c r="U142" s="5">
        <f t="shared" si="32"/>
        <v>0</v>
      </c>
      <c r="V142" s="5">
        <f t="shared" si="32"/>
        <v>0</v>
      </c>
      <c r="W142" s="5">
        <f t="shared" si="32"/>
        <v>0</v>
      </c>
      <c r="X142" s="5">
        <f t="shared" si="32"/>
        <v>0</v>
      </c>
      <c r="Y142" s="5">
        <f t="shared" si="32"/>
        <v>0</v>
      </c>
    </row>
    <row r="143" spans="1:25" x14ac:dyDescent="0.4">
      <c r="A143" s="3" t="s">
        <v>62</v>
      </c>
      <c r="B143" s="5">
        <f t="shared" ref="B143:Y143" si="33">B107-B71</f>
        <v>0</v>
      </c>
      <c r="C143" s="5">
        <f t="shared" si="33"/>
        <v>0</v>
      </c>
      <c r="D143" s="5">
        <f t="shared" si="33"/>
        <v>-30392.578646757989</v>
      </c>
      <c r="E143" s="5">
        <f t="shared" si="33"/>
        <v>-264698.34433313506</v>
      </c>
      <c r="F143" s="5">
        <f t="shared" si="33"/>
        <v>-21900.910543320395</v>
      </c>
      <c r="G143" s="5">
        <f t="shared" si="33"/>
        <v>3632.1517569165999</v>
      </c>
      <c r="H143" s="5">
        <f t="shared" si="33"/>
        <v>0</v>
      </c>
      <c r="I143" s="5">
        <f t="shared" si="33"/>
        <v>0</v>
      </c>
      <c r="J143" s="5">
        <f t="shared" si="33"/>
        <v>0</v>
      </c>
      <c r="K143" s="5">
        <f t="shared" si="33"/>
        <v>0</v>
      </c>
      <c r="L143" s="5">
        <f t="shared" si="33"/>
        <v>0</v>
      </c>
      <c r="M143" s="5">
        <f t="shared" si="33"/>
        <v>0</v>
      </c>
      <c r="N143" s="5">
        <f t="shared" si="33"/>
        <v>0</v>
      </c>
      <c r="O143" s="5">
        <f t="shared" si="33"/>
        <v>0</v>
      </c>
      <c r="P143" s="5">
        <f t="shared" si="33"/>
        <v>0</v>
      </c>
      <c r="Q143" s="5">
        <f t="shared" si="33"/>
        <v>0</v>
      </c>
      <c r="R143" s="5">
        <f t="shared" si="33"/>
        <v>0</v>
      </c>
      <c r="S143" s="5">
        <f t="shared" si="33"/>
        <v>0</v>
      </c>
      <c r="T143" s="5">
        <f t="shared" si="33"/>
        <v>0</v>
      </c>
      <c r="U143" s="5">
        <f t="shared" si="33"/>
        <v>0</v>
      </c>
      <c r="V143" s="5">
        <f t="shared" si="33"/>
        <v>0</v>
      </c>
      <c r="W143" s="5">
        <f t="shared" si="33"/>
        <v>0</v>
      </c>
      <c r="X143" s="5">
        <f t="shared" si="33"/>
        <v>1198.2067246866602</v>
      </c>
      <c r="Y143" s="5">
        <f t="shared" si="33"/>
        <v>-312161.47504160972</v>
      </c>
    </row>
    <row r="144" spans="1:25" x14ac:dyDescent="0.4">
      <c r="A144" s="3" t="s">
        <v>63</v>
      </c>
      <c r="B144" s="5">
        <f t="shared" ref="B144:Y144" si="34">B108-B72</f>
        <v>0</v>
      </c>
      <c r="C144" s="5">
        <f t="shared" si="34"/>
        <v>0</v>
      </c>
      <c r="D144" s="5">
        <f t="shared" si="34"/>
        <v>0</v>
      </c>
      <c r="E144" s="5">
        <f t="shared" si="34"/>
        <v>0</v>
      </c>
      <c r="F144" s="5">
        <f t="shared" si="34"/>
        <v>0</v>
      </c>
      <c r="G144" s="5">
        <f t="shared" si="34"/>
        <v>0</v>
      </c>
      <c r="H144" s="5">
        <f t="shared" si="34"/>
        <v>0</v>
      </c>
      <c r="I144" s="5">
        <f t="shared" si="34"/>
        <v>0</v>
      </c>
      <c r="J144" s="5">
        <f t="shared" si="34"/>
        <v>0</v>
      </c>
      <c r="K144" s="5">
        <f t="shared" si="34"/>
        <v>0</v>
      </c>
      <c r="L144" s="5">
        <f t="shared" si="34"/>
        <v>0</v>
      </c>
      <c r="M144" s="5">
        <f t="shared" si="34"/>
        <v>0</v>
      </c>
      <c r="N144" s="5">
        <f t="shared" si="34"/>
        <v>0</v>
      </c>
      <c r="O144" s="5">
        <f t="shared" si="34"/>
        <v>0</v>
      </c>
      <c r="P144" s="5">
        <f t="shared" si="34"/>
        <v>0</v>
      </c>
      <c r="Q144" s="5">
        <f t="shared" si="34"/>
        <v>0</v>
      </c>
      <c r="R144" s="5">
        <f t="shared" si="34"/>
        <v>0</v>
      </c>
      <c r="S144" s="5">
        <f t="shared" si="34"/>
        <v>0</v>
      </c>
      <c r="T144" s="5">
        <f t="shared" si="34"/>
        <v>0</v>
      </c>
      <c r="U144" s="5">
        <f t="shared" si="34"/>
        <v>0</v>
      </c>
      <c r="V144" s="5">
        <f t="shared" si="34"/>
        <v>0</v>
      </c>
      <c r="W144" s="5">
        <f t="shared" si="34"/>
        <v>0</v>
      </c>
      <c r="X144" s="5">
        <f t="shared" si="34"/>
        <v>0</v>
      </c>
      <c r="Y144" s="5">
        <f t="shared" si="34"/>
        <v>0</v>
      </c>
    </row>
    <row r="146" spans="1:25" ht="19.3" x14ac:dyDescent="0.5">
      <c r="A146" s="1" t="s">
        <v>4</v>
      </c>
    </row>
    <row r="147" spans="1:25" ht="29.15" x14ac:dyDescent="0.4">
      <c r="B147" s="2" t="s">
        <v>7</v>
      </c>
      <c r="C147" s="2" t="s">
        <v>8</v>
      </c>
      <c r="D147" s="2" t="s">
        <v>9</v>
      </c>
      <c r="E147" s="2" t="s">
        <v>10</v>
      </c>
      <c r="F147" s="2" t="s">
        <v>11</v>
      </c>
      <c r="G147" s="2" t="s">
        <v>12</v>
      </c>
      <c r="H147" s="2" t="s">
        <v>13</v>
      </c>
      <c r="I147" s="2" t="s">
        <v>14</v>
      </c>
      <c r="J147" s="2" t="s">
        <v>15</v>
      </c>
      <c r="K147" s="2" t="s">
        <v>16</v>
      </c>
      <c r="L147" s="2" t="s">
        <v>17</v>
      </c>
      <c r="M147" s="2" t="s">
        <v>18</v>
      </c>
      <c r="N147" s="2" t="s">
        <v>19</v>
      </c>
      <c r="O147" s="2" t="s">
        <v>20</v>
      </c>
      <c r="P147" s="2" t="s">
        <v>21</v>
      </c>
      <c r="Q147" s="2" t="s">
        <v>22</v>
      </c>
      <c r="R147" s="2" t="s">
        <v>23</v>
      </c>
      <c r="S147" s="2" t="s">
        <v>24</v>
      </c>
      <c r="T147" s="2" t="s">
        <v>25</v>
      </c>
      <c r="U147" s="2" t="s">
        <v>26</v>
      </c>
      <c r="V147" s="2" t="s">
        <v>27</v>
      </c>
      <c r="W147" s="2" t="s">
        <v>28</v>
      </c>
      <c r="X147" s="2" t="s">
        <v>29</v>
      </c>
      <c r="Y147" s="2" t="s">
        <v>30</v>
      </c>
    </row>
    <row r="148" spans="1:25" x14ac:dyDescent="0.4">
      <c r="A148" s="3" t="s">
        <v>31</v>
      </c>
      <c r="B148" s="6">
        <f t="shared" ref="B148:Y148" si="35">IF(B40,B76/B40-1,0)</f>
        <v>0</v>
      </c>
      <c r="C148" s="6">
        <f t="shared" si="35"/>
        <v>0</v>
      </c>
      <c r="D148" s="6">
        <f t="shared" si="35"/>
        <v>0</v>
      </c>
      <c r="E148" s="6">
        <f t="shared" si="35"/>
        <v>0</v>
      </c>
      <c r="F148" s="6">
        <f t="shared" si="35"/>
        <v>0</v>
      </c>
      <c r="G148" s="6">
        <f t="shared" si="35"/>
        <v>0</v>
      </c>
      <c r="H148" s="6">
        <f t="shared" si="35"/>
        <v>0</v>
      </c>
      <c r="I148" s="6">
        <f t="shared" si="35"/>
        <v>0</v>
      </c>
      <c r="J148" s="6">
        <f t="shared" si="35"/>
        <v>0</v>
      </c>
      <c r="K148" s="6">
        <f t="shared" si="35"/>
        <v>0</v>
      </c>
      <c r="L148" s="6">
        <f t="shared" si="35"/>
        <v>0</v>
      </c>
      <c r="M148" s="6">
        <f t="shared" si="35"/>
        <v>0</v>
      </c>
      <c r="N148" s="6">
        <f t="shared" si="35"/>
        <v>0</v>
      </c>
      <c r="O148" s="6">
        <f t="shared" si="35"/>
        <v>0</v>
      </c>
      <c r="P148" s="6">
        <f t="shared" si="35"/>
        <v>0</v>
      </c>
      <c r="Q148" s="6">
        <f t="shared" si="35"/>
        <v>0</v>
      </c>
      <c r="R148" s="6">
        <f t="shared" si="35"/>
        <v>0</v>
      </c>
      <c r="S148" s="6">
        <f t="shared" si="35"/>
        <v>0</v>
      </c>
      <c r="T148" s="6">
        <f t="shared" si="35"/>
        <v>0</v>
      </c>
      <c r="U148" s="6">
        <f t="shared" si="35"/>
        <v>0</v>
      </c>
      <c r="V148" s="6">
        <f t="shared" si="35"/>
        <v>0</v>
      </c>
      <c r="W148" s="6">
        <f t="shared" si="35"/>
        <v>2.8471705799471003E-3</v>
      </c>
      <c r="X148" s="6">
        <f t="shared" si="35"/>
        <v>-0.36841537712241856</v>
      </c>
      <c r="Y148" s="6">
        <f t="shared" si="35"/>
        <v>8.6756400629917074E-4</v>
      </c>
    </row>
    <row r="149" spans="1:25" x14ac:dyDescent="0.4">
      <c r="A149" s="3" t="s">
        <v>32</v>
      </c>
      <c r="B149" s="6">
        <f t="shared" ref="B149:Y149" si="36">IF(B41,B77/B41-1,0)</f>
        <v>0</v>
      </c>
      <c r="C149" s="6">
        <f t="shared" si="36"/>
        <v>0</v>
      </c>
      <c r="D149" s="6">
        <f t="shared" si="36"/>
        <v>0</v>
      </c>
      <c r="E149" s="6">
        <f t="shared" si="36"/>
        <v>0</v>
      </c>
      <c r="F149" s="6">
        <f t="shared" si="36"/>
        <v>0</v>
      </c>
      <c r="G149" s="6">
        <f t="shared" si="36"/>
        <v>0</v>
      </c>
      <c r="H149" s="6">
        <f t="shared" si="36"/>
        <v>0</v>
      </c>
      <c r="I149" s="6">
        <f t="shared" si="36"/>
        <v>0</v>
      </c>
      <c r="J149" s="6">
        <f t="shared" si="36"/>
        <v>0</v>
      </c>
      <c r="K149" s="6">
        <f t="shared" si="36"/>
        <v>0</v>
      </c>
      <c r="L149" s="6">
        <f t="shared" si="36"/>
        <v>0</v>
      </c>
      <c r="M149" s="6">
        <f t="shared" si="36"/>
        <v>0</v>
      </c>
      <c r="N149" s="6">
        <f t="shared" si="36"/>
        <v>0</v>
      </c>
      <c r="O149" s="6">
        <f t="shared" si="36"/>
        <v>0</v>
      </c>
      <c r="P149" s="6">
        <f t="shared" si="36"/>
        <v>0</v>
      </c>
      <c r="Q149" s="6">
        <f t="shared" si="36"/>
        <v>0</v>
      </c>
      <c r="R149" s="6">
        <f t="shared" si="36"/>
        <v>0</v>
      </c>
      <c r="S149" s="6">
        <f t="shared" si="36"/>
        <v>0</v>
      </c>
      <c r="T149" s="6">
        <f t="shared" si="36"/>
        <v>0</v>
      </c>
      <c r="U149" s="6">
        <f t="shared" si="36"/>
        <v>0</v>
      </c>
      <c r="V149" s="6">
        <f t="shared" si="36"/>
        <v>0</v>
      </c>
      <c r="W149" s="6">
        <f t="shared" si="36"/>
        <v>2.8471705799497649E-3</v>
      </c>
      <c r="X149" s="6">
        <f t="shared" si="36"/>
        <v>-1.0224621829708009</v>
      </c>
      <c r="Y149" s="6">
        <f t="shared" si="36"/>
        <v>9.852778503134374E-4</v>
      </c>
    </row>
    <row r="150" spans="1:25" x14ac:dyDescent="0.4">
      <c r="A150" s="3" t="s">
        <v>33</v>
      </c>
      <c r="B150" s="6">
        <f t="shared" ref="B150:Y150" si="37">IF(B42,B78/B42-1,0)</f>
        <v>0</v>
      </c>
      <c r="C150" s="6">
        <f t="shared" si="37"/>
        <v>0</v>
      </c>
      <c r="D150" s="6">
        <f t="shared" si="37"/>
        <v>0</v>
      </c>
      <c r="E150" s="6">
        <f t="shared" si="37"/>
        <v>0</v>
      </c>
      <c r="F150" s="6">
        <f t="shared" si="37"/>
        <v>0</v>
      </c>
      <c r="G150" s="6">
        <f t="shared" si="37"/>
        <v>0</v>
      </c>
      <c r="H150" s="6">
        <f t="shared" si="37"/>
        <v>0</v>
      </c>
      <c r="I150" s="6">
        <f t="shared" si="37"/>
        <v>0</v>
      </c>
      <c r="J150" s="6">
        <f t="shared" si="37"/>
        <v>0</v>
      </c>
      <c r="K150" s="6">
        <f t="shared" si="37"/>
        <v>0</v>
      </c>
      <c r="L150" s="6">
        <f t="shared" si="37"/>
        <v>0</v>
      </c>
      <c r="M150" s="6">
        <f t="shared" si="37"/>
        <v>0</v>
      </c>
      <c r="N150" s="6">
        <f t="shared" si="37"/>
        <v>0</v>
      </c>
      <c r="O150" s="6">
        <f t="shared" si="37"/>
        <v>0</v>
      </c>
      <c r="P150" s="6">
        <f t="shared" si="37"/>
        <v>0</v>
      </c>
      <c r="Q150" s="6">
        <f t="shared" si="37"/>
        <v>0</v>
      </c>
      <c r="R150" s="6">
        <f t="shared" si="37"/>
        <v>0</v>
      </c>
      <c r="S150" s="6">
        <f t="shared" si="37"/>
        <v>0</v>
      </c>
      <c r="T150" s="6">
        <f t="shared" si="37"/>
        <v>0</v>
      </c>
      <c r="U150" s="6">
        <f t="shared" si="37"/>
        <v>0</v>
      </c>
      <c r="V150" s="6">
        <f t="shared" si="37"/>
        <v>0</v>
      </c>
      <c r="W150" s="6">
        <f t="shared" si="37"/>
        <v>2.8471705799479885E-3</v>
      </c>
      <c r="X150" s="6">
        <f t="shared" si="37"/>
        <v>-1.3540282188454693</v>
      </c>
      <c r="Y150" s="6">
        <f t="shared" si="37"/>
        <v>1.712328767123017E-3</v>
      </c>
    </row>
    <row r="151" spans="1:25" x14ac:dyDescent="0.4">
      <c r="A151" s="3" t="s">
        <v>34</v>
      </c>
      <c r="B151" s="6">
        <f t="shared" ref="B151:Y151" si="38">IF(B43,B79/B43-1,0)</f>
        <v>0</v>
      </c>
      <c r="C151" s="6">
        <f t="shared" si="38"/>
        <v>0</v>
      </c>
      <c r="D151" s="6">
        <f t="shared" si="38"/>
        <v>0</v>
      </c>
      <c r="E151" s="6">
        <f t="shared" si="38"/>
        <v>0</v>
      </c>
      <c r="F151" s="6">
        <f t="shared" si="38"/>
        <v>0</v>
      </c>
      <c r="G151" s="6">
        <f t="shared" si="38"/>
        <v>0</v>
      </c>
      <c r="H151" s="6">
        <f t="shared" si="38"/>
        <v>0</v>
      </c>
      <c r="I151" s="6">
        <f t="shared" si="38"/>
        <v>0</v>
      </c>
      <c r="J151" s="6">
        <f t="shared" si="38"/>
        <v>0</v>
      </c>
      <c r="K151" s="6">
        <f t="shared" si="38"/>
        <v>0</v>
      </c>
      <c r="L151" s="6">
        <f t="shared" si="38"/>
        <v>0</v>
      </c>
      <c r="M151" s="6">
        <f t="shared" si="38"/>
        <v>0</v>
      </c>
      <c r="N151" s="6">
        <f t="shared" si="38"/>
        <v>0</v>
      </c>
      <c r="O151" s="6">
        <f t="shared" si="38"/>
        <v>0</v>
      </c>
      <c r="P151" s="6">
        <f t="shared" si="38"/>
        <v>0</v>
      </c>
      <c r="Q151" s="6">
        <f t="shared" si="38"/>
        <v>0</v>
      </c>
      <c r="R151" s="6">
        <f t="shared" si="38"/>
        <v>0</v>
      </c>
      <c r="S151" s="6">
        <f t="shared" si="38"/>
        <v>0</v>
      </c>
      <c r="T151" s="6">
        <f t="shared" si="38"/>
        <v>0</v>
      </c>
      <c r="U151" s="6">
        <f t="shared" si="38"/>
        <v>0</v>
      </c>
      <c r="V151" s="6">
        <f t="shared" si="38"/>
        <v>0</v>
      </c>
      <c r="W151" s="6">
        <f t="shared" si="38"/>
        <v>2.8471705799493208E-3</v>
      </c>
      <c r="X151" s="6">
        <f t="shared" si="38"/>
        <v>-1.3077076024096117</v>
      </c>
      <c r="Y151" s="6">
        <f t="shared" si="38"/>
        <v>9.411680846735937E-4</v>
      </c>
    </row>
    <row r="152" spans="1:25" x14ac:dyDescent="0.4">
      <c r="A152" s="3" t="s">
        <v>35</v>
      </c>
      <c r="B152" s="6">
        <f t="shared" ref="B152:Y152" si="39">IF(B44,B80/B44-1,0)</f>
        <v>0</v>
      </c>
      <c r="C152" s="6">
        <f t="shared" si="39"/>
        <v>0</v>
      </c>
      <c r="D152" s="6">
        <f t="shared" si="39"/>
        <v>0</v>
      </c>
      <c r="E152" s="6">
        <f t="shared" si="39"/>
        <v>0</v>
      </c>
      <c r="F152" s="6">
        <f t="shared" si="39"/>
        <v>0</v>
      </c>
      <c r="G152" s="6">
        <f t="shared" si="39"/>
        <v>0</v>
      </c>
      <c r="H152" s="6">
        <f t="shared" si="39"/>
        <v>0</v>
      </c>
      <c r="I152" s="6">
        <f t="shared" si="39"/>
        <v>0</v>
      </c>
      <c r="J152" s="6">
        <f t="shared" si="39"/>
        <v>0</v>
      </c>
      <c r="K152" s="6">
        <f t="shared" si="39"/>
        <v>0</v>
      </c>
      <c r="L152" s="6">
        <f t="shared" si="39"/>
        <v>0</v>
      </c>
      <c r="M152" s="6">
        <f t="shared" si="39"/>
        <v>0</v>
      </c>
      <c r="N152" s="6">
        <f t="shared" si="39"/>
        <v>0</v>
      </c>
      <c r="O152" s="6">
        <f t="shared" si="39"/>
        <v>0</v>
      </c>
      <c r="P152" s="6">
        <f t="shared" si="39"/>
        <v>0</v>
      </c>
      <c r="Q152" s="6">
        <f t="shared" si="39"/>
        <v>0</v>
      </c>
      <c r="R152" s="6">
        <f t="shared" si="39"/>
        <v>0</v>
      </c>
      <c r="S152" s="6">
        <f t="shared" si="39"/>
        <v>0</v>
      </c>
      <c r="T152" s="6">
        <f t="shared" si="39"/>
        <v>0</v>
      </c>
      <c r="U152" s="6">
        <f t="shared" si="39"/>
        <v>0</v>
      </c>
      <c r="V152" s="6">
        <f t="shared" si="39"/>
        <v>0</v>
      </c>
      <c r="W152" s="6">
        <f t="shared" si="39"/>
        <v>2.8471705799497649E-3</v>
      </c>
      <c r="X152" s="6">
        <f t="shared" si="39"/>
        <v>-0.41332928632607768</v>
      </c>
      <c r="Y152" s="6">
        <f t="shared" si="39"/>
        <v>1.0839734769003684E-3</v>
      </c>
    </row>
    <row r="153" spans="1:25" x14ac:dyDescent="0.4">
      <c r="A153" s="3" t="s">
        <v>36</v>
      </c>
      <c r="B153" s="6">
        <f t="shared" ref="B153:Y153" si="40">IF(B45,B81/B45-1,0)</f>
        <v>0</v>
      </c>
      <c r="C153" s="6">
        <f t="shared" si="40"/>
        <v>0</v>
      </c>
      <c r="D153" s="6">
        <f t="shared" si="40"/>
        <v>0</v>
      </c>
      <c r="E153" s="6">
        <f t="shared" si="40"/>
        <v>0</v>
      </c>
      <c r="F153" s="6">
        <f t="shared" si="40"/>
        <v>0</v>
      </c>
      <c r="G153" s="6">
        <f t="shared" si="40"/>
        <v>0</v>
      </c>
      <c r="H153" s="6">
        <f t="shared" si="40"/>
        <v>0</v>
      </c>
      <c r="I153" s="6">
        <f t="shared" si="40"/>
        <v>0</v>
      </c>
      <c r="J153" s="6">
        <f t="shared" si="40"/>
        <v>0</v>
      </c>
      <c r="K153" s="6">
        <f t="shared" si="40"/>
        <v>0</v>
      </c>
      <c r="L153" s="6">
        <f t="shared" si="40"/>
        <v>0</v>
      </c>
      <c r="M153" s="6">
        <f t="shared" si="40"/>
        <v>0</v>
      </c>
      <c r="N153" s="6">
        <f t="shared" si="40"/>
        <v>0</v>
      </c>
      <c r="O153" s="6">
        <f t="shared" si="40"/>
        <v>0</v>
      </c>
      <c r="P153" s="6">
        <f t="shared" si="40"/>
        <v>0</v>
      </c>
      <c r="Q153" s="6">
        <f t="shared" si="40"/>
        <v>0</v>
      </c>
      <c r="R153" s="6">
        <f t="shared" si="40"/>
        <v>0</v>
      </c>
      <c r="S153" s="6">
        <f t="shared" si="40"/>
        <v>0</v>
      </c>
      <c r="T153" s="6">
        <f t="shared" si="40"/>
        <v>0</v>
      </c>
      <c r="U153" s="6">
        <f t="shared" si="40"/>
        <v>0</v>
      </c>
      <c r="V153" s="6">
        <f t="shared" si="40"/>
        <v>0</v>
      </c>
      <c r="W153" s="6">
        <f t="shared" si="40"/>
        <v>2.8471705799471003E-3</v>
      </c>
      <c r="X153" s="6">
        <f t="shared" si="40"/>
        <v>-0.43618200448657052</v>
      </c>
      <c r="Y153" s="6">
        <f t="shared" si="40"/>
        <v>2.0790020790000252E-3</v>
      </c>
    </row>
    <row r="154" spans="1:25" x14ac:dyDescent="0.4">
      <c r="A154" s="3" t="s">
        <v>37</v>
      </c>
      <c r="B154" s="6">
        <f t="shared" ref="B154:Y154" si="41">IF(B46,B82/B46-1,0)</f>
        <v>0</v>
      </c>
      <c r="C154" s="6">
        <f t="shared" si="41"/>
        <v>0</v>
      </c>
      <c r="D154" s="6">
        <f t="shared" si="41"/>
        <v>0</v>
      </c>
      <c r="E154" s="6">
        <f t="shared" si="41"/>
        <v>0</v>
      </c>
      <c r="F154" s="6">
        <f t="shared" si="41"/>
        <v>0</v>
      </c>
      <c r="G154" s="6">
        <f t="shared" si="41"/>
        <v>0</v>
      </c>
      <c r="H154" s="6">
        <f t="shared" si="41"/>
        <v>0</v>
      </c>
      <c r="I154" s="6">
        <f t="shared" si="41"/>
        <v>0</v>
      </c>
      <c r="J154" s="6">
        <f t="shared" si="41"/>
        <v>0</v>
      </c>
      <c r="K154" s="6">
        <f t="shared" si="41"/>
        <v>0</v>
      </c>
      <c r="L154" s="6">
        <f t="shared" si="41"/>
        <v>0</v>
      </c>
      <c r="M154" s="6">
        <f t="shared" si="41"/>
        <v>0</v>
      </c>
      <c r="N154" s="6">
        <f t="shared" si="41"/>
        <v>0</v>
      </c>
      <c r="O154" s="6">
        <f t="shared" si="41"/>
        <v>0</v>
      </c>
      <c r="P154" s="6">
        <f t="shared" si="41"/>
        <v>0</v>
      </c>
      <c r="Q154" s="6">
        <f t="shared" si="41"/>
        <v>0</v>
      </c>
      <c r="R154" s="6">
        <f t="shared" si="41"/>
        <v>0</v>
      </c>
      <c r="S154" s="6">
        <f t="shared" si="41"/>
        <v>0</v>
      </c>
      <c r="T154" s="6">
        <f t="shared" si="41"/>
        <v>0</v>
      </c>
      <c r="U154" s="6">
        <f t="shared" si="41"/>
        <v>0</v>
      </c>
      <c r="V154" s="6">
        <f t="shared" si="41"/>
        <v>0</v>
      </c>
      <c r="W154" s="6">
        <f t="shared" si="41"/>
        <v>2.8471705799482105E-3</v>
      </c>
      <c r="X154" s="6">
        <f t="shared" si="41"/>
        <v>-0.17418459795354668</v>
      </c>
      <c r="Y154" s="6">
        <f t="shared" si="41"/>
        <v>1.1614296280249015E-3</v>
      </c>
    </row>
    <row r="155" spans="1:25" x14ac:dyDescent="0.4">
      <c r="A155" s="3" t="s">
        <v>38</v>
      </c>
      <c r="B155" s="6">
        <f t="shared" ref="B155:Y155" si="42">IF(B47,B83/B47-1,0)</f>
        <v>0</v>
      </c>
      <c r="C155" s="6">
        <f t="shared" si="42"/>
        <v>0</v>
      </c>
      <c r="D155" s="6">
        <f t="shared" si="42"/>
        <v>0</v>
      </c>
      <c r="E155" s="6">
        <f t="shared" si="42"/>
        <v>0</v>
      </c>
      <c r="F155" s="6">
        <f t="shared" si="42"/>
        <v>0</v>
      </c>
      <c r="G155" s="6">
        <f t="shared" si="42"/>
        <v>0</v>
      </c>
      <c r="H155" s="6">
        <f t="shared" si="42"/>
        <v>0</v>
      </c>
      <c r="I155" s="6">
        <f t="shared" si="42"/>
        <v>0</v>
      </c>
      <c r="J155" s="6">
        <f t="shared" si="42"/>
        <v>0</v>
      </c>
      <c r="K155" s="6">
        <f t="shared" si="42"/>
        <v>0</v>
      </c>
      <c r="L155" s="6">
        <f t="shared" si="42"/>
        <v>0</v>
      </c>
      <c r="M155" s="6">
        <f t="shared" si="42"/>
        <v>0</v>
      </c>
      <c r="N155" s="6">
        <f t="shared" si="42"/>
        <v>0</v>
      </c>
      <c r="O155" s="6">
        <f t="shared" si="42"/>
        <v>0</v>
      </c>
      <c r="P155" s="6">
        <f t="shared" si="42"/>
        <v>0</v>
      </c>
      <c r="Q155" s="6">
        <f t="shared" si="42"/>
        <v>0</v>
      </c>
      <c r="R155" s="6">
        <f t="shared" si="42"/>
        <v>0</v>
      </c>
      <c r="S155" s="6">
        <f t="shared" si="42"/>
        <v>0</v>
      </c>
      <c r="T155" s="6">
        <f t="shared" si="42"/>
        <v>0</v>
      </c>
      <c r="U155" s="6">
        <f t="shared" si="42"/>
        <v>0</v>
      </c>
      <c r="V155" s="6">
        <f t="shared" si="42"/>
        <v>0</v>
      </c>
      <c r="W155" s="6">
        <f t="shared" si="42"/>
        <v>2.8471705799482105E-3</v>
      </c>
      <c r="X155" s="6">
        <f t="shared" si="42"/>
        <v>0.17223658732277869</v>
      </c>
      <c r="Y155" s="6">
        <f t="shared" si="42"/>
        <v>1.2602337444997946E-3</v>
      </c>
    </row>
    <row r="156" spans="1:25" x14ac:dyDescent="0.4">
      <c r="A156" s="3" t="s">
        <v>39</v>
      </c>
      <c r="B156" s="6">
        <f t="shared" ref="B156:Y156" si="43">IF(B48,B84/B48-1,0)</f>
        <v>0</v>
      </c>
      <c r="C156" s="6">
        <f t="shared" si="43"/>
        <v>0</v>
      </c>
      <c r="D156" s="6">
        <f t="shared" si="43"/>
        <v>0</v>
      </c>
      <c r="E156" s="6">
        <f t="shared" si="43"/>
        <v>0</v>
      </c>
      <c r="F156" s="6">
        <f t="shared" si="43"/>
        <v>0</v>
      </c>
      <c r="G156" s="6">
        <f t="shared" si="43"/>
        <v>0</v>
      </c>
      <c r="H156" s="6">
        <f t="shared" si="43"/>
        <v>0</v>
      </c>
      <c r="I156" s="6">
        <f t="shared" si="43"/>
        <v>0</v>
      </c>
      <c r="J156" s="6">
        <f t="shared" si="43"/>
        <v>0</v>
      </c>
      <c r="K156" s="6">
        <f t="shared" si="43"/>
        <v>0</v>
      </c>
      <c r="L156" s="6">
        <f t="shared" si="43"/>
        <v>0</v>
      </c>
      <c r="M156" s="6">
        <f t="shared" si="43"/>
        <v>0</v>
      </c>
      <c r="N156" s="6">
        <f t="shared" si="43"/>
        <v>0</v>
      </c>
      <c r="O156" s="6">
        <f t="shared" si="43"/>
        <v>0</v>
      </c>
      <c r="P156" s="6">
        <f t="shared" si="43"/>
        <v>0</v>
      </c>
      <c r="Q156" s="6">
        <f t="shared" si="43"/>
        <v>0</v>
      </c>
      <c r="R156" s="6">
        <f t="shared" si="43"/>
        <v>0</v>
      </c>
      <c r="S156" s="6">
        <f t="shared" si="43"/>
        <v>0</v>
      </c>
      <c r="T156" s="6">
        <f t="shared" si="43"/>
        <v>0</v>
      </c>
      <c r="U156" s="6">
        <f t="shared" si="43"/>
        <v>0</v>
      </c>
      <c r="V156" s="6">
        <f t="shared" si="43"/>
        <v>0</v>
      </c>
      <c r="W156" s="6">
        <f t="shared" si="43"/>
        <v>2.8471705799482105E-3</v>
      </c>
      <c r="X156" s="6">
        <f t="shared" si="43"/>
        <v>-0.53869829253955726</v>
      </c>
      <c r="Y156" s="6">
        <f t="shared" si="43"/>
        <v>1.1970374004361961E-3</v>
      </c>
    </row>
    <row r="157" spans="1:25" x14ac:dyDescent="0.4">
      <c r="A157" s="3" t="s">
        <v>40</v>
      </c>
      <c r="B157" s="6">
        <f t="shared" ref="B157:Y157" si="44">IF(B49,B85/B49-1,0)</f>
        <v>0</v>
      </c>
      <c r="C157" s="6">
        <f t="shared" si="44"/>
        <v>0</v>
      </c>
      <c r="D157" s="6">
        <f t="shared" si="44"/>
        <v>0</v>
      </c>
      <c r="E157" s="6">
        <f t="shared" si="44"/>
        <v>0</v>
      </c>
      <c r="F157" s="6">
        <f t="shared" si="44"/>
        <v>0</v>
      </c>
      <c r="G157" s="6">
        <f t="shared" si="44"/>
        <v>0</v>
      </c>
      <c r="H157" s="6">
        <f t="shared" si="44"/>
        <v>0</v>
      </c>
      <c r="I157" s="6">
        <f t="shared" si="44"/>
        <v>0</v>
      </c>
      <c r="J157" s="6">
        <f t="shared" si="44"/>
        <v>0</v>
      </c>
      <c r="K157" s="6">
        <f t="shared" si="44"/>
        <v>0</v>
      </c>
      <c r="L157" s="6">
        <f t="shared" si="44"/>
        <v>0</v>
      </c>
      <c r="M157" s="6">
        <f t="shared" si="44"/>
        <v>0</v>
      </c>
      <c r="N157" s="6">
        <f t="shared" si="44"/>
        <v>0</v>
      </c>
      <c r="O157" s="6">
        <f t="shared" si="44"/>
        <v>0</v>
      </c>
      <c r="P157" s="6">
        <f t="shared" si="44"/>
        <v>0</v>
      </c>
      <c r="Q157" s="6">
        <f t="shared" si="44"/>
        <v>0</v>
      </c>
      <c r="R157" s="6">
        <f t="shared" si="44"/>
        <v>0</v>
      </c>
      <c r="S157" s="6">
        <f t="shared" si="44"/>
        <v>0</v>
      </c>
      <c r="T157" s="6">
        <f t="shared" si="44"/>
        <v>0</v>
      </c>
      <c r="U157" s="6">
        <f t="shared" si="44"/>
        <v>0</v>
      </c>
      <c r="V157" s="6">
        <f t="shared" si="44"/>
        <v>0</v>
      </c>
      <c r="W157" s="6">
        <f t="shared" si="44"/>
        <v>0</v>
      </c>
      <c r="X157" s="6">
        <f t="shared" si="44"/>
        <v>0</v>
      </c>
      <c r="Y157" s="6">
        <f t="shared" si="44"/>
        <v>0</v>
      </c>
    </row>
    <row r="158" spans="1:25" x14ac:dyDescent="0.4">
      <c r="A158" s="3" t="s">
        <v>41</v>
      </c>
      <c r="B158" s="6">
        <f t="shared" ref="B158:Y158" si="45">IF(B50,B86/B50-1,0)</f>
        <v>0</v>
      </c>
      <c r="C158" s="6">
        <f t="shared" si="45"/>
        <v>0</v>
      </c>
      <c r="D158" s="6">
        <f t="shared" si="45"/>
        <v>0</v>
      </c>
      <c r="E158" s="6">
        <f t="shared" si="45"/>
        <v>0</v>
      </c>
      <c r="F158" s="6">
        <f t="shared" si="45"/>
        <v>0</v>
      </c>
      <c r="G158" s="6">
        <f t="shared" si="45"/>
        <v>0</v>
      </c>
      <c r="H158" s="6">
        <f t="shared" si="45"/>
        <v>0</v>
      </c>
      <c r="I158" s="6">
        <f t="shared" si="45"/>
        <v>0</v>
      </c>
      <c r="J158" s="6">
        <f t="shared" si="45"/>
        <v>0</v>
      </c>
      <c r="K158" s="6">
        <f t="shared" si="45"/>
        <v>0</v>
      </c>
      <c r="L158" s="6">
        <f t="shared" si="45"/>
        <v>0</v>
      </c>
      <c r="M158" s="6">
        <f t="shared" si="45"/>
        <v>0</v>
      </c>
      <c r="N158" s="6">
        <f t="shared" si="45"/>
        <v>0</v>
      </c>
      <c r="O158" s="6">
        <f t="shared" si="45"/>
        <v>0</v>
      </c>
      <c r="P158" s="6">
        <f t="shared" si="45"/>
        <v>0</v>
      </c>
      <c r="Q158" s="6">
        <f t="shared" si="45"/>
        <v>0</v>
      </c>
      <c r="R158" s="6">
        <f t="shared" si="45"/>
        <v>0</v>
      </c>
      <c r="S158" s="6">
        <f t="shared" si="45"/>
        <v>0</v>
      </c>
      <c r="T158" s="6">
        <f t="shared" si="45"/>
        <v>0</v>
      </c>
      <c r="U158" s="6">
        <f t="shared" si="45"/>
        <v>0</v>
      </c>
      <c r="V158" s="6">
        <f t="shared" si="45"/>
        <v>0</v>
      </c>
      <c r="W158" s="6">
        <f t="shared" si="45"/>
        <v>2.8471705799475444E-3</v>
      </c>
      <c r="X158" s="6">
        <f t="shared" si="45"/>
        <v>-0.62966255014637995</v>
      </c>
      <c r="Y158" s="6">
        <f t="shared" si="45"/>
        <v>1.0947421355129716E-3</v>
      </c>
    </row>
    <row r="159" spans="1:25" x14ac:dyDescent="0.4">
      <c r="A159" s="3" t="s">
        <v>42</v>
      </c>
      <c r="B159" s="6">
        <f t="shared" ref="B159:Y159" si="46">IF(B51,B87/B51-1,0)</f>
        <v>0</v>
      </c>
      <c r="C159" s="6">
        <f t="shared" si="46"/>
        <v>0</v>
      </c>
      <c r="D159" s="6">
        <f t="shared" si="46"/>
        <v>0</v>
      </c>
      <c r="E159" s="6">
        <f t="shared" si="46"/>
        <v>0</v>
      </c>
      <c r="F159" s="6">
        <f t="shared" si="46"/>
        <v>0</v>
      </c>
      <c r="G159" s="6">
        <f t="shared" si="46"/>
        <v>0</v>
      </c>
      <c r="H159" s="6">
        <f t="shared" si="46"/>
        <v>0</v>
      </c>
      <c r="I159" s="6">
        <f t="shared" si="46"/>
        <v>0</v>
      </c>
      <c r="J159" s="6">
        <f t="shared" si="46"/>
        <v>0</v>
      </c>
      <c r="K159" s="6">
        <f t="shared" si="46"/>
        <v>0</v>
      </c>
      <c r="L159" s="6">
        <f t="shared" si="46"/>
        <v>0</v>
      </c>
      <c r="M159" s="6">
        <f t="shared" si="46"/>
        <v>0</v>
      </c>
      <c r="N159" s="6">
        <f t="shared" si="46"/>
        <v>0</v>
      </c>
      <c r="O159" s="6">
        <f t="shared" si="46"/>
        <v>0</v>
      </c>
      <c r="P159" s="6">
        <f t="shared" si="46"/>
        <v>0</v>
      </c>
      <c r="Q159" s="6">
        <f t="shared" si="46"/>
        <v>0</v>
      </c>
      <c r="R159" s="6">
        <f t="shared" si="46"/>
        <v>0</v>
      </c>
      <c r="S159" s="6">
        <f t="shared" si="46"/>
        <v>0</v>
      </c>
      <c r="T159" s="6">
        <f t="shared" si="46"/>
        <v>0</v>
      </c>
      <c r="U159" s="6">
        <f t="shared" si="46"/>
        <v>0</v>
      </c>
      <c r="V159" s="6">
        <f t="shared" si="46"/>
        <v>0</v>
      </c>
      <c r="W159" s="6">
        <f t="shared" si="46"/>
        <v>2.8471705799468783E-3</v>
      </c>
      <c r="X159" s="6">
        <f t="shared" si="46"/>
        <v>9.4782784748031901</v>
      </c>
      <c r="Y159" s="6">
        <f t="shared" si="46"/>
        <v>1.1441022854026262E-3</v>
      </c>
    </row>
    <row r="160" spans="1:25" x14ac:dyDescent="0.4">
      <c r="A160" s="3" t="s">
        <v>43</v>
      </c>
      <c r="B160" s="6">
        <f t="shared" ref="B160:Y160" si="47">IF(B52,B88/B52-1,0)</f>
        <v>0</v>
      </c>
      <c r="C160" s="6">
        <f t="shared" si="47"/>
        <v>0</v>
      </c>
      <c r="D160" s="6">
        <f t="shared" si="47"/>
        <v>0</v>
      </c>
      <c r="E160" s="6">
        <f t="shared" si="47"/>
        <v>0</v>
      </c>
      <c r="F160" s="6">
        <f t="shared" si="47"/>
        <v>0</v>
      </c>
      <c r="G160" s="6">
        <f t="shared" si="47"/>
        <v>0</v>
      </c>
      <c r="H160" s="6">
        <f t="shared" si="47"/>
        <v>0</v>
      </c>
      <c r="I160" s="6">
        <f t="shared" si="47"/>
        <v>0</v>
      </c>
      <c r="J160" s="6">
        <f t="shared" si="47"/>
        <v>0</v>
      </c>
      <c r="K160" s="6">
        <f t="shared" si="47"/>
        <v>0</v>
      </c>
      <c r="L160" s="6">
        <f t="shared" si="47"/>
        <v>0</v>
      </c>
      <c r="M160" s="6">
        <f t="shared" si="47"/>
        <v>0</v>
      </c>
      <c r="N160" s="6">
        <f t="shared" si="47"/>
        <v>0</v>
      </c>
      <c r="O160" s="6">
        <f t="shared" si="47"/>
        <v>0</v>
      </c>
      <c r="P160" s="6">
        <f t="shared" si="47"/>
        <v>0</v>
      </c>
      <c r="Q160" s="6">
        <f t="shared" si="47"/>
        <v>0</v>
      </c>
      <c r="R160" s="6">
        <f t="shared" si="47"/>
        <v>0</v>
      </c>
      <c r="S160" s="6">
        <f t="shared" si="47"/>
        <v>0</v>
      </c>
      <c r="T160" s="6">
        <f t="shared" si="47"/>
        <v>0</v>
      </c>
      <c r="U160" s="6">
        <f t="shared" si="47"/>
        <v>0</v>
      </c>
      <c r="V160" s="6">
        <f t="shared" si="47"/>
        <v>0</v>
      </c>
      <c r="W160" s="6">
        <f t="shared" si="47"/>
        <v>2.8471705799517633E-3</v>
      </c>
      <c r="X160" s="6">
        <f t="shared" si="47"/>
        <v>5.3901004434518729E-2</v>
      </c>
      <c r="Y160" s="6">
        <f t="shared" si="47"/>
        <v>9.9870524370149205E-4</v>
      </c>
    </row>
    <row r="161" spans="1:25" x14ac:dyDescent="0.4">
      <c r="A161" s="3" t="s">
        <v>44</v>
      </c>
      <c r="B161" s="6">
        <f t="shared" ref="B161:Y161" si="48">IF(B53,B89/B53-1,0)</f>
        <v>0</v>
      </c>
      <c r="C161" s="6">
        <f t="shared" si="48"/>
        <v>0</v>
      </c>
      <c r="D161" s="6">
        <f t="shared" si="48"/>
        <v>0</v>
      </c>
      <c r="E161" s="6">
        <f t="shared" si="48"/>
        <v>0</v>
      </c>
      <c r="F161" s="6">
        <f t="shared" si="48"/>
        <v>0</v>
      </c>
      <c r="G161" s="6">
        <f t="shared" si="48"/>
        <v>0</v>
      </c>
      <c r="H161" s="6">
        <f t="shared" si="48"/>
        <v>0</v>
      </c>
      <c r="I161" s="6">
        <f t="shared" si="48"/>
        <v>0</v>
      </c>
      <c r="J161" s="6">
        <f t="shared" si="48"/>
        <v>0</v>
      </c>
      <c r="K161" s="6">
        <f t="shared" si="48"/>
        <v>0</v>
      </c>
      <c r="L161" s="6">
        <f t="shared" si="48"/>
        <v>0</v>
      </c>
      <c r="M161" s="6">
        <f t="shared" si="48"/>
        <v>0</v>
      </c>
      <c r="N161" s="6">
        <f t="shared" si="48"/>
        <v>0</v>
      </c>
      <c r="O161" s="6">
        <f t="shared" si="48"/>
        <v>0</v>
      </c>
      <c r="P161" s="6">
        <f t="shared" si="48"/>
        <v>0</v>
      </c>
      <c r="Q161" s="6">
        <f t="shared" si="48"/>
        <v>0</v>
      </c>
      <c r="R161" s="6">
        <f t="shared" si="48"/>
        <v>0</v>
      </c>
      <c r="S161" s="6">
        <f t="shared" si="48"/>
        <v>0</v>
      </c>
      <c r="T161" s="6">
        <f t="shared" si="48"/>
        <v>0</v>
      </c>
      <c r="U161" s="6">
        <f t="shared" si="48"/>
        <v>0</v>
      </c>
      <c r="V161" s="6">
        <f t="shared" si="48"/>
        <v>0</v>
      </c>
      <c r="W161" s="6">
        <f t="shared" si="48"/>
        <v>2.8471705799493208E-3</v>
      </c>
      <c r="X161" s="6">
        <f t="shared" si="48"/>
        <v>0.5566389074226461</v>
      </c>
      <c r="Y161" s="6">
        <f t="shared" si="48"/>
        <v>1.2425375330733512E-3</v>
      </c>
    </row>
    <row r="162" spans="1:25" x14ac:dyDescent="0.4">
      <c r="A162" s="3" t="s">
        <v>45</v>
      </c>
      <c r="B162" s="6">
        <f t="shared" ref="B162:Y162" si="49">IF(B54,B90/B54-1,0)</f>
        <v>0</v>
      </c>
      <c r="C162" s="6">
        <f t="shared" si="49"/>
        <v>0</v>
      </c>
      <c r="D162" s="6">
        <f t="shared" si="49"/>
        <v>0</v>
      </c>
      <c r="E162" s="6">
        <f t="shared" si="49"/>
        <v>0</v>
      </c>
      <c r="F162" s="6">
        <f t="shared" si="49"/>
        <v>0</v>
      </c>
      <c r="G162" s="6">
        <f t="shared" si="49"/>
        <v>0</v>
      </c>
      <c r="H162" s="6">
        <f t="shared" si="49"/>
        <v>0</v>
      </c>
      <c r="I162" s="6">
        <f t="shared" si="49"/>
        <v>0</v>
      </c>
      <c r="J162" s="6">
        <f t="shared" si="49"/>
        <v>0</v>
      </c>
      <c r="K162" s="6">
        <f t="shared" si="49"/>
        <v>0</v>
      </c>
      <c r="L162" s="6">
        <f t="shared" si="49"/>
        <v>0</v>
      </c>
      <c r="M162" s="6">
        <f t="shared" si="49"/>
        <v>0</v>
      </c>
      <c r="N162" s="6">
        <f t="shared" si="49"/>
        <v>0</v>
      </c>
      <c r="O162" s="6">
        <f t="shared" si="49"/>
        <v>0</v>
      </c>
      <c r="P162" s="6">
        <f t="shared" si="49"/>
        <v>0</v>
      </c>
      <c r="Q162" s="6">
        <f t="shared" si="49"/>
        <v>0</v>
      </c>
      <c r="R162" s="6">
        <f t="shared" si="49"/>
        <v>0</v>
      </c>
      <c r="S162" s="6">
        <f t="shared" si="49"/>
        <v>0</v>
      </c>
      <c r="T162" s="6">
        <f t="shared" si="49"/>
        <v>0</v>
      </c>
      <c r="U162" s="6">
        <f t="shared" si="49"/>
        <v>0</v>
      </c>
      <c r="V162" s="6">
        <f t="shared" si="49"/>
        <v>0</v>
      </c>
      <c r="W162" s="6">
        <f t="shared" si="49"/>
        <v>2.8471705799484326E-3</v>
      </c>
      <c r="X162" s="6">
        <f t="shared" si="49"/>
        <v>1.7603854339262321</v>
      </c>
      <c r="Y162" s="6">
        <f t="shared" si="49"/>
        <v>9.3153237074683481E-4</v>
      </c>
    </row>
    <row r="163" spans="1:25" x14ac:dyDescent="0.4">
      <c r="A163" s="3" t="s">
        <v>46</v>
      </c>
      <c r="B163" s="6">
        <f t="shared" ref="B163:Y163" si="50">IF(B55,B91/B55-1,0)</f>
        <v>0</v>
      </c>
      <c r="C163" s="6">
        <f t="shared" si="50"/>
        <v>0</v>
      </c>
      <c r="D163" s="6">
        <f t="shared" si="50"/>
        <v>0</v>
      </c>
      <c r="E163" s="6">
        <f t="shared" si="50"/>
        <v>0</v>
      </c>
      <c r="F163" s="6">
        <f t="shared" si="50"/>
        <v>0</v>
      </c>
      <c r="G163" s="6">
        <f t="shared" si="50"/>
        <v>0</v>
      </c>
      <c r="H163" s="6">
        <f t="shared" si="50"/>
        <v>0</v>
      </c>
      <c r="I163" s="6">
        <f t="shared" si="50"/>
        <v>0</v>
      </c>
      <c r="J163" s="6">
        <f t="shared" si="50"/>
        <v>0</v>
      </c>
      <c r="K163" s="6">
        <f t="shared" si="50"/>
        <v>0</v>
      </c>
      <c r="L163" s="6">
        <f t="shared" si="50"/>
        <v>0</v>
      </c>
      <c r="M163" s="6">
        <f t="shared" si="50"/>
        <v>0</v>
      </c>
      <c r="N163" s="6">
        <f t="shared" si="50"/>
        <v>0</v>
      </c>
      <c r="O163" s="6">
        <f t="shared" si="50"/>
        <v>0</v>
      </c>
      <c r="P163" s="6">
        <f t="shared" si="50"/>
        <v>0</v>
      </c>
      <c r="Q163" s="6">
        <f t="shared" si="50"/>
        <v>0</v>
      </c>
      <c r="R163" s="6">
        <f t="shared" si="50"/>
        <v>0</v>
      </c>
      <c r="S163" s="6">
        <f t="shared" si="50"/>
        <v>0</v>
      </c>
      <c r="T163" s="6">
        <f t="shared" si="50"/>
        <v>0</v>
      </c>
      <c r="U163" s="6">
        <f t="shared" si="50"/>
        <v>0</v>
      </c>
      <c r="V163" s="6">
        <f t="shared" si="50"/>
        <v>0</v>
      </c>
      <c r="W163" s="6">
        <f t="shared" si="50"/>
        <v>2.847170579950431E-3</v>
      </c>
      <c r="X163" s="6">
        <f t="shared" si="50"/>
        <v>3.0004752098764031</v>
      </c>
      <c r="Y163" s="6">
        <f t="shared" si="50"/>
        <v>8.3022000830301756E-4</v>
      </c>
    </row>
    <row r="164" spans="1:25" x14ac:dyDescent="0.4">
      <c r="A164" s="3" t="s">
        <v>47</v>
      </c>
      <c r="B164" s="6">
        <f t="shared" ref="B164:Y164" si="51">IF(B56,B92/B56-1,0)</f>
        <v>0</v>
      </c>
      <c r="C164" s="6">
        <f t="shared" si="51"/>
        <v>0</v>
      </c>
      <c r="D164" s="6">
        <f t="shared" si="51"/>
        <v>0</v>
      </c>
      <c r="E164" s="6">
        <f t="shared" si="51"/>
        <v>0</v>
      </c>
      <c r="F164" s="6">
        <f t="shared" si="51"/>
        <v>0</v>
      </c>
      <c r="G164" s="6">
        <f t="shared" si="51"/>
        <v>0</v>
      </c>
      <c r="H164" s="6">
        <f t="shared" si="51"/>
        <v>0</v>
      </c>
      <c r="I164" s="6">
        <f t="shared" si="51"/>
        <v>0</v>
      </c>
      <c r="J164" s="6">
        <f t="shared" si="51"/>
        <v>0</v>
      </c>
      <c r="K164" s="6">
        <f t="shared" si="51"/>
        <v>0</v>
      </c>
      <c r="L164" s="6">
        <f t="shared" si="51"/>
        <v>0</v>
      </c>
      <c r="M164" s="6">
        <f t="shared" si="51"/>
        <v>0</v>
      </c>
      <c r="N164" s="6">
        <f t="shared" si="51"/>
        <v>0</v>
      </c>
      <c r="O164" s="6">
        <f t="shared" si="51"/>
        <v>0</v>
      </c>
      <c r="P164" s="6">
        <f t="shared" si="51"/>
        <v>0</v>
      </c>
      <c r="Q164" s="6">
        <f t="shared" si="51"/>
        <v>0</v>
      </c>
      <c r="R164" s="6">
        <f t="shared" si="51"/>
        <v>0</v>
      </c>
      <c r="S164" s="6">
        <f t="shared" si="51"/>
        <v>0</v>
      </c>
      <c r="T164" s="6">
        <f t="shared" si="51"/>
        <v>0</v>
      </c>
      <c r="U164" s="6">
        <f t="shared" si="51"/>
        <v>0</v>
      </c>
      <c r="V164" s="6">
        <f t="shared" si="51"/>
        <v>0</v>
      </c>
      <c r="W164" s="6">
        <f t="shared" si="51"/>
        <v>2.8471705799484326E-3</v>
      </c>
      <c r="X164" s="6">
        <f t="shared" si="51"/>
        <v>-1.9079144713815031</v>
      </c>
      <c r="Y164" s="6">
        <f t="shared" si="51"/>
        <v>9.0470446320578546E-4</v>
      </c>
    </row>
    <row r="165" spans="1:25" x14ac:dyDescent="0.4">
      <c r="A165" s="3" t="s">
        <v>48</v>
      </c>
      <c r="B165" s="6">
        <f t="shared" ref="B165:Y165" si="52">IF(B57,B93/B57-1,0)</f>
        <v>0</v>
      </c>
      <c r="C165" s="6">
        <f t="shared" si="52"/>
        <v>0</v>
      </c>
      <c r="D165" s="6">
        <f t="shared" si="52"/>
        <v>0</v>
      </c>
      <c r="E165" s="6">
        <f t="shared" si="52"/>
        <v>0</v>
      </c>
      <c r="F165" s="6">
        <f t="shared" si="52"/>
        <v>0</v>
      </c>
      <c r="G165" s="6">
        <f t="shared" si="52"/>
        <v>0</v>
      </c>
      <c r="H165" s="6">
        <f t="shared" si="52"/>
        <v>0</v>
      </c>
      <c r="I165" s="6">
        <f t="shared" si="52"/>
        <v>0</v>
      </c>
      <c r="J165" s="6">
        <f t="shared" si="52"/>
        <v>0</v>
      </c>
      <c r="K165" s="6">
        <f t="shared" si="52"/>
        <v>0</v>
      </c>
      <c r="L165" s="6">
        <f t="shared" si="52"/>
        <v>0</v>
      </c>
      <c r="M165" s="6">
        <f t="shared" si="52"/>
        <v>0</v>
      </c>
      <c r="N165" s="6">
        <f t="shared" si="52"/>
        <v>0</v>
      </c>
      <c r="O165" s="6">
        <f t="shared" si="52"/>
        <v>0</v>
      </c>
      <c r="P165" s="6">
        <f t="shared" si="52"/>
        <v>0</v>
      </c>
      <c r="Q165" s="6">
        <f t="shared" si="52"/>
        <v>0</v>
      </c>
      <c r="R165" s="6">
        <f t="shared" si="52"/>
        <v>0</v>
      </c>
      <c r="S165" s="6">
        <f t="shared" si="52"/>
        <v>0</v>
      </c>
      <c r="T165" s="6">
        <f t="shared" si="52"/>
        <v>0</v>
      </c>
      <c r="U165" s="6">
        <f t="shared" si="52"/>
        <v>0</v>
      </c>
      <c r="V165" s="6">
        <f t="shared" si="52"/>
        <v>0</v>
      </c>
      <c r="W165" s="6">
        <f t="shared" si="52"/>
        <v>2.8471705799490987E-3</v>
      </c>
      <c r="X165" s="6">
        <f t="shared" si="52"/>
        <v>-0.4063941865759475</v>
      </c>
      <c r="Y165" s="6">
        <f t="shared" si="52"/>
        <v>1.0610079575630316E-3</v>
      </c>
    </row>
    <row r="166" spans="1:25" x14ac:dyDescent="0.4">
      <c r="A166" s="3" t="s">
        <v>49</v>
      </c>
      <c r="B166" s="6">
        <f t="shared" ref="B166:Y166" si="53">IF(B58,B94/B58-1,0)</f>
        <v>0</v>
      </c>
      <c r="C166" s="6">
        <f t="shared" si="53"/>
        <v>0</v>
      </c>
      <c r="D166" s="6">
        <f t="shared" si="53"/>
        <v>0</v>
      </c>
      <c r="E166" s="6">
        <f t="shared" si="53"/>
        <v>0</v>
      </c>
      <c r="F166" s="6">
        <f t="shared" si="53"/>
        <v>0</v>
      </c>
      <c r="G166" s="6">
        <f t="shared" si="53"/>
        <v>0</v>
      </c>
      <c r="H166" s="6">
        <f t="shared" si="53"/>
        <v>0</v>
      </c>
      <c r="I166" s="6">
        <f t="shared" si="53"/>
        <v>0</v>
      </c>
      <c r="J166" s="6">
        <f t="shared" si="53"/>
        <v>0</v>
      </c>
      <c r="K166" s="6">
        <f t="shared" si="53"/>
        <v>0</v>
      </c>
      <c r="L166" s="6">
        <f t="shared" si="53"/>
        <v>0</v>
      </c>
      <c r="M166" s="6">
        <f t="shared" si="53"/>
        <v>0</v>
      </c>
      <c r="N166" s="6">
        <f t="shared" si="53"/>
        <v>0</v>
      </c>
      <c r="O166" s="6">
        <f t="shared" si="53"/>
        <v>0</v>
      </c>
      <c r="P166" s="6">
        <f t="shared" si="53"/>
        <v>0</v>
      </c>
      <c r="Q166" s="6">
        <f t="shared" si="53"/>
        <v>0</v>
      </c>
      <c r="R166" s="6">
        <f t="shared" si="53"/>
        <v>0</v>
      </c>
      <c r="S166" s="6">
        <f t="shared" si="53"/>
        <v>0</v>
      </c>
      <c r="T166" s="6">
        <f t="shared" si="53"/>
        <v>0</v>
      </c>
      <c r="U166" s="6">
        <f t="shared" si="53"/>
        <v>0</v>
      </c>
      <c r="V166" s="6">
        <f t="shared" si="53"/>
        <v>0</v>
      </c>
      <c r="W166" s="6">
        <f t="shared" si="53"/>
        <v>2.8471705799475444E-3</v>
      </c>
      <c r="X166" s="6">
        <f t="shared" si="53"/>
        <v>1.5578924737390203</v>
      </c>
      <c r="Y166" s="6">
        <f t="shared" si="53"/>
        <v>7.7306316886871507E-4</v>
      </c>
    </row>
    <row r="167" spans="1:25" x14ac:dyDescent="0.4">
      <c r="A167" s="3" t="s">
        <v>50</v>
      </c>
      <c r="B167" s="6">
        <f t="shared" ref="B167:Y167" si="54">IF(B59,B95/B59-1,0)</f>
        <v>0</v>
      </c>
      <c r="C167" s="6">
        <f t="shared" si="54"/>
        <v>0</v>
      </c>
      <c r="D167" s="6">
        <f t="shared" si="54"/>
        <v>0</v>
      </c>
      <c r="E167" s="6">
        <f t="shared" si="54"/>
        <v>0</v>
      </c>
      <c r="F167" s="6">
        <f t="shared" si="54"/>
        <v>0</v>
      </c>
      <c r="G167" s="6">
        <f t="shared" si="54"/>
        <v>0.91987781211755792</v>
      </c>
      <c r="H167" s="6">
        <f t="shared" si="54"/>
        <v>2.4355270435066827</v>
      </c>
      <c r="I167" s="6">
        <f t="shared" si="54"/>
        <v>0</v>
      </c>
      <c r="J167" s="6">
        <f t="shared" si="54"/>
        <v>0</v>
      </c>
      <c r="K167" s="6">
        <f t="shared" si="54"/>
        <v>0</v>
      </c>
      <c r="L167" s="6">
        <f t="shared" si="54"/>
        <v>0</v>
      </c>
      <c r="M167" s="6">
        <f t="shared" si="54"/>
        <v>0</v>
      </c>
      <c r="N167" s="6">
        <f t="shared" si="54"/>
        <v>0</v>
      </c>
      <c r="O167" s="6">
        <f t="shared" si="54"/>
        <v>0</v>
      </c>
      <c r="P167" s="6">
        <f t="shared" si="54"/>
        <v>0</v>
      </c>
      <c r="Q167" s="6">
        <f t="shared" si="54"/>
        <v>0</v>
      </c>
      <c r="R167" s="6">
        <f t="shared" si="54"/>
        <v>0</v>
      </c>
      <c r="S167" s="6">
        <f t="shared" si="54"/>
        <v>0</v>
      </c>
      <c r="T167" s="6">
        <f t="shared" si="54"/>
        <v>0</v>
      </c>
      <c r="U167" s="6">
        <f t="shared" si="54"/>
        <v>0</v>
      </c>
      <c r="V167" s="6">
        <f t="shared" si="54"/>
        <v>0</v>
      </c>
      <c r="W167" s="6">
        <f t="shared" si="54"/>
        <v>0</v>
      </c>
      <c r="X167" s="6">
        <f t="shared" si="54"/>
        <v>-2.7554067976846346</v>
      </c>
      <c r="Y167" s="6">
        <f t="shared" si="54"/>
        <v>0.23380726698262033</v>
      </c>
    </row>
    <row r="168" spans="1:25" x14ac:dyDescent="0.4">
      <c r="A168" s="3" t="s">
        <v>51</v>
      </c>
      <c r="B168" s="6">
        <f t="shared" ref="B168:Y168" si="55">IF(B60,B96/B60-1,0)</f>
        <v>0</v>
      </c>
      <c r="C168" s="6">
        <f t="shared" si="55"/>
        <v>0</v>
      </c>
      <c r="D168" s="6">
        <f t="shared" si="55"/>
        <v>0</v>
      </c>
      <c r="E168" s="6">
        <f t="shared" si="55"/>
        <v>0</v>
      </c>
      <c r="F168" s="6">
        <f t="shared" si="55"/>
        <v>0</v>
      </c>
      <c r="G168" s="6">
        <f t="shared" si="55"/>
        <v>0</v>
      </c>
      <c r="H168" s="6">
        <f t="shared" si="55"/>
        <v>0</v>
      </c>
      <c r="I168" s="6">
        <f t="shared" si="55"/>
        <v>0</v>
      </c>
      <c r="J168" s="6">
        <f t="shared" si="55"/>
        <v>0</v>
      </c>
      <c r="K168" s="6">
        <f t="shared" si="55"/>
        <v>0</v>
      </c>
      <c r="L168" s="6">
        <f t="shared" si="55"/>
        <v>0</v>
      </c>
      <c r="M168" s="6">
        <f t="shared" si="55"/>
        <v>0</v>
      </c>
      <c r="N168" s="6">
        <f t="shared" si="55"/>
        <v>0</v>
      </c>
      <c r="O168" s="6">
        <f t="shared" si="55"/>
        <v>0</v>
      </c>
      <c r="P168" s="6">
        <f t="shared" si="55"/>
        <v>0</v>
      </c>
      <c r="Q168" s="6">
        <f t="shared" si="55"/>
        <v>0</v>
      </c>
      <c r="R168" s="6">
        <f t="shared" si="55"/>
        <v>0</v>
      </c>
      <c r="S168" s="6">
        <f t="shared" si="55"/>
        <v>0</v>
      </c>
      <c r="T168" s="6">
        <f t="shared" si="55"/>
        <v>0</v>
      </c>
      <c r="U168" s="6">
        <f t="shared" si="55"/>
        <v>0</v>
      </c>
      <c r="V168" s="6">
        <f t="shared" si="55"/>
        <v>0</v>
      </c>
      <c r="W168" s="6">
        <f t="shared" si="55"/>
        <v>0</v>
      </c>
      <c r="X168" s="6">
        <f t="shared" si="55"/>
        <v>0</v>
      </c>
      <c r="Y168" s="6">
        <f t="shared" si="55"/>
        <v>0</v>
      </c>
    </row>
    <row r="169" spans="1:25" x14ac:dyDescent="0.4">
      <c r="A169" s="3" t="s">
        <v>52</v>
      </c>
      <c r="B169" s="6">
        <f t="shared" ref="B169:Y169" si="56">IF(B61,B97/B61-1,0)</f>
        <v>0</v>
      </c>
      <c r="C169" s="6">
        <f t="shared" si="56"/>
        <v>0</v>
      </c>
      <c r="D169" s="6">
        <f t="shared" si="56"/>
        <v>0</v>
      </c>
      <c r="E169" s="6">
        <f t="shared" si="56"/>
        <v>0</v>
      </c>
      <c r="F169" s="6">
        <f t="shared" si="56"/>
        <v>0</v>
      </c>
      <c r="G169" s="6">
        <f t="shared" si="56"/>
        <v>0.9198778121175577</v>
      </c>
      <c r="H169" s="6">
        <f t="shared" si="56"/>
        <v>2.435527043506676</v>
      </c>
      <c r="I169" s="6">
        <f t="shared" si="56"/>
        <v>15.31698612669194</v>
      </c>
      <c r="J169" s="6">
        <f t="shared" si="56"/>
        <v>0</v>
      </c>
      <c r="K169" s="6">
        <f t="shared" si="56"/>
        <v>0</v>
      </c>
      <c r="L169" s="6">
        <f t="shared" si="56"/>
        <v>0</v>
      </c>
      <c r="M169" s="6">
        <f t="shared" si="56"/>
        <v>0</v>
      </c>
      <c r="N169" s="6">
        <f t="shared" si="56"/>
        <v>0</v>
      </c>
      <c r="O169" s="6">
        <f t="shared" si="56"/>
        <v>0</v>
      </c>
      <c r="P169" s="6">
        <f t="shared" si="56"/>
        <v>0</v>
      </c>
      <c r="Q169" s="6">
        <f t="shared" si="56"/>
        <v>0</v>
      </c>
      <c r="R169" s="6">
        <f t="shared" si="56"/>
        <v>0</v>
      </c>
      <c r="S169" s="6">
        <f t="shared" si="56"/>
        <v>0</v>
      </c>
      <c r="T169" s="6">
        <f t="shared" si="56"/>
        <v>0</v>
      </c>
      <c r="U169" s="6">
        <f t="shared" si="56"/>
        <v>0</v>
      </c>
      <c r="V169" s="6">
        <f t="shared" si="56"/>
        <v>0</v>
      </c>
      <c r="W169" s="6">
        <f t="shared" si="56"/>
        <v>0</v>
      </c>
      <c r="X169" s="6">
        <f t="shared" si="56"/>
        <v>-2.861552238655281</v>
      </c>
      <c r="Y169" s="6">
        <f t="shared" si="56"/>
        <v>0.23090993350834399</v>
      </c>
    </row>
    <row r="170" spans="1:25" x14ac:dyDescent="0.4">
      <c r="A170" s="3" t="s">
        <v>53</v>
      </c>
      <c r="B170" s="6">
        <f t="shared" ref="B170:Y170" si="57">IF(B62,B98/B62-1,0)</f>
        <v>0</v>
      </c>
      <c r="C170" s="6">
        <f t="shared" si="57"/>
        <v>0</v>
      </c>
      <c r="D170" s="6">
        <f t="shared" si="57"/>
        <v>0</v>
      </c>
      <c r="E170" s="6">
        <f t="shared" si="57"/>
        <v>0</v>
      </c>
      <c r="F170" s="6">
        <f t="shared" si="57"/>
        <v>0</v>
      </c>
      <c r="G170" s="6">
        <f t="shared" si="57"/>
        <v>0</v>
      </c>
      <c r="H170" s="6">
        <f t="shared" si="57"/>
        <v>0</v>
      </c>
      <c r="I170" s="6">
        <f t="shared" si="57"/>
        <v>0</v>
      </c>
      <c r="J170" s="6">
        <f t="shared" si="57"/>
        <v>0</v>
      </c>
      <c r="K170" s="6">
        <f t="shared" si="57"/>
        <v>0</v>
      </c>
      <c r="L170" s="6">
        <f t="shared" si="57"/>
        <v>0</v>
      </c>
      <c r="M170" s="6">
        <f t="shared" si="57"/>
        <v>0</v>
      </c>
      <c r="N170" s="6">
        <f t="shared" si="57"/>
        <v>0</v>
      </c>
      <c r="O170" s="6">
        <f t="shared" si="57"/>
        <v>0</v>
      </c>
      <c r="P170" s="6">
        <f t="shared" si="57"/>
        <v>0</v>
      </c>
      <c r="Q170" s="6">
        <f t="shared" si="57"/>
        <v>0</v>
      </c>
      <c r="R170" s="6">
        <f t="shared" si="57"/>
        <v>0</v>
      </c>
      <c r="S170" s="6">
        <f t="shared" si="57"/>
        <v>0</v>
      </c>
      <c r="T170" s="6">
        <f t="shared" si="57"/>
        <v>0</v>
      </c>
      <c r="U170" s="6">
        <f t="shared" si="57"/>
        <v>0</v>
      </c>
      <c r="V170" s="6">
        <f t="shared" si="57"/>
        <v>0</v>
      </c>
      <c r="W170" s="6">
        <f t="shared" si="57"/>
        <v>0</v>
      </c>
      <c r="X170" s="6">
        <f t="shared" si="57"/>
        <v>0</v>
      </c>
      <c r="Y170" s="6">
        <f t="shared" si="57"/>
        <v>0</v>
      </c>
    </row>
    <row r="171" spans="1:25" x14ac:dyDescent="0.4">
      <c r="A171" s="3" t="s">
        <v>54</v>
      </c>
      <c r="B171" s="6">
        <f t="shared" ref="B171:Y171" si="58">IF(B63,B99/B63-1,0)</f>
        <v>0</v>
      </c>
      <c r="C171" s="6">
        <f t="shared" si="58"/>
        <v>0</v>
      </c>
      <c r="D171" s="6">
        <f t="shared" si="58"/>
        <v>0</v>
      </c>
      <c r="E171" s="6">
        <f t="shared" si="58"/>
        <v>0</v>
      </c>
      <c r="F171" s="6">
        <f t="shared" si="58"/>
        <v>0</v>
      </c>
      <c r="G171" s="6">
        <f t="shared" si="58"/>
        <v>0.91987781211755126</v>
      </c>
      <c r="H171" s="6">
        <f t="shared" si="58"/>
        <v>2.4355270435066703</v>
      </c>
      <c r="I171" s="6">
        <f t="shared" si="58"/>
        <v>15.31698612669193</v>
      </c>
      <c r="J171" s="6">
        <f t="shared" si="58"/>
        <v>0</v>
      </c>
      <c r="K171" s="6">
        <f t="shared" si="58"/>
        <v>0</v>
      </c>
      <c r="L171" s="6">
        <f t="shared" si="58"/>
        <v>0</v>
      </c>
      <c r="M171" s="6">
        <f t="shared" si="58"/>
        <v>0</v>
      </c>
      <c r="N171" s="6">
        <f t="shared" si="58"/>
        <v>0</v>
      </c>
      <c r="O171" s="6">
        <f t="shared" si="58"/>
        <v>0</v>
      </c>
      <c r="P171" s="6">
        <f t="shared" si="58"/>
        <v>0</v>
      </c>
      <c r="Q171" s="6">
        <f t="shared" si="58"/>
        <v>0</v>
      </c>
      <c r="R171" s="6">
        <f t="shared" si="58"/>
        <v>0</v>
      </c>
      <c r="S171" s="6">
        <f t="shared" si="58"/>
        <v>0</v>
      </c>
      <c r="T171" s="6">
        <f t="shared" si="58"/>
        <v>0</v>
      </c>
      <c r="U171" s="6">
        <f t="shared" si="58"/>
        <v>0</v>
      </c>
      <c r="V171" s="6">
        <f t="shared" si="58"/>
        <v>0</v>
      </c>
      <c r="W171" s="6">
        <f t="shared" si="58"/>
        <v>0</v>
      </c>
      <c r="X171" s="6">
        <f t="shared" si="58"/>
        <v>-0.32783917948226748</v>
      </c>
      <c r="Y171" s="6">
        <f t="shared" si="58"/>
        <v>0.23236501048476432</v>
      </c>
    </row>
    <row r="172" spans="1:25" x14ac:dyDescent="0.4">
      <c r="A172" s="3" t="s">
        <v>55</v>
      </c>
      <c r="B172" s="6">
        <f t="shared" ref="B172:Y172" si="59">IF(B64,B100/B64-1,0)</f>
        <v>0</v>
      </c>
      <c r="C172" s="6">
        <f t="shared" si="59"/>
        <v>0</v>
      </c>
      <c r="D172" s="6">
        <f t="shared" si="59"/>
        <v>0</v>
      </c>
      <c r="E172" s="6">
        <f t="shared" si="59"/>
        <v>0</v>
      </c>
      <c r="F172" s="6">
        <f t="shared" si="59"/>
        <v>0</v>
      </c>
      <c r="G172" s="6">
        <f t="shared" si="59"/>
        <v>0</v>
      </c>
      <c r="H172" s="6">
        <f t="shared" si="59"/>
        <v>0</v>
      </c>
      <c r="I172" s="6">
        <f t="shared" si="59"/>
        <v>0</v>
      </c>
      <c r="J172" s="6">
        <f t="shared" si="59"/>
        <v>0</v>
      </c>
      <c r="K172" s="6">
        <f t="shared" si="59"/>
        <v>0</v>
      </c>
      <c r="L172" s="6">
        <f t="shared" si="59"/>
        <v>0</v>
      </c>
      <c r="M172" s="6">
        <f t="shared" si="59"/>
        <v>0</v>
      </c>
      <c r="N172" s="6">
        <f t="shared" si="59"/>
        <v>0</v>
      </c>
      <c r="O172" s="6">
        <f t="shared" si="59"/>
        <v>0</v>
      </c>
      <c r="P172" s="6">
        <f t="shared" si="59"/>
        <v>0</v>
      </c>
      <c r="Q172" s="6">
        <f t="shared" si="59"/>
        <v>0</v>
      </c>
      <c r="R172" s="6">
        <f t="shared" si="59"/>
        <v>0</v>
      </c>
      <c r="S172" s="6">
        <f t="shared" si="59"/>
        <v>0</v>
      </c>
      <c r="T172" s="6">
        <f t="shared" si="59"/>
        <v>0</v>
      </c>
      <c r="U172" s="6">
        <f t="shared" si="59"/>
        <v>0</v>
      </c>
      <c r="V172" s="6">
        <f t="shared" si="59"/>
        <v>0</v>
      </c>
      <c r="W172" s="6">
        <f t="shared" si="59"/>
        <v>0</v>
      </c>
      <c r="X172" s="6">
        <f t="shared" si="59"/>
        <v>0</v>
      </c>
      <c r="Y172" s="6">
        <f t="shared" si="59"/>
        <v>0</v>
      </c>
    </row>
    <row r="173" spans="1:25" x14ac:dyDescent="0.4">
      <c r="A173" s="3" t="s">
        <v>56</v>
      </c>
      <c r="B173" s="6">
        <f t="shared" ref="B173:Y173" si="60">IF(B65,B101/B65-1,0)</f>
        <v>0</v>
      </c>
      <c r="C173" s="6">
        <f t="shared" si="60"/>
        <v>0</v>
      </c>
      <c r="D173" s="6">
        <f t="shared" si="60"/>
        <v>0</v>
      </c>
      <c r="E173" s="6">
        <f t="shared" si="60"/>
        <v>0</v>
      </c>
      <c r="F173" s="6">
        <f t="shared" si="60"/>
        <v>0</v>
      </c>
      <c r="G173" s="6">
        <f t="shared" si="60"/>
        <v>0.91987781211755837</v>
      </c>
      <c r="H173" s="6">
        <f t="shared" si="60"/>
        <v>2.4355270435066809</v>
      </c>
      <c r="I173" s="6">
        <f t="shared" si="60"/>
        <v>0</v>
      </c>
      <c r="J173" s="6">
        <f t="shared" si="60"/>
        <v>0</v>
      </c>
      <c r="K173" s="6">
        <f t="shared" si="60"/>
        <v>0</v>
      </c>
      <c r="L173" s="6">
        <f t="shared" si="60"/>
        <v>0</v>
      </c>
      <c r="M173" s="6">
        <f t="shared" si="60"/>
        <v>0</v>
      </c>
      <c r="N173" s="6">
        <f t="shared" si="60"/>
        <v>0</v>
      </c>
      <c r="O173" s="6">
        <f t="shared" si="60"/>
        <v>0</v>
      </c>
      <c r="P173" s="6">
        <f t="shared" si="60"/>
        <v>0</v>
      </c>
      <c r="Q173" s="6">
        <f t="shared" si="60"/>
        <v>0</v>
      </c>
      <c r="R173" s="6">
        <f t="shared" si="60"/>
        <v>0</v>
      </c>
      <c r="S173" s="6">
        <f t="shared" si="60"/>
        <v>0</v>
      </c>
      <c r="T173" s="6">
        <f t="shared" si="60"/>
        <v>0</v>
      </c>
      <c r="U173" s="6">
        <f t="shared" si="60"/>
        <v>0</v>
      </c>
      <c r="V173" s="6">
        <f t="shared" si="60"/>
        <v>0</v>
      </c>
      <c r="W173" s="6">
        <f t="shared" si="60"/>
        <v>0</v>
      </c>
      <c r="X173" s="6">
        <f t="shared" si="60"/>
        <v>0.65101513256027199</v>
      </c>
      <c r="Y173" s="6">
        <f t="shared" si="60"/>
        <v>0.15656772171235711</v>
      </c>
    </row>
    <row r="174" spans="1:25" x14ac:dyDescent="0.4">
      <c r="A174" s="3" t="s">
        <v>57</v>
      </c>
      <c r="B174" s="6">
        <f t="shared" ref="B174:Y174" si="61">IF(B66,B102/B66-1,0)</f>
        <v>0</v>
      </c>
      <c r="C174" s="6">
        <f t="shared" si="61"/>
        <v>0</v>
      </c>
      <c r="D174" s="6">
        <f t="shared" si="61"/>
        <v>0</v>
      </c>
      <c r="E174" s="6">
        <f t="shared" si="61"/>
        <v>0</v>
      </c>
      <c r="F174" s="6">
        <f t="shared" si="61"/>
        <v>0</v>
      </c>
      <c r="G174" s="6">
        <f t="shared" si="61"/>
        <v>0</v>
      </c>
      <c r="H174" s="6">
        <f t="shared" si="61"/>
        <v>0</v>
      </c>
      <c r="I174" s="6">
        <f t="shared" si="61"/>
        <v>0</v>
      </c>
      <c r="J174" s="6">
        <f t="shared" si="61"/>
        <v>0</v>
      </c>
      <c r="K174" s="6">
        <f t="shared" si="61"/>
        <v>0</v>
      </c>
      <c r="L174" s="6">
        <f t="shared" si="61"/>
        <v>0</v>
      </c>
      <c r="M174" s="6">
        <f t="shared" si="61"/>
        <v>0</v>
      </c>
      <c r="N174" s="6">
        <f t="shared" si="61"/>
        <v>0</v>
      </c>
      <c r="O174" s="6">
        <f t="shared" si="61"/>
        <v>0</v>
      </c>
      <c r="P174" s="6">
        <f t="shared" si="61"/>
        <v>0</v>
      </c>
      <c r="Q174" s="6">
        <f t="shared" si="61"/>
        <v>0</v>
      </c>
      <c r="R174" s="6">
        <f t="shared" si="61"/>
        <v>0</v>
      </c>
      <c r="S174" s="6">
        <f t="shared" si="61"/>
        <v>0</v>
      </c>
      <c r="T174" s="6">
        <f t="shared" si="61"/>
        <v>0</v>
      </c>
      <c r="U174" s="6">
        <f t="shared" si="61"/>
        <v>0</v>
      </c>
      <c r="V174" s="6">
        <f t="shared" si="61"/>
        <v>0</v>
      </c>
      <c r="W174" s="6">
        <f t="shared" si="61"/>
        <v>0</v>
      </c>
      <c r="X174" s="6">
        <f t="shared" si="61"/>
        <v>0</v>
      </c>
      <c r="Y174" s="6">
        <f t="shared" si="61"/>
        <v>0</v>
      </c>
    </row>
    <row r="175" spans="1:25" x14ac:dyDescent="0.4">
      <c r="A175" s="3" t="s">
        <v>58</v>
      </c>
      <c r="B175" s="6">
        <f t="shared" ref="B175:Y175" si="62">IF(B67,B103/B67-1,0)</f>
        <v>0</v>
      </c>
      <c r="C175" s="6">
        <f t="shared" si="62"/>
        <v>0</v>
      </c>
      <c r="D175" s="6">
        <f t="shared" si="62"/>
        <v>0</v>
      </c>
      <c r="E175" s="6">
        <f t="shared" si="62"/>
        <v>0</v>
      </c>
      <c r="F175" s="6">
        <f t="shared" si="62"/>
        <v>0</v>
      </c>
      <c r="G175" s="6">
        <f t="shared" si="62"/>
        <v>0.91987781211754993</v>
      </c>
      <c r="H175" s="6">
        <f t="shared" si="62"/>
        <v>2.4355270435066934</v>
      </c>
      <c r="I175" s="6">
        <f t="shared" si="62"/>
        <v>0</v>
      </c>
      <c r="J175" s="6">
        <f t="shared" si="62"/>
        <v>0</v>
      </c>
      <c r="K175" s="6">
        <f t="shared" si="62"/>
        <v>0</v>
      </c>
      <c r="L175" s="6">
        <f t="shared" si="62"/>
        <v>0</v>
      </c>
      <c r="M175" s="6">
        <f t="shared" si="62"/>
        <v>0</v>
      </c>
      <c r="N175" s="6">
        <f t="shared" si="62"/>
        <v>0</v>
      </c>
      <c r="O175" s="6">
        <f t="shared" si="62"/>
        <v>0</v>
      </c>
      <c r="P175" s="6">
        <f t="shared" si="62"/>
        <v>0</v>
      </c>
      <c r="Q175" s="6">
        <f t="shared" si="62"/>
        <v>0</v>
      </c>
      <c r="R175" s="6">
        <f t="shared" si="62"/>
        <v>0</v>
      </c>
      <c r="S175" s="6">
        <f t="shared" si="62"/>
        <v>0</v>
      </c>
      <c r="T175" s="6">
        <f t="shared" si="62"/>
        <v>0</v>
      </c>
      <c r="U175" s="6">
        <f t="shared" si="62"/>
        <v>0</v>
      </c>
      <c r="V175" s="6">
        <f t="shared" si="62"/>
        <v>0</v>
      </c>
      <c r="W175" s="6">
        <f t="shared" si="62"/>
        <v>0</v>
      </c>
      <c r="X175" s="6">
        <f t="shared" si="62"/>
        <v>-0.63099588089355874</v>
      </c>
      <c r="Y175" s="6">
        <f t="shared" si="62"/>
        <v>0.15609333261347103</v>
      </c>
    </row>
    <row r="176" spans="1:25" x14ac:dyDescent="0.4">
      <c r="A176" s="3" t="s">
        <v>59</v>
      </c>
      <c r="B176" s="6">
        <f t="shared" ref="B176:Y176" si="63">IF(B68,B104/B68-1,0)</f>
        <v>0</v>
      </c>
      <c r="C176" s="6">
        <f t="shared" si="63"/>
        <v>0</v>
      </c>
      <c r="D176" s="6">
        <f t="shared" si="63"/>
        <v>0</v>
      </c>
      <c r="E176" s="6">
        <f t="shared" si="63"/>
        <v>0</v>
      </c>
      <c r="F176" s="6">
        <f t="shared" si="63"/>
        <v>0</v>
      </c>
      <c r="G176" s="6">
        <f t="shared" si="63"/>
        <v>0</v>
      </c>
      <c r="H176" s="6">
        <f t="shared" si="63"/>
        <v>0</v>
      </c>
      <c r="I176" s="6">
        <f t="shared" si="63"/>
        <v>0</v>
      </c>
      <c r="J176" s="6">
        <f t="shared" si="63"/>
        <v>0</v>
      </c>
      <c r="K176" s="6">
        <f t="shared" si="63"/>
        <v>0</v>
      </c>
      <c r="L176" s="6">
        <f t="shared" si="63"/>
        <v>0</v>
      </c>
      <c r="M176" s="6">
        <f t="shared" si="63"/>
        <v>0</v>
      </c>
      <c r="N176" s="6">
        <f t="shared" si="63"/>
        <v>0</v>
      </c>
      <c r="O176" s="6">
        <f t="shared" si="63"/>
        <v>0</v>
      </c>
      <c r="P176" s="6">
        <f t="shared" si="63"/>
        <v>0</v>
      </c>
      <c r="Q176" s="6">
        <f t="shared" si="63"/>
        <v>0</v>
      </c>
      <c r="R176" s="6">
        <f t="shared" si="63"/>
        <v>0</v>
      </c>
      <c r="S176" s="6">
        <f t="shared" si="63"/>
        <v>0</v>
      </c>
      <c r="T176" s="6">
        <f t="shared" si="63"/>
        <v>0</v>
      </c>
      <c r="U176" s="6">
        <f t="shared" si="63"/>
        <v>0</v>
      </c>
      <c r="V176" s="6">
        <f t="shared" si="63"/>
        <v>0</v>
      </c>
      <c r="W176" s="6">
        <f t="shared" si="63"/>
        <v>0</v>
      </c>
      <c r="X176" s="6">
        <f t="shared" si="63"/>
        <v>0</v>
      </c>
      <c r="Y176" s="6">
        <f t="shared" si="63"/>
        <v>0</v>
      </c>
    </row>
    <row r="177" spans="1:25" x14ac:dyDescent="0.4">
      <c r="A177" s="3" t="s">
        <v>60</v>
      </c>
      <c r="B177" s="6">
        <f t="shared" ref="B177:Y177" si="64">IF(B69,B105/B69-1,0)</f>
        <v>0</v>
      </c>
      <c r="C177" s="6">
        <f t="shared" si="64"/>
        <v>0</v>
      </c>
      <c r="D177" s="6">
        <f t="shared" si="64"/>
        <v>6.9999414744769339E-2</v>
      </c>
      <c r="E177" s="6">
        <f t="shared" si="64"/>
        <v>0.54232832850458279</v>
      </c>
      <c r="F177" s="6">
        <f t="shared" si="64"/>
        <v>0.54232832850458168</v>
      </c>
      <c r="G177" s="6">
        <f t="shared" si="64"/>
        <v>1.7612043862370728</v>
      </c>
      <c r="H177" s="6">
        <f t="shared" si="64"/>
        <v>0</v>
      </c>
      <c r="I177" s="6">
        <f t="shared" si="64"/>
        <v>0</v>
      </c>
      <c r="J177" s="6">
        <f t="shared" si="64"/>
        <v>0</v>
      </c>
      <c r="K177" s="6">
        <f t="shared" si="64"/>
        <v>0</v>
      </c>
      <c r="L177" s="6">
        <f t="shared" si="64"/>
        <v>0</v>
      </c>
      <c r="M177" s="6">
        <f t="shared" si="64"/>
        <v>0</v>
      </c>
      <c r="N177" s="6">
        <f t="shared" si="64"/>
        <v>0</v>
      </c>
      <c r="O177" s="6">
        <f t="shared" si="64"/>
        <v>0</v>
      </c>
      <c r="P177" s="6">
        <f t="shared" si="64"/>
        <v>0</v>
      </c>
      <c r="Q177" s="6">
        <f t="shared" si="64"/>
        <v>0</v>
      </c>
      <c r="R177" s="6">
        <f t="shared" si="64"/>
        <v>0</v>
      </c>
      <c r="S177" s="6">
        <f t="shared" si="64"/>
        <v>0</v>
      </c>
      <c r="T177" s="6">
        <f t="shared" si="64"/>
        <v>0</v>
      </c>
      <c r="U177" s="6">
        <f t="shared" si="64"/>
        <v>0</v>
      </c>
      <c r="V177" s="6">
        <f t="shared" si="64"/>
        <v>0</v>
      </c>
      <c r="W177" s="6">
        <f t="shared" si="64"/>
        <v>0</v>
      </c>
      <c r="X177" s="6">
        <f t="shared" si="64"/>
        <v>-2.8997122279948577</v>
      </c>
      <c r="Y177" s="6">
        <f t="shared" si="64"/>
        <v>9.1296939536255284E-2</v>
      </c>
    </row>
    <row r="178" spans="1:25" x14ac:dyDescent="0.4">
      <c r="A178" s="3" t="s">
        <v>61</v>
      </c>
      <c r="B178" s="6">
        <f t="shared" ref="B178:Y178" si="65">IF(B70,B106/B70-1,0)</f>
        <v>0</v>
      </c>
      <c r="C178" s="6">
        <f t="shared" si="65"/>
        <v>0</v>
      </c>
      <c r="D178" s="6">
        <f t="shared" si="65"/>
        <v>0</v>
      </c>
      <c r="E178" s="6">
        <f t="shared" si="65"/>
        <v>0</v>
      </c>
      <c r="F178" s="6">
        <f t="shared" si="65"/>
        <v>0</v>
      </c>
      <c r="G178" s="6">
        <f t="shared" si="65"/>
        <v>0</v>
      </c>
      <c r="H178" s="6">
        <f t="shared" si="65"/>
        <v>0</v>
      </c>
      <c r="I178" s="6">
        <f t="shared" si="65"/>
        <v>0</v>
      </c>
      <c r="J178" s="6">
        <f t="shared" si="65"/>
        <v>0</v>
      </c>
      <c r="K178" s="6">
        <f t="shared" si="65"/>
        <v>0</v>
      </c>
      <c r="L178" s="6">
        <f t="shared" si="65"/>
        <v>0</v>
      </c>
      <c r="M178" s="6">
        <f t="shared" si="65"/>
        <v>0</v>
      </c>
      <c r="N178" s="6">
        <f t="shared" si="65"/>
        <v>0</v>
      </c>
      <c r="O178" s="6">
        <f t="shared" si="65"/>
        <v>0</v>
      </c>
      <c r="P178" s="6">
        <f t="shared" si="65"/>
        <v>0</v>
      </c>
      <c r="Q178" s="6">
        <f t="shared" si="65"/>
        <v>0</v>
      </c>
      <c r="R178" s="6">
        <f t="shared" si="65"/>
        <v>0</v>
      </c>
      <c r="S178" s="6">
        <f t="shared" si="65"/>
        <v>0</v>
      </c>
      <c r="T178" s="6">
        <f t="shared" si="65"/>
        <v>0</v>
      </c>
      <c r="U178" s="6">
        <f t="shared" si="65"/>
        <v>0</v>
      </c>
      <c r="V178" s="6">
        <f t="shared" si="65"/>
        <v>0</v>
      </c>
      <c r="W178" s="6">
        <f t="shared" si="65"/>
        <v>0</v>
      </c>
      <c r="X178" s="6">
        <f t="shared" si="65"/>
        <v>0</v>
      </c>
      <c r="Y178" s="6">
        <f t="shared" si="65"/>
        <v>0</v>
      </c>
    </row>
    <row r="179" spans="1:25" x14ac:dyDescent="0.4">
      <c r="A179" s="3" t="s">
        <v>62</v>
      </c>
      <c r="B179" s="6">
        <f t="shared" ref="B179:Y179" si="66">IF(B71,B107/B71-1,0)</f>
        <v>0</v>
      </c>
      <c r="C179" s="6">
        <f t="shared" si="66"/>
        <v>0</v>
      </c>
      <c r="D179" s="6">
        <f t="shared" si="66"/>
        <v>6.999941474477045E-2</v>
      </c>
      <c r="E179" s="6">
        <f t="shared" si="66"/>
        <v>0.54232832850458079</v>
      </c>
      <c r="F179" s="6">
        <f t="shared" si="66"/>
        <v>0.5423283285045799</v>
      </c>
      <c r="G179" s="6">
        <f t="shared" si="66"/>
        <v>1.7612043862370679</v>
      </c>
      <c r="H179" s="6">
        <f t="shared" si="66"/>
        <v>0</v>
      </c>
      <c r="I179" s="6">
        <f t="shared" si="66"/>
        <v>0</v>
      </c>
      <c r="J179" s="6">
        <f t="shared" si="66"/>
        <v>0</v>
      </c>
      <c r="K179" s="6">
        <f t="shared" si="66"/>
        <v>0</v>
      </c>
      <c r="L179" s="6">
        <f t="shared" si="66"/>
        <v>0</v>
      </c>
      <c r="M179" s="6">
        <f t="shared" si="66"/>
        <v>0</v>
      </c>
      <c r="N179" s="6">
        <f t="shared" si="66"/>
        <v>0</v>
      </c>
      <c r="O179" s="6">
        <f t="shared" si="66"/>
        <v>0</v>
      </c>
      <c r="P179" s="6">
        <f t="shared" si="66"/>
        <v>0</v>
      </c>
      <c r="Q179" s="6">
        <f t="shared" si="66"/>
        <v>0</v>
      </c>
      <c r="R179" s="6">
        <f t="shared" si="66"/>
        <v>0</v>
      </c>
      <c r="S179" s="6">
        <f t="shared" si="66"/>
        <v>0</v>
      </c>
      <c r="T179" s="6">
        <f t="shared" si="66"/>
        <v>0</v>
      </c>
      <c r="U179" s="6">
        <f t="shared" si="66"/>
        <v>0</v>
      </c>
      <c r="V179" s="6">
        <f t="shared" si="66"/>
        <v>0</v>
      </c>
      <c r="W179" s="6">
        <f t="shared" si="66"/>
        <v>0</v>
      </c>
      <c r="X179" s="6">
        <f t="shared" si="66"/>
        <v>-0.40949361624320602</v>
      </c>
      <c r="Y179" s="6">
        <f t="shared" si="66"/>
        <v>8.77374695124713E-2</v>
      </c>
    </row>
    <row r="180" spans="1:25" x14ac:dyDescent="0.4">
      <c r="A180" s="3" t="s">
        <v>63</v>
      </c>
      <c r="B180" s="6">
        <f t="shared" ref="B180:Y180" si="67">IF(B72,B108/B72-1,0)</f>
        <v>0</v>
      </c>
      <c r="C180" s="6">
        <f t="shared" si="67"/>
        <v>0</v>
      </c>
      <c r="D180" s="6">
        <f t="shared" si="67"/>
        <v>0</v>
      </c>
      <c r="E180" s="6">
        <f t="shared" si="67"/>
        <v>0</v>
      </c>
      <c r="F180" s="6">
        <f t="shared" si="67"/>
        <v>0</v>
      </c>
      <c r="G180" s="6">
        <f t="shared" si="67"/>
        <v>0</v>
      </c>
      <c r="H180" s="6">
        <f t="shared" si="67"/>
        <v>0</v>
      </c>
      <c r="I180" s="6">
        <f t="shared" si="67"/>
        <v>0</v>
      </c>
      <c r="J180" s="6">
        <f t="shared" si="67"/>
        <v>0</v>
      </c>
      <c r="K180" s="6">
        <f t="shared" si="67"/>
        <v>0</v>
      </c>
      <c r="L180" s="6">
        <f t="shared" si="67"/>
        <v>0</v>
      </c>
      <c r="M180" s="6">
        <f t="shared" si="67"/>
        <v>0</v>
      </c>
      <c r="N180" s="6">
        <f t="shared" si="67"/>
        <v>0</v>
      </c>
      <c r="O180" s="6">
        <f t="shared" si="67"/>
        <v>0</v>
      </c>
      <c r="P180" s="6">
        <f t="shared" si="67"/>
        <v>0</v>
      </c>
      <c r="Q180" s="6">
        <f t="shared" si="67"/>
        <v>0</v>
      </c>
      <c r="R180" s="6">
        <f t="shared" si="67"/>
        <v>0</v>
      </c>
      <c r="S180" s="6">
        <f t="shared" si="67"/>
        <v>0</v>
      </c>
      <c r="T180" s="6">
        <f t="shared" si="67"/>
        <v>0</v>
      </c>
      <c r="U180" s="6">
        <f t="shared" si="67"/>
        <v>0</v>
      </c>
      <c r="V180" s="6">
        <f t="shared" si="67"/>
        <v>0</v>
      </c>
      <c r="W180" s="6">
        <f t="shared" si="67"/>
        <v>0</v>
      </c>
      <c r="X180" s="6">
        <f t="shared" si="67"/>
        <v>0</v>
      </c>
      <c r="Y180" s="6">
        <f t="shared" si="67"/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0"/>
  <sheetViews>
    <sheetView showGridLines="0" workbookViewId="0">
      <pane xSplit="1" ySplit="1" topLeftCell="B2" activePane="bottomRight" state="frozen"/>
      <selection activeCell="A35" activeCellId="5" sqref="A25 A27 A29 A31 A33 A35"/>
      <selection pane="topRight" activeCell="A35" activeCellId="5" sqref="A25 A27 A29 A31 A33 A35"/>
      <selection pane="bottomLeft" activeCell="A35" activeCellId="5" sqref="A25 A27 A29 A31 A33 A35"/>
      <selection pane="bottomRight" activeCell="A35" activeCellId="5" sqref="A25 A27 A29 A31 A33 A35"/>
    </sheetView>
  </sheetViews>
  <sheetFormatPr defaultRowHeight="14.6" x14ac:dyDescent="0.4"/>
  <cols>
    <col min="1" max="1" width="48.69140625" customWidth="1"/>
    <col min="2" max="255" width="16.69140625" customWidth="1"/>
  </cols>
  <sheetData>
    <row r="1" spans="1:5" ht="19.3" x14ac:dyDescent="0.5">
      <c r="A1" s="1" t="s">
        <v>74</v>
      </c>
    </row>
    <row r="3" spans="1:5" ht="29.15" x14ac:dyDescent="0.4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4">
      <c r="A4" s="3" t="s">
        <v>31</v>
      </c>
      <c r="B4" s="4">
        <v>103714874.346158</v>
      </c>
      <c r="C4" s="4">
        <v>103842578.236735</v>
      </c>
      <c r="D4" s="5">
        <f t="shared" ref="D4:D36" si="0">C4-B4</f>
        <v>127703.89057700336</v>
      </c>
      <c r="E4" s="6">
        <f t="shared" ref="E4:E36" si="1">IF(B4,C4/B4-1,0)</f>
        <v>1.2312977418338367E-3</v>
      </c>
    </row>
    <row r="5" spans="1:5" x14ac:dyDescent="0.4">
      <c r="A5" s="3" t="s">
        <v>32</v>
      </c>
      <c r="B5" s="4">
        <v>7455959.5140230302</v>
      </c>
      <c r="C5" s="4">
        <v>7467746.6925463397</v>
      </c>
      <c r="D5" s="5">
        <f t="shared" si="0"/>
        <v>11787.178523309529</v>
      </c>
      <c r="E5" s="6">
        <f t="shared" si="1"/>
        <v>1.5809069913994556E-3</v>
      </c>
    </row>
    <row r="6" spans="1:5" x14ac:dyDescent="0.4">
      <c r="A6" s="3" t="s">
        <v>33</v>
      </c>
      <c r="B6" s="4">
        <v>34704.639165207998</v>
      </c>
      <c r="C6" s="4">
        <v>34798.4989060199</v>
      </c>
      <c r="D6" s="5">
        <f t="shared" si="0"/>
        <v>93.859740811902157</v>
      </c>
      <c r="E6" s="6">
        <f t="shared" si="1"/>
        <v>2.7045300878967282E-3</v>
      </c>
    </row>
    <row r="7" spans="1:5" x14ac:dyDescent="0.4">
      <c r="A7" s="3" t="s">
        <v>34</v>
      </c>
      <c r="B7" s="4">
        <v>21091797.954823598</v>
      </c>
      <c r="C7" s="4">
        <v>21123148.847631399</v>
      </c>
      <c r="D7" s="5">
        <f t="shared" si="0"/>
        <v>31350.892807800323</v>
      </c>
      <c r="E7" s="6">
        <f t="shared" si="1"/>
        <v>1.4864021016582907E-3</v>
      </c>
    </row>
    <row r="8" spans="1:5" x14ac:dyDescent="0.4">
      <c r="A8" s="3" t="s">
        <v>35</v>
      </c>
      <c r="B8" s="4">
        <v>7181782.9065882703</v>
      </c>
      <c r="C8" s="4">
        <v>7193365.4912566701</v>
      </c>
      <c r="D8" s="5">
        <f t="shared" si="0"/>
        <v>11582.584668399766</v>
      </c>
      <c r="E8" s="6">
        <f t="shared" si="1"/>
        <v>1.6127728753503323E-3</v>
      </c>
    </row>
    <row r="9" spans="1:5" x14ac:dyDescent="0.4">
      <c r="A9" s="3" t="s">
        <v>36</v>
      </c>
      <c r="B9" s="4">
        <v>23876.603718213599</v>
      </c>
      <c r="C9" s="4">
        <v>23957.213453926601</v>
      </c>
      <c r="D9" s="5">
        <f t="shared" si="0"/>
        <v>80.60973571300201</v>
      </c>
      <c r="E9" s="6">
        <f t="shared" si="1"/>
        <v>3.3760972315970417E-3</v>
      </c>
    </row>
    <row r="10" spans="1:5" x14ac:dyDescent="0.4">
      <c r="A10" s="3" t="s">
        <v>37</v>
      </c>
      <c r="B10" s="4">
        <v>2.50786170946843E-2</v>
      </c>
      <c r="C10" s="4">
        <v>2.51265291790802E-2</v>
      </c>
      <c r="D10" s="5">
        <f t="shared" si="0"/>
        <v>4.7912084395900639E-5</v>
      </c>
      <c r="E10" s="6">
        <f t="shared" si="1"/>
        <v>1.9104755343968272E-3</v>
      </c>
    </row>
    <row r="11" spans="1:5" x14ac:dyDescent="0.4">
      <c r="A11" s="3" t="s">
        <v>38</v>
      </c>
      <c r="B11" s="4">
        <v>2.35939151246282E-2</v>
      </c>
      <c r="C11" s="4">
        <v>2.3633915124628199E-2</v>
      </c>
      <c r="D11" s="5">
        <f t="shared" si="0"/>
        <v>3.999999999999837E-5</v>
      </c>
      <c r="E11" s="6">
        <f t="shared" si="1"/>
        <v>1.6953523732161635E-3</v>
      </c>
    </row>
    <row r="12" spans="1:5" x14ac:dyDescent="0.4">
      <c r="A12" s="3" t="s">
        <v>39</v>
      </c>
      <c r="B12" s="4">
        <v>2.6184993099141001E-2</v>
      </c>
      <c r="C12" s="4">
        <v>2.6224993099140999E-2</v>
      </c>
      <c r="D12" s="5">
        <f t="shared" si="0"/>
        <v>3.999999999999837E-5</v>
      </c>
      <c r="E12" s="6">
        <f t="shared" si="1"/>
        <v>1.5275925354858444E-3</v>
      </c>
    </row>
    <row r="13" spans="1:5" x14ac:dyDescent="0.4">
      <c r="A13" s="3" t="s">
        <v>40</v>
      </c>
      <c r="B13" s="4">
        <v>0</v>
      </c>
      <c r="C13" s="4">
        <v>0</v>
      </c>
      <c r="D13" s="5">
        <f t="shared" si="0"/>
        <v>0</v>
      </c>
      <c r="E13" s="6">
        <f t="shared" si="1"/>
        <v>0</v>
      </c>
    </row>
    <row r="14" spans="1:5" x14ac:dyDescent="0.4">
      <c r="A14" s="3" t="s">
        <v>41</v>
      </c>
      <c r="B14" s="4">
        <v>4325078.41230834</v>
      </c>
      <c r="C14" s="4">
        <v>4331979.1811941601</v>
      </c>
      <c r="D14" s="5">
        <f t="shared" si="0"/>
        <v>6900.7688858201727</v>
      </c>
      <c r="E14" s="6">
        <f t="shared" si="1"/>
        <v>1.5955245727294898E-3</v>
      </c>
    </row>
    <row r="15" spans="1:5" x14ac:dyDescent="0.4">
      <c r="A15" s="3" t="s">
        <v>42</v>
      </c>
      <c r="B15" s="4">
        <v>40757082.663857102</v>
      </c>
      <c r="C15" s="4">
        <v>40824314.219780996</v>
      </c>
      <c r="D15" s="5">
        <f t="shared" si="0"/>
        <v>67231.555923894048</v>
      </c>
      <c r="E15" s="6">
        <f t="shared" si="1"/>
        <v>1.6495674255780912E-3</v>
      </c>
    </row>
    <row r="16" spans="1:5" x14ac:dyDescent="0.4">
      <c r="A16" s="3" t="s">
        <v>43</v>
      </c>
      <c r="B16" s="4">
        <v>1339743.3891209699</v>
      </c>
      <c r="C16" s="4">
        <v>1341925.38868171</v>
      </c>
      <c r="D16" s="5">
        <f t="shared" si="0"/>
        <v>2181.9995607400779</v>
      </c>
      <c r="E16" s="6">
        <f t="shared" si="1"/>
        <v>1.6286697724792187E-3</v>
      </c>
    </row>
    <row r="17" spans="1:5" x14ac:dyDescent="0.4">
      <c r="A17" s="3" t="s">
        <v>44</v>
      </c>
      <c r="B17" s="4">
        <v>42289120.537589803</v>
      </c>
      <c r="C17" s="4">
        <v>42365100.228621498</v>
      </c>
      <c r="D17" s="5">
        <f t="shared" si="0"/>
        <v>75979.691031694412</v>
      </c>
      <c r="E17" s="6">
        <f t="shared" si="1"/>
        <v>1.7966722898423715E-3</v>
      </c>
    </row>
    <row r="18" spans="1:5" x14ac:dyDescent="0.4">
      <c r="A18" s="3" t="s">
        <v>45</v>
      </c>
      <c r="B18" s="4">
        <v>93420.551275391103</v>
      </c>
      <c r="C18" s="4">
        <v>93574.761495390194</v>
      </c>
      <c r="D18" s="5">
        <f t="shared" si="0"/>
        <v>154.21021999909135</v>
      </c>
      <c r="E18" s="6">
        <f t="shared" si="1"/>
        <v>1.6507098052171987E-3</v>
      </c>
    </row>
    <row r="19" spans="1:5" x14ac:dyDescent="0.4">
      <c r="A19" s="3" t="s">
        <v>46</v>
      </c>
      <c r="B19" s="4">
        <v>261032.35559705101</v>
      </c>
      <c r="C19" s="4">
        <v>261428.33914619699</v>
      </c>
      <c r="D19" s="5">
        <f t="shared" si="0"/>
        <v>395.98354914598167</v>
      </c>
      <c r="E19" s="6">
        <f t="shared" si="1"/>
        <v>1.5169902912619548E-3</v>
      </c>
    </row>
    <row r="20" spans="1:5" x14ac:dyDescent="0.4">
      <c r="A20" s="3" t="s">
        <v>47</v>
      </c>
      <c r="B20" s="4">
        <v>13307.840564526099</v>
      </c>
      <c r="C20" s="4">
        <v>13321.2828277226</v>
      </c>
      <c r="D20" s="5">
        <f t="shared" si="0"/>
        <v>13.442263196500789</v>
      </c>
      <c r="E20" s="6">
        <f t="shared" si="1"/>
        <v>1.0101010101017938E-3</v>
      </c>
    </row>
    <row r="21" spans="1:5" x14ac:dyDescent="0.4">
      <c r="A21" s="3" t="s">
        <v>48</v>
      </c>
      <c r="B21" s="4">
        <v>0</v>
      </c>
      <c r="C21" s="4">
        <v>0</v>
      </c>
      <c r="D21" s="5">
        <f t="shared" si="0"/>
        <v>0</v>
      </c>
      <c r="E21" s="6">
        <f t="shared" si="1"/>
        <v>0</v>
      </c>
    </row>
    <row r="22" spans="1:5" x14ac:dyDescent="0.4">
      <c r="A22" s="3" t="s">
        <v>49</v>
      </c>
      <c r="B22" s="4">
        <v>4212958.6891817804</v>
      </c>
      <c r="C22" s="4">
        <v>4217803.2051751902</v>
      </c>
      <c r="D22" s="5">
        <f t="shared" si="0"/>
        <v>4844.5159934097901</v>
      </c>
      <c r="E22" s="6">
        <f t="shared" si="1"/>
        <v>1.1499082594494947E-3</v>
      </c>
    </row>
    <row r="23" spans="1:5" x14ac:dyDescent="0.4">
      <c r="A23" s="3" t="s">
        <v>50</v>
      </c>
      <c r="B23" s="4">
        <v>-17644.390124858299</v>
      </c>
      <c r="C23" s="4">
        <v>-23483.3880602807</v>
      </c>
      <c r="D23" s="5">
        <f t="shared" si="0"/>
        <v>-5838.9979354224015</v>
      </c>
      <c r="E23" s="6">
        <f t="shared" si="1"/>
        <v>0.33092659446449946</v>
      </c>
    </row>
    <row r="24" spans="1:5" x14ac:dyDescent="0.4">
      <c r="A24" s="3" t="s">
        <v>51</v>
      </c>
      <c r="B24" s="4">
        <v>0</v>
      </c>
      <c r="C24" s="4">
        <v>0</v>
      </c>
      <c r="D24" s="5">
        <f t="shared" si="0"/>
        <v>0</v>
      </c>
      <c r="E24" s="6">
        <f t="shared" si="1"/>
        <v>0</v>
      </c>
    </row>
    <row r="25" spans="1:5" x14ac:dyDescent="0.4">
      <c r="A25" s="3" t="s">
        <v>52</v>
      </c>
      <c r="B25" s="4">
        <v>-219738.66273048799</v>
      </c>
      <c r="C25" s="4">
        <v>-291549.70815153501</v>
      </c>
      <c r="D25" s="5">
        <f t="shared" si="0"/>
        <v>-71811.04542104702</v>
      </c>
      <c r="E25" s="6">
        <f t="shared" si="1"/>
        <v>0.32680204989289519</v>
      </c>
    </row>
    <row r="26" spans="1:5" x14ac:dyDescent="0.4">
      <c r="A26" s="3" t="s">
        <v>53</v>
      </c>
      <c r="B26" s="4">
        <v>0</v>
      </c>
      <c r="C26" s="4">
        <v>0</v>
      </c>
      <c r="D26" s="5">
        <f t="shared" si="0"/>
        <v>0</v>
      </c>
      <c r="E26" s="6">
        <f t="shared" si="1"/>
        <v>0</v>
      </c>
    </row>
    <row r="27" spans="1:5" x14ac:dyDescent="0.4">
      <c r="A27" s="3" t="s">
        <v>54</v>
      </c>
      <c r="B27" s="4">
        <v>-16722.5831478564</v>
      </c>
      <c r="C27" s="4">
        <v>-22130.669307482702</v>
      </c>
      <c r="D27" s="5">
        <f t="shared" si="0"/>
        <v>-5408.0861596263021</v>
      </c>
      <c r="E27" s="6">
        <f t="shared" si="1"/>
        <v>0.32340016562091622</v>
      </c>
    </row>
    <row r="28" spans="1:5" x14ac:dyDescent="0.4">
      <c r="A28" s="3" t="s">
        <v>55</v>
      </c>
      <c r="B28" s="4">
        <v>0</v>
      </c>
      <c r="C28" s="4">
        <v>0</v>
      </c>
      <c r="D28" s="5">
        <f t="shared" si="0"/>
        <v>0</v>
      </c>
      <c r="E28" s="6">
        <f t="shared" si="1"/>
        <v>0</v>
      </c>
    </row>
    <row r="29" spans="1:5" x14ac:dyDescent="0.4">
      <c r="A29" s="3" t="s">
        <v>56</v>
      </c>
      <c r="B29" s="4">
        <v>-1703.1007365672399</v>
      </c>
      <c r="C29" s="4">
        <v>-2141.8122869379299</v>
      </c>
      <c r="D29" s="5">
        <f t="shared" si="0"/>
        <v>-438.71155037069002</v>
      </c>
      <c r="E29" s="6">
        <f t="shared" si="1"/>
        <v>0.25759577278731882</v>
      </c>
    </row>
    <row r="30" spans="1:5" x14ac:dyDescent="0.4">
      <c r="A30" s="3" t="s">
        <v>57</v>
      </c>
      <c r="B30" s="4">
        <v>0</v>
      </c>
      <c r="C30" s="4">
        <v>0</v>
      </c>
      <c r="D30" s="5">
        <f t="shared" si="0"/>
        <v>0</v>
      </c>
      <c r="E30" s="6">
        <f t="shared" si="1"/>
        <v>0</v>
      </c>
    </row>
    <row r="31" spans="1:5" x14ac:dyDescent="0.4">
      <c r="A31" s="3" t="s">
        <v>58</v>
      </c>
      <c r="B31" s="4">
        <v>0</v>
      </c>
      <c r="C31" s="4">
        <v>0</v>
      </c>
      <c r="D31" s="5">
        <f t="shared" si="0"/>
        <v>0</v>
      </c>
      <c r="E31" s="6">
        <f t="shared" si="1"/>
        <v>0</v>
      </c>
    </row>
    <row r="32" spans="1:5" x14ac:dyDescent="0.4">
      <c r="A32" s="3" t="s">
        <v>59</v>
      </c>
      <c r="B32" s="4">
        <v>0</v>
      </c>
      <c r="C32" s="4">
        <v>0</v>
      </c>
      <c r="D32" s="5">
        <f t="shared" si="0"/>
        <v>0</v>
      </c>
      <c r="E32" s="6">
        <f t="shared" si="1"/>
        <v>0</v>
      </c>
    </row>
    <row r="33" spans="1:25" x14ac:dyDescent="0.4">
      <c r="A33" s="3" t="s">
        <v>60</v>
      </c>
      <c r="B33" s="4">
        <v>-912223.48028412403</v>
      </c>
      <c r="C33" s="4">
        <v>-1039964.40223971</v>
      </c>
      <c r="D33" s="5">
        <f t="shared" si="0"/>
        <v>-127740.92195558595</v>
      </c>
      <c r="E33" s="6">
        <f t="shared" si="1"/>
        <v>0.14003248624536546</v>
      </c>
    </row>
    <row r="34" spans="1:25" x14ac:dyDescent="0.4">
      <c r="A34" s="3" t="s">
        <v>61</v>
      </c>
      <c r="B34" s="4">
        <v>0</v>
      </c>
      <c r="C34" s="4">
        <v>0</v>
      </c>
      <c r="D34" s="5">
        <f t="shared" si="0"/>
        <v>0</v>
      </c>
      <c r="E34" s="6">
        <f t="shared" si="1"/>
        <v>0</v>
      </c>
    </row>
    <row r="35" spans="1:25" x14ac:dyDescent="0.4">
      <c r="A35" s="3" t="s">
        <v>62</v>
      </c>
      <c r="B35" s="4">
        <v>-1053324.44183466</v>
      </c>
      <c r="C35" s="4">
        <v>-1197022.8005697899</v>
      </c>
      <c r="D35" s="5">
        <f t="shared" si="0"/>
        <v>-143698.35873512994</v>
      </c>
      <c r="E35" s="6">
        <f t="shared" si="1"/>
        <v>0.13642364406244956</v>
      </c>
    </row>
    <row r="36" spans="1:25" x14ac:dyDescent="0.4">
      <c r="A36" s="3" t="s">
        <v>63</v>
      </c>
      <c r="B36" s="4">
        <v>0</v>
      </c>
      <c r="C36" s="4">
        <v>0</v>
      </c>
      <c r="D36" s="5">
        <f t="shared" si="0"/>
        <v>0</v>
      </c>
      <c r="E36" s="6">
        <f t="shared" si="1"/>
        <v>0</v>
      </c>
    </row>
    <row r="38" spans="1:25" ht="19.3" x14ac:dyDescent="0.5">
      <c r="A38" s="1" t="s">
        <v>5</v>
      </c>
    </row>
    <row r="39" spans="1:25" ht="29.15" x14ac:dyDescent="0.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  <c r="Y39" s="2" t="s">
        <v>30</v>
      </c>
    </row>
    <row r="40" spans="1:25" x14ac:dyDescent="0.4">
      <c r="A40" s="3" t="s">
        <v>31</v>
      </c>
      <c r="B40" s="4">
        <v>10849968.226319799</v>
      </c>
      <c r="C40" s="4">
        <v>958330.62677227601</v>
      </c>
      <c r="D40" s="4">
        <v>2817691.03022649</v>
      </c>
      <c r="E40" s="4">
        <v>612842.89435706101</v>
      </c>
      <c r="F40" s="4">
        <v>199167.54648322801</v>
      </c>
      <c r="G40" s="4">
        <v>2956191.7587111201</v>
      </c>
      <c r="H40" s="4">
        <v>228414.00523910599</v>
      </c>
      <c r="I40" s="4">
        <v>458702.83847372897</v>
      </c>
      <c r="J40" s="4">
        <v>0</v>
      </c>
      <c r="K40" s="4">
        <v>0</v>
      </c>
      <c r="L40" s="4">
        <v>5609743.5120774396</v>
      </c>
      <c r="M40" s="4">
        <v>7414240.9125602096</v>
      </c>
      <c r="N40" s="4">
        <v>654867.73717350594</v>
      </c>
      <c r="O40" s="4">
        <v>1925447.1238525601</v>
      </c>
      <c r="P40" s="4">
        <v>1675125.5913512099</v>
      </c>
      <c r="Q40" s="4">
        <v>544398.33952990698</v>
      </c>
      <c r="R40" s="4">
        <v>8080362.05291034</v>
      </c>
      <c r="S40" s="4">
        <v>3121698.4738027202</v>
      </c>
      <c r="T40" s="4">
        <v>6269019.9284997899</v>
      </c>
      <c r="U40" s="4">
        <v>9603880.4419884793</v>
      </c>
      <c r="V40" s="4">
        <v>0</v>
      </c>
      <c r="W40" s="4">
        <v>39732741.540323198</v>
      </c>
      <c r="X40" s="4">
        <v>2039.76550618946</v>
      </c>
      <c r="Y40" s="4">
        <v>103714874.346158</v>
      </c>
    </row>
    <row r="41" spans="1:25" x14ac:dyDescent="0.4">
      <c r="A41" s="3" t="s">
        <v>32</v>
      </c>
      <c r="B41" s="4">
        <v>679178.29698315496</v>
      </c>
      <c r="C41" s="4">
        <v>59988.872728594702</v>
      </c>
      <c r="D41" s="4">
        <v>173529.79626899899</v>
      </c>
      <c r="E41" s="4">
        <v>37742.428627505004</v>
      </c>
      <c r="F41" s="4">
        <v>12467.3429648074</v>
      </c>
      <c r="G41" s="4">
        <v>182059.47640043401</v>
      </c>
      <c r="H41" s="4">
        <v>14067.062488019499</v>
      </c>
      <c r="I41" s="4">
        <v>23988.9599796365</v>
      </c>
      <c r="J41" s="4">
        <v>0</v>
      </c>
      <c r="K41" s="4">
        <v>0</v>
      </c>
      <c r="L41" s="4">
        <v>324172.528128026</v>
      </c>
      <c r="M41" s="4">
        <v>464111.17630742601</v>
      </c>
      <c r="N41" s="4">
        <v>40992.926910494403</v>
      </c>
      <c r="O41" s="4">
        <v>118580.228827292</v>
      </c>
      <c r="P41" s="4">
        <v>103163.97343565201</v>
      </c>
      <c r="Q41" s="4">
        <v>34077.845152159804</v>
      </c>
      <c r="R41" s="4">
        <v>497635.67608353798</v>
      </c>
      <c r="S41" s="4">
        <v>192252.342205414</v>
      </c>
      <c r="T41" s="4">
        <v>327853.36292384402</v>
      </c>
      <c r="U41" s="4">
        <v>502257.85464650003</v>
      </c>
      <c r="V41" s="4">
        <v>0</v>
      </c>
      <c r="W41" s="4">
        <v>3667366.08916476</v>
      </c>
      <c r="X41" s="4">
        <v>473.27379677350302</v>
      </c>
      <c r="Y41" s="4">
        <v>7455959.5140230302</v>
      </c>
    </row>
    <row r="42" spans="1:25" x14ac:dyDescent="0.4">
      <c r="A42" s="3" t="s">
        <v>33</v>
      </c>
      <c r="B42" s="4">
        <v>1318.36238076005</v>
      </c>
      <c r="C42" s="4">
        <v>116.44523009772099</v>
      </c>
      <c r="D42" s="4">
        <v>342.31156017969101</v>
      </c>
      <c r="E42" s="4">
        <v>74.452168481914995</v>
      </c>
      <c r="F42" s="4">
        <v>24.200531768822401</v>
      </c>
      <c r="G42" s="4">
        <v>359.13753575508599</v>
      </c>
      <c r="H42" s="4">
        <v>27.749229302123201</v>
      </c>
      <c r="I42" s="4">
        <v>0</v>
      </c>
      <c r="J42" s="4"/>
      <c r="K42" s="4"/>
      <c r="L42" s="4">
        <v>387.543278845987</v>
      </c>
      <c r="M42" s="4">
        <v>900.89261987884095</v>
      </c>
      <c r="N42" s="4">
        <v>79.571937083528994</v>
      </c>
      <c r="O42" s="4">
        <v>233.915926884464</v>
      </c>
      <c r="P42" s="4">
        <v>203.50522769214601</v>
      </c>
      <c r="Q42" s="4">
        <v>66.1489762931689</v>
      </c>
      <c r="R42" s="4">
        <v>981.65530268454404</v>
      </c>
      <c r="S42" s="4">
        <v>379.244375453072</v>
      </c>
      <c r="T42" s="4">
        <v>0</v>
      </c>
      <c r="U42" s="4"/>
      <c r="V42" s="4"/>
      <c r="W42" s="4">
        <v>29202.750251955</v>
      </c>
      <c r="X42" s="4">
        <v>6.75263209187694</v>
      </c>
      <c r="Y42" s="4">
        <v>34704.639165207998</v>
      </c>
    </row>
    <row r="43" spans="1:25" x14ac:dyDescent="0.4">
      <c r="A43" s="3" t="s">
        <v>34</v>
      </c>
      <c r="B43" s="4">
        <v>2119957.2120365398</v>
      </c>
      <c r="C43" s="4">
        <v>187246.62426320199</v>
      </c>
      <c r="D43" s="4">
        <v>575019.14730796404</v>
      </c>
      <c r="E43" s="4">
        <v>125065.663611321</v>
      </c>
      <c r="F43" s="4">
        <v>38915.015027095396</v>
      </c>
      <c r="G43" s="4">
        <v>603283.626961848</v>
      </c>
      <c r="H43" s="4">
        <v>46613.494920779303</v>
      </c>
      <c r="I43" s="4">
        <v>29811.654208943099</v>
      </c>
      <c r="J43" s="4">
        <v>0</v>
      </c>
      <c r="K43" s="4">
        <v>0</v>
      </c>
      <c r="L43" s="4">
        <v>1095396.0398981599</v>
      </c>
      <c r="M43" s="4">
        <v>1448656.1772807799</v>
      </c>
      <c r="N43" s="4">
        <v>127953.51593595601</v>
      </c>
      <c r="O43" s="4">
        <v>392934.83617161401</v>
      </c>
      <c r="P43" s="4">
        <v>341850.57156358799</v>
      </c>
      <c r="Q43" s="4">
        <v>106369.084409624</v>
      </c>
      <c r="R43" s="4">
        <v>1648996.5889661999</v>
      </c>
      <c r="S43" s="4">
        <v>637059.342313456</v>
      </c>
      <c r="T43" s="4">
        <v>407431.21398432902</v>
      </c>
      <c r="U43" s="4">
        <v>1404252.8470260301</v>
      </c>
      <c r="V43" s="4">
        <v>0</v>
      </c>
      <c r="W43" s="4">
        <v>9754259.7595216297</v>
      </c>
      <c r="X43" s="4">
        <v>725.53941456356301</v>
      </c>
      <c r="Y43" s="4">
        <v>21091797.954823598</v>
      </c>
    </row>
    <row r="44" spans="1:25" x14ac:dyDescent="0.4">
      <c r="A44" s="3" t="s">
        <v>35</v>
      </c>
      <c r="B44" s="4">
        <v>722221.95995426597</v>
      </c>
      <c r="C44" s="4">
        <v>63790.732757420803</v>
      </c>
      <c r="D44" s="4">
        <v>192136.81284850399</v>
      </c>
      <c r="E44" s="4">
        <v>41789.422344561899</v>
      </c>
      <c r="F44" s="4">
        <v>13257.4743796452</v>
      </c>
      <c r="G44" s="4">
        <v>201581.10190034399</v>
      </c>
      <c r="H44" s="4">
        <v>15575.4262996947</v>
      </c>
      <c r="I44" s="4">
        <v>6177.4230292804696</v>
      </c>
      <c r="J44" s="4">
        <v>0</v>
      </c>
      <c r="K44" s="4">
        <v>0</v>
      </c>
      <c r="L44" s="4">
        <v>363407.118277375</v>
      </c>
      <c r="M44" s="4">
        <v>493524.72668563901</v>
      </c>
      <c r="N44" s="4">
        <v>43590.898220785697</v>
      </c>
      <c r="O44" s="4">
        <v>131295.188051762</v>
      </c>
      <c r="P44" s="4">
        <v>114225.899429902</v>
      </c>
      <c r="Q44" s="4">
        <v>36237.565637968597</v>
      </c>
      <c r="R44" s="4">
        <v>550995.47638599598</v>
      </c>
      <c r="S44" s="4">
        <v>212866.91443322701</v>
      </c>
      <c r="T44" s="4">
        <v>84425.874071740196</v>
      </c>
      <c r="U44" s="4">
        <v>290982.30562291201</v>
      </c>
      <c r="V44" s="4">
        <v>0</v>
      </c>
      <c r="W44" s="4">
        <v>3603710.4344984102</v>
      </c>
      <c r="X44" s="4">
        <v>-9.8482411602018693</v>
      </c>
      <c r="Y44" s="4">
        <v>7181782.9065882703</v>
      </c>
    </row>
    <row r="45" spans="1:25" x14ac:dyDescent="0.4">
      <c r="A45" s="3" t="s">
        <v>36</v>
      </c>
      <c r="B45" s="4">
        <v>911.38485519881499</v>
      </c>
      <c r="C45" s="4">
        <v>80.498670714512599</v>
      </c>
      <c r="D45" s="4">
        <v>238.317228747456</v>
      </c>
      <c r="E45" s="4">
        <v>51.833582416949803</v>
      </c>
      <c r="F45" s="4">
        <v>16.7298448922269</v>
      </c>
      <c r="G45" s="4">
        <v>250.03146903778</v>
      </c>
      <c r="H45" s="4">
        <v>19.319006999612402</v>
      </c>
      <c r="I45" s="4">
        <v>0</v>
      </c>
      <c r="J45" s="4"/>
      <c r="K45" s="4"/>
      <c r="L45" s="4">
        <v>275.10020084902499</v>
      </c>
      <c r="M45" s="4">
        <v>622.78771140648803</v>
      </c>
      <c r="N45" s="4">
        <v>55.008136924350502</v>
      </c>
      <c r="O45" s="4">
        <v>162.85221400567099</v>
      </c>
      <c r="P45" s="4">
        <v>141.68029228622501</v>
      </c>
      <c r="Q45" s="4">
        <v>45.7288345452816</v>
      </c>
      <c r="R45" s="4">
        <v>683.42819388927398</v>
      </c>
      <c r="S45" s="4">
        <v>264.02984616877097</v>
      </c>
      <c r="T45" s="4">
        <v>0</v>
      </c>
      <c r="U45" s="4"/>
      <c r="V45" s="4"/>
      <c r="W45" s="4">
        <v>20064.201835989701</v>
      </c>
      <c r="X45" s="4">
        <v>-6.3282058586244103</v>
      </c>
      <c r="Y45" s="4">
        <v>23876.603718213599</v>
      </c>
    </row>
    <row r="46" spans="1:25" x14ac:dyDescent="0.4">
      <c r="A46" s="3" t="s">
        <v>37</v>
      </c>
      <c r="B46" s="4">
        <v>2.5004575250477099E-3</v>
      </c>
      <c r="C46" s="4">
        <v>2.20854566318782E-4</v>
      </c>
      <c r="D46" s="4">
        <v>6.65884944286019E-4</v>
      </c>
      <c r="E46" s="4">
        <v>1.4482881628516701E-4</v>
      </c>
      <c r="F46" s="4">
        <v>4.58996726959262E-5</v>
      </c>
      <c r="G46" s="4">
        <v>6.9861583950526899E-4</v>
      </c>
      <c r="H46" s="4">
        <v>5.3979462446797401E-5</v>
      </c>
      <c r="I46" s="4">
        <v>8.6097198604172698E-5</v>
      </c>
      <c r="J46" s="4">
        <v>0</v>
      </c>
      <c r="K46" s="4">
        <v>0</v>
      </c>
      <c r="L46" s="4">
        <v>1.2857066127323299E-3</v>
      </c>
      <c r="M46" s="4">
        <v>1.7086680896775299E-3</v>
      </c>
      <c r="N46" s="4">
        <v>1.5091924023835399E-4</v>
      </c>
      <c r="O46" s="4">
        <v>4.55027267730338E-4</v>
      </c>
      <c r="P46" s="4">
        <v>3.9587055468580699E-4</v>
      </c>
      <c r="Q46" s="4">
        <v>1.2546072912904301E-4</v>
      </c>
      <c r="R46" s="4">
        <v>1.90957467575164E-3</v>
      </c>
      <c r="S46" s="4">
        <v>7.3772886807209098E-4</v>
      </c>
      <c r="T46" s="4">
        <v>1.17667694325479E-3</v>
      </c>
      <c r="U46" s="4">
        <v>2.7298790542617602E-4</v>
      </c>
      <c r="V46" s="4">
        <v>0</v>
      </c>
      <c r="W46" s="4">
        <v>1.24452720620536E-2</v>
      </c>
      <c r="X46" s="4">
        <v>-1.8938792572665399E-6</v>
      </c>
      <c r="Y46" s="4">
        <v>2.50786170946843E-2</v>
      </c>
    </row>
    <row r="47" spans="1:25" x14ac:dyDescent="0.4">
      <c r="A47" s="3" t="s">
        <v>38</v>
      </c>
      <c r="B47" s="4">
        <v>2.51703109636142E-3</v>
      </c>
      <c r="C47" s="4">
        <v>2.22318437977539E-4</v>
      </c>
      <c r="D47" s="4">
        <v>6.7354126084380895E-4</v>
      </c>
      <c r="E47" s="4">
        <v>1.4649405180923799E-4</v>
      </c>
      <c r="F47" s="4">
        <v>4.6203905617734102E-5</v>
      </c>
      <c r="G47" s="4">
        <v>7.0664849449384804E-4</v>
      </c>
      <c r="H47" s="4">
        <v>4.3080218282940498E-5</v>
      </c>
      <c r="I47" s="4">
        <v>0</v>
      </c>
      <c r="J47" s="4">
        <v>0</v>
      </c>
      <c r="K47" s="4">
        <v>0</v>
      </c>
      <c r="L47" s="4">
        <v>1.2932552351964399E-3</v>
      </c>
      <c r="M47" s="4">
        <v>1.71999350998644E-3</v>
      </c>
      <c r="N47" s="4">
        <v>1.51919565485092E-4</v>
      </c>
      <c r="O47" s="4">
        <v>4.6025915175784801E-4</v>
      </c>
      <c r="P47" s="4">
        <v>4.0042225736145799E-4</v>
      </c>
      <c r="Q47" s="4">
        <v>1.2629230987795101E-4</v>
      </c>
      <c r="R47" s="4">
        <v>1.93153088355263E-3</v>
      </c>
      <c r="S47" s="4">
        <v>5.8877060329187996E-4</v>
      </c>
      <c r="T47" s="4">
        <v>0</v>
      </c>
      <c r="U47" s="4">
        <v>1.18718971872807E-4</v>
      </c>
      <c r="V47" s="4">
        <v>0</v>
      </c>
      <c r="W47" s="4">
        <v>1.24452720620536E-2</v>
      </c>
      <c r="X47" s="4">
        <v>2.16310880555434E-6</v>
      </c>
      <c r="Y47" s="4">
        <v>2.35939151246282E-2</v>
      </c>
    </row>
    <row r="48" spans="1:25" x14ac:dyDescent="0.4">
      <c r="A48" s="3" t="s">
        <v>39</v>
      </c>
      <c r="B48" s="4">
        <v>2.3466003550770701E-3</v>
      </c>
      <c r="C48" s="4">
        <v>1.27016121606249E-4</v>
      </c>
      <c r="D48" s="4">
        <v>4.2719460653602598E-4</v>
      </c>
      <c r="E48" s="4">
        <v>7.2973104645956906E-5</v>
      </c>
      <c r="F48" s="4">
        <v>2.5824782911269102E-5</v>
      </c>
      <c r="G48" s="4">
        <v>2.5693644063250198E-4</v>
      </c>
      <c r="H48" s="4">
        <v>0</v>
      </c>
      <c r="I48" s="4">
        <v>0</v>
      </c>
      <c r="J48" s="4">
        <v>0</v>
      </c>
      <c r="K48" s="4">
        <v>0</v>
      </c>
      <c r="L48" s="4">
        <v>1.15134734705468E-3</v>
      </c>
      <c r="M48" s="4">
        <v>1.6035309961402601E-3</v>
      </c>
      <c r="N48" s="4">
        <v>1.35617926725141E-4</v>
      </c>
      <c r="O48" s="4">
        <v>4.5612514469760003E-4</v>
      </c>
      <c r="P48" s="4">
        <v>5.5406222467611497E-4</v>
      </c>
      <c r="Q48" s="4">
        <v>1.96079593173623E-4</v>
      </c>
      <c r="R48" s="4">
        <v>1.9508389644086999E-3</v>
      </c>
      <c r="S48" s="4">
        <v>0</v>
      </c>
      <c r="T48" s="4">
        <v>0</v>
      </c>
      <c r="U48" s="4">
        <v>0</v>
      </c>
      <c r="V48" s="4">
        <v>4.4334255224324397E-3</v>
      </c>
      <c r="W48" s="4">
        <v>1.24452720620536E-2</v>
      </c>
      <c r="X48" s="4">
        <v>2.1479063697564499E-6</v>
      </c>
      <c r="Y48" s="4">
        <v>2.6184993099141001E-2</v>
      </c>
    </row>
    <row r="49" spans="1:25" x14ac:dyDescent="0.4">
      <c r="A49" s="3" t="s">
        <v>40</v>
      </c>
      <c r="B49" s="4">
        <v>0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</row>
    <row r="50" spans="1:25" x14ac:dyDescent="0.4">
      <c r="A50" s="3" t="s">
        <v>41</v>
      </c>
      <c r="B50" s="4">
        <v>474459.16438705701</v>
      </c>
      <c r="C50" s="4">
        <v>41906.919808476203</v>
      </c>
      <c r="D50" s="4">
        <v>126449.34897838801</v>
      </c>
      <c r="E50" s="4">
        <v>27502.513294103999</v>
      </c>
      <c r="F50" s="4">
        <v>8709.4142311147607</v>
      </c>
      <c r="G50" s="4">
        <v>132664.837746334</v>
      </c>
      <c r="H50" s="4">
        <v>10250.5214199122</v>
      </c>
      <c r="I50" s="4">
        <v>1169.10659654652</v>
      </c>
      <c r="J50" s="4">
        <v>0</v>
      </c>
      <c r="K50" s="4">
        <v>0</v>
      </c>
      <c r="L50" s="4">
        <v>242634.224842567</v>
      </c>
      <c r="M50" s="4">
        <v>324217.95848252298</v>
      </c>
      <c r="N50" s="4">
        <v>28636.765830306402</v>
      </c>
      <c r="O50" s="4">
        <v>86408.173462473802</v>
      </c>
      <c r="P50" s="4">
        <v>75174.509274131298</v>
      </c>
      <c r="Q50" s="4">
        <v>23806.040338486</v>
      </c>
      <c r="R50" s="4">
        <v>362621.91636322002</v>
      </c>
      <c r="S50" s="4">
        <v>140092.27253261101</v>
      </c>
      <c r="T50" s="4">
        <v>15977.9969460783</v>
      </c>
      <c r="U50" s="4">
        <v>55069.780937713302</v>
      </c>
      <c r="V50" s="4">
        <v>0</v>
      </c>
      <c r="W50" s="4">
        <v>2147048.6555360602</v>
      </c>
      <c r="X50" s="4">
        <v>278.29130023712798</v>
      </c>
      <c r="Y50" s="4">
        <v>4325078.41230834</v>
      </c>
    </row>
    <row r="51" spans="1:25" x14ac:dyDescent="0.4">
      <c r="A51" s="3" t="s">
        <v>42</v>
      </c>
      <c r="B51" s="4">
        <v>3600803.2717058398</v>
      </c>
      <c r="C51" s="4">
        <v>318043.33287232002</v>
      </c>
      <c r="D51" s="4">
        <v>957163.42866360606</v>
      </c>
      <c r="E51" s="4">
        <v>208181.379612719</v>
      </c>
      <c r="F51" s="4">
        <v>66098.180016300903</v>
      </c>
      <c r="G51" s="4">
        <v>1206242.47214581</v>
      </c>
      <c r="H51" s="4">
        <v>207223.66096168201</v>
      </c>
      <c r="I51" s="4">
        <v>406120.06773149502</v>
      </c>
      <c r="J51" s="4">
        <v>0</v>
      </c>
      <c r="K51" s="4">
        <v>0</v>
      </c>
      <c r="L51" s="4">
        <v>1845521.0560532201</v>
      </c>
      <c r="M51" s="4">
        <v>2460580.74809842</v>
      </c>
      <c r="N51" s="4">
        <v>217332.42359445899</v>
      </c>
      <c r="O51" s="4">
        <v>654070.14147646294</v>
      </c>
      <c r="P51" s="4">
        <v>569036.46895983198</v>
      </c>
      <c r="Q51" s="4">
        <v>180670.697019674</v>
      </c>
      <c r="R51" s="4">
        <v>3228678.0150564201</v>
      </c>
      <c r="S51" s="4">
        <v>1994963.9183308801</v>
      </c>
      <c r="T51" s="4">
        <v>3909760.4871687</v>
      </c>
      <c r="U51" s="4">
        <v>243134.94284843799</v>
      </c>
      <c r="V51" s="4">
        <v>0</v>
      </c>
      <c r="W51" s="4">
        <v>18496618.816947501</v>
      </c>
      <c r="X51" s="4">
        <v>-13160.845406639901</v>
      </c>
      <c r="Y51" s="4">
        <v>40757082.663857102</v>
      </c>
    </row>
    <row r="52" spans="1:25" x14ac:dyDescent="0.4">
      <c r="A52" s="3" t="s">
        <v>43</v>
      </c>
      <c r="B52" s="4">
        <v>128192.316213781</v>
      </c>
      <c r="C52" s="4">
        <v>11322.671198845699</v>
      </c>
      <c r="D52" s="4">
        <v>34007.052056014603</v>
      </c>
      <c r="E52" s="4">
        <v>7396.4746265611702</v>
      </c>
      <c r="F52" s="4">
        <v>2353.1634900428598</v>
      </c>
      <c r="G52" s="4">
        <v>60118.083518813597</v>
      </c>
      <c r="H52" s="4">
        <v>6424.3591868120102</v>
      </c>
      <c r="I52" s="4">
        <v>0</v>
      </c>
      <c r="J52" s="4">
        <v>0</v>
      </c>
      <c r="K52" s="4">
        <v>0</v>
      </c>
      <c r="L52" s="4">
        <v>65462.825842894999</v>
      </c>
      <c r="M52" s="4">
        <v>87599.216488254198</v>
      </c>
      <c r="N52" s="4">
        <v>7737.2587910723996</v>
      </c>
      <c r="O52" s="4">
        <v>23238.452999119101</v>
      </c>
      <c r="P52" s="4">
        <v>20217.292305772698</v>
      </c>
      <c r="Q52" s="4">
        <v>6432.0634523135604</v>
      </c>
      <c r="R52" s="4">
        <v>152523.09266651599</v>
      </c>
      <c r="S52" s="4">
        <v>58924.476710204202</v>
      </c>
      <c r="T52" s="4">
        <v>0</v>
      </c>
      <c r="U52" s="4">
        <v>1979.68706273668</v>
      </c>
      <c r="V52" s="4">
        <v>0</v>
      </c>
      <c r="W52" s="4">
        <v>665418.83367868001</v>
      </c>
      <c r="X52" s="4">
        <v>396.06883254034801</v>
      </c>
      <c r="Y52" s="4">
        <v>1339743.3891209699</v>
      </c>
    </row>
    <row r="53" spans="1:25" x14ac:dyDescent="0.4">
      <c r="A53" s="3" t="s">
        <v>44</v>
      </c>
      <c r="B53" s="4">
        <v>4218863.3535672901</v>
      </c>
      <c r="C53" s="4">
        <v>221895.69586750001</v>
      </c>
      <c r="D53" s="4">
        <v>805789.33132728201</v>
      </c>
      <c r="E53" s="4">
        <v>228874.68762354599</v>
      </c>
      <c r="F53" s="4">
        <v>80997.501071651204</v>
      </c>
      <c r="G53" s="4">
        <v>805861.938781137</v>
      </c>
      <c r="H53" s="4">
        <v>0</v>
      </c>
      <c r="I53" s="4">
        <v>0</v>
      </c>
      <c r="J53" s="4">
        <v>0</v>
      </c>
      <c r="K53" s="4">
        <v>0</v>
      </c>
      <c r="L53" s="4">
        <v>1986831.6626335499</v>
      </c>
      <c r="M53" s="4">
        <v>2882927.2702054102</v>
      </c>
      <c r="N53" s="4">
        <v>236922.94995489999</v>
      </c>
      <c r="O53" s="4">
        <v>854121.38587491703</v>
      </c>
      <c r="P53" s="4">
        <v>1250034.1225053</v>
      </c>
      <c r="Q53" s="4">
        <v>442380.244091295</v>
      </c>
      <c r="R53" s="4">
        <v>4401338.2692698399</v>
      </c>
      <c r="S53" s="4">
        <v>0</v>
      </c>
      <c r="T53" s="4">
        <v>0</v>
      </c>
      <c r="U53" s="4">
        <v>0</v>
      </c>
      <c r="V53" s="4">
        <v>223218.07539478899</v>
      </c>
      <c r="W53" s="4">
        <v>23639698.1520008</v>
      </c>
      <c r="X53" s="4">
        <v>9365.8974205316608</v>
      </c>
      <c r="Y53" s="4">
        <v>42289120.537589803</v>
      </c>
    </row>
    <row r="54" spans="1:25" x14ac:dyDescent="0.4">
      <c r="A54" s="3" t="s">
        <v>45</v>
      </c>
      <c r="B54" s="4">
        <v>5563.5472945437295</v>
      </c>
      <c r="C54" s="4">
        <v>491.40399811712302</v>
      </c>
      <c r="D54" s="4">
        <v>1458.50808948544</v>
      </c>
      <c r="E54" s="4">
        <v>317.22297065750098</v>
      </c>
      <c r="F54" s="4">
        <v>102.127309618263</v>
      </c>
      <c r="G54" s="4">
        <v>1530.1995669141099</v>
      </c>
      <c r="H54" s="4">
        <v>118.232861878482</v>
      </c>
      <c r="I54" s="4">
        <v>243.50608889479199</v>
      </c>
      <c r="J54" s="4">
        <v>0</v>
      </c>
      <c r="K54" s="4"/>
      <c r="L54" s="4">
        <v>2777.8173195796198</v>
      </c>
      <c r="M54" s="4">
        <v>3801.8065223552499</v>
      </c>
      <c r="N54" s="4">
        <v>335.79707805941098</v>
      </c>
      <c r="O54" s="4">
        <v>996.66009363336696</v>
      </c>
      <c r="P54" s="4">
        <v>867.08734196929504</v>
      </c>
      <c r="Q54" s="4">
        <v>279.15159250867703</v>
      </c>
      <c r="R54" s="4">
        <v>4182.59961568376</v>
      </c>
      <c r="S54" s="4">
        <v>1615.8700255398901</v>
      </c>
      <c r="T54" s="4">
        <v>3327.9596199401399</v>
      </c>
      <c r="U54" s="4">
        <v>27038.794594669602</v>
      </c>
      <c r="V54" s="4"/>
      <c r="W54" s="4">
        <v>38383.762852732601</v>
      </c>
      <c r="X54" s="4">
        <v>-11.5035613898748</v>
      </c>
      <c r="Y54" s="4">
        <v>93420.551275391103</v>
      </c>
    </row>
    <row r="55" spans="1:25" x14ac:dyDescent="0.4">
      <c r="A55" s="3" t="s">
        <v>46</v>
      </c>
      <c r="B55" s="4">
        <v>19338.655141033101</v>
      </c>
      <c r="C55" s="4">
        <v>1708.0995184190799</v>
      </c>
      <c r="D55" s="4">
        <v>4731.7230678382302</v>
      </c>
      <c r="E55" s="4">
        <v>1029.14153080757</v>
      </c>
      <c r="F55" s="4">
        <v>354.99020977605801</v>
      </c>
      <c r="G55" s="4">
        <v>4964.3060887773599</v>
      </c>
      <c r="H55" s="4">
        <v>383.573573544125</v>
      </c>
      <c r="I55" s="4">
        <v>789.98764990673101</v>
      </c>
      <c r="J55" s="4">
        <v>0</v>
      </c>
      <c r="K55" s="4"/>
      <c r="L55" s="4">
        <v>8749.9123973423593</v>
      </c>
      <c r="M55" s="4">
        <v>13214.918712179</v>
      </c>
      <c r="N55" s="4">
        <v>1167.2164441427799</v>
      </c>
      <c r="O55" s="4">
        <v>3233.38594405918</v>
      </c>
      <c r="P55" s="4">
        <v>2813.0232580843099</v>
      </c>
      <c r="Q55" s="4">
        <v>970.31913162485796</v>
      </c>
      <c r="R55" s="4">
        <v>13569.2789280616</v>
      </c>
      <c r="S55" s="4">
        <v>5242.2400188215097</v>
      </c>
      <c r="T55" s="4">
        <v>10796.637616223599</v>
      </c>
      <c r="U55" s="4">
        <v>69430.663209591599</v>
      </c>
      <c r="V55" s="4"/>
      <c r="W55" s="4">
        <v>98562.4600243936</v>
      </c>
      <c r="X55" s="4">
        <v>-18.1768675760053</v>
      </c>
      <c r="Y55" s="4">
        <v>261032.35559705101</v>
      </c>
    </row>
    <row r="56" spans="1:25" x14ac:dyDescent="0.4">
      <c r="A56" s="3" t="s">
        <v>47</v>
      </c>
      <c r="B56" s="4">
        <v>1272.19487658701</v>
      </c>
      <c r="C56" s="4">
        <v>112.36745472660699</v>
      </c>
      <c r="D56" s="4">
        <v>314.05502119823001</v>
      </c>
      <c r="E56" s="4">
        <v>68.306420439227907</v>
      </c>
      <c r="F56" s="4">
        <v>23.353057532806499</v>
      </c>
      <c r="G56" s="4">
        <v>329.492075422276</v>
      </c>
      <c r="H56" s="4">
        <v>25.458634210711899</v>
      </c>
      <c r="I56" s="4">
        <v>52.433243573391799</v>
      </c>
      <c r="J56" s="4">
        <v>0</v>
      </c>
      <c r="K56" s="4"/>
      <c r="L56" s="4">
        <v>604.21740282960798</v>
      </c>
      <c r="M56" s="4">
        <v>869.34441705183497</v>
      </c>
      <c r="N56" s="4">
        <v>76.785421182459103</v>
      </c>
      <c r="O56" s="4">
        <v>214.60704201091301</v>
      </c>
      <c r="P56" s="4">
        <v>186.70663229503</v>
      </c>
      <c r="Q56" s="4">
        <v>63.832516734230197</v>
      </c>
      <c r="R56" s="4">
        <v>900.62332902843195</v>
      </c>
      <c r="S56" s="4">
        <v>347.93917070665901</v>
      </c>
      <c r="T56" s="4">
        <v>716.59693663810299</v>
      </c>
      <c r="U56" s="4">
        <v>2946.16168646098</v>
      </c>
      <c r="V56" s="4"/>
      <c r="W56" s="4">
        <v>4182.3155652515197</v>
      </c>
      <c r="X56" s="4">
        <v>1.0496606460603699</v>
      </c>
      <c r="Y56" s="4">
        <v>13307.840564526099</v>
      </c>
    </row>
    <row r="57" spans="1:25" x14ac:dyDescent="0.4">
      <c r="A57" s="3" t="s">
        <v>48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/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/>
      <c r="W57" s="4">
        <v>0</v>
      </c>
      <c r="X57" s="4">
        <v>0</v>
      </c>
      <c r="Y57" s="4">
        <v>0</v>
      </c>
    </row>
    <row r="58" spans="1:25" x14ac:dyDescent="0.4">
      <c r="A58" s="3" t="s">
        <v>49</v>
      </c>
      <c r="B58" s="4">
        <v>338148.54713318602</v>
      </c>
      <c r="C58" s="4">
        <v>29867.194295572499</v>
      </c>
      <c r="D58" s="4">
        <v>83846.457992153097</v>
      </c>
      <c r="E58" s="4">
        <v>18236.458662882</v>
      </c>
      <c r="F58" s="4">
        <v>6207.2270696620099</v>
      </c>
      <c r="G58" s="4">
        <v>87967.845109546193</v>
      </c>
      <c r="H58" s="4">
        <v>6796.9500877321998</v>
      </c>
      <c r="I58" s="4">
        <v>13998.635455326101</v>
      </c>
      <c r="J58" s="4">
        <v>0</v>
      </c>
      <c r="K58" s="4"/>
      <c r="L58" s="4">
        <v>158672.54910518599</v>
      </c>
      <c r="M58" s="4">
        <v>231071.164484696</v>
      </c>
      <c r="N58" s="4">
        <v>20409.5135829471</v>
      </c>
      <c r="O58" s="4">
        <v>57295.821172145799</v>
      </c>
      <c r="P58" s="4">
        <v>49846.9654834795</v>
      </c>
      <c r="Q58" s="4">
        <v>16966.640245747301</v>
      </c>
      <c r="R58" s="4">
        <v>240448.55527551399</v>
      </c>
      <c r="S58" s="4">
        <v>92892.853453428106</v>
      </c>
      <c r="T58" s="4">
        <v>191317.16065513101</v>
      </c>
      <c r="U58" s="4">
        <v>1061780.0887115099</v>
      </c>
      <c r="V58" s="4"/>
      <c r="W58" s="4">
        <v>1507282.9886762199</v>
      </c>
      <c r="X58" s="4">
        <v>-94.927470292895194</v>
      </c>
      <c r="Y58" s="4">
        <v>4212958.6891817804</v>
      </c>
    </row>
    <row r="59" spans="1:25" x14ac:dyDescent="0.4">
      <c r="A59" s="3" t="s">
        <v>50</v>
      </c>
      <c r="B59" s="4">
        <v>-4016.5751245021202</v>
      </c>
      <c r="C59" s="4">
        <v>-354.76665703081699</v>
      </c>
      <c r="D59" s="4">
        <v>-1052.72285673344</v>
      </c>
      <c r="E59" s="4">
        <v>-228.96538887888499</v>
      </c>
      <c r="F59" s="4">
        <v>-73.730300045680096</v>
      </c>
      <c r="G59" s="4">
        <v>-1104.4683749559599</v>
      </c>
      <c r="H59" s="4">
        <v>-85.338187023972907</v>
      </c>
      <c r="I59" s="4">
        <v>0</v>
      </c>
      <c r="J59" s="4">
        <v>0</v>
      </c>
      <c r="K59" s="4">
        <v>0</v>
      </c>
      <c r="L59" s="4">
        <v>-2004.5676166231999</v>
      </c>
      <c r="M59" s="4">
        <v>-2744.6951912924001</v>
      </c>
      <c r="N59" s="4">
        <v>-242.42701988651601</v>
      </c>
      <c r="O59" s="4">
        <v>-719.36992912538301</v>
      </c>
      <c r="P59" s="4">
        <v>-625.84682954851496</v>
      </c>
      <c r="Q59" s="4">
        <v>-201.53209509607601</v>
      </c>
      <c r="R59" s="4">
        <v>-3018.91929687426</v>
      </c>
      <c r="S59" s="4">
        <v>-1166.30365073699</v>
      </c>
      <c r="T59" s="4">
        <v>0</v>
      </c>
      <c r="U59" s="4">
        <v>0</v>
      </c>
      <c r="V59" s="4">
        <v>0</v>
      </c>
      <c r="W59" s="4">
        <v>0</v>
      </c>
      <c r="X59" s="4">
        <v>-4.16160650404984</v>
      </c>
      <c r="Y59" s="4">
        <v>-17644.390124858299</v>
      </c>
    </row>
    <row r="60" spans="1:25" x14ac:dyDescent="0.4">
      <c r="A60" s="3" t="s">
        <v>51</v>
      </c>
      <c r="B60" s="4">
        <v>0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0</v>
      </c>
      <c r="Y60" s="4">
        <v>0</v>
      </c>
    </row>
    <row r="61" spans="1:25" x14ac:dyDescent="0.4">
      <c r="A61" s="3" t="s">
        <v>52</v>
      </c>
      <c r="B61" s="4">
        <v>-50377.862231312203</v>
      </c>
      <c r="C61" s="4">
        <v>-4397.4528413753396</v>
      </c>
      <c r="D61" s="4">
        <v>-13048.856271521299</v>
      </c>
      <c r="E61" s="4">
        <v>-2838.1035250857899</v>
      </c>
      <c r="F61" s="4">
        <v>-865.69123715823696</v>
      </c>
      <c r="G61" s="4">
        <v>-13852.7859949512</v>
      </c>
      <c r="H61" s="4">
        <v>-1070.35354641762</v>
      </c>
      <c r="I61" s="4">
        <v>60.347978675066301</v>
      </c>
      <c r="J61" s="4">
        <v>0</v>
      </c>
      <c r="K61" s="4">
        <v>0</v>
      </c>
      <c r="L61" s="4">
        <v>-25142.273726577201</v>
      </c>
      <c r="M61" s="4">
        <v>-34425.318070208697</v>
      </c>
      <c r="N61" s="4">
        <v>-3004.964999666</v>
      </c>
      <c r="O61" s="4">
        <v>-8916.83385724043</v>
      </c>
      <c r="P61" s="4">
        <v>-7757.5833701440497</v>
      </c>
      <c r="Q61" s="4">
        <v>-2366.2533398443102</v>
      </c>
      <c r="R61" s="4">
        <v>-37864.771779721901</v>
      </c>
      <c r="S61" s="4">
        <v>-14628.354460066899</v>
      </c>
      <c r="T61" s="4">
        <v>824.76638299751596</v>
      </c>
      <c r="U61" s="4">
        <v>0</v>
      </c>
      <c r="V61" s="4">
        <v>0</v>
      </c>
      <c r="W61" s="4">
        <v>0</v>
      </c>
      <c r="X61" s="4">
        <v>-66.317840868971004</v>
      </c>
      <c r="Y61" s="4">
        <v>-219738.66273048799</v>
      </c>
    </row>
    <row r="62" spans="1:25" x14ac:dyDescent="0.4">
      <c r="A62" s="3" t="s">
        <v>53</v>
      </c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</row>
    <row r="63" spans="1:25" x14ac:dyDescent="0.4">
      <c r="A63" s="3" t="s">
        <v>54</v>
      </c>
      <c r="B63" s="4">
        <v>-3850.7790299941898</v>
      </c>
      <c r="C63" s="4">
        <v>-329.99505879671102</v>
      </c>
      <c r="D63" s="4">
        <v>-993.29448767618305</v>
      </c>
      <c r="E63" s="4">
        <v>-216.03982205510201</v>
      </c>
      <c r="F63" s="4">
        <v>-59.227482874260602</v>
      </c>
      <c r="G63" s="4">
        <v>-1073.6482005195101</v>
      </c>
      <c r="H63" s="4">
        <v>-82.9568261178499</v>
      </c>
      <c r="I63" s="4">
        <v>11.707208511763</v>
      </c>
      <c r="J63" s="4">
        <v>0</v>
      </c>
      <c r="K63" s="4">
        <v>0</v>
      </c>
      <c r="L63" s="4">
        <v>-1932.5174183202801</v>
      </c>
      <c r="M63" s="4">
        <v>-2631.3997270659202</v>
      </c>
      <c r="N63" s="4">
        <v>-225.499542011393</v>
      </c>
      <c r="O63" s="4">
        <v>-678.76001801410496</v>
      </c>
      <c r="P63" s="4">
        <v>-590.51648963822504</v>
      </c>
      <c r="Q63" s="4">
        <v>-161.89054843831499</v>
      </c>
      <c r="R63" s="4">
        <v>-2934.6763964444999</v>
      </c>
      <c r="S63" s="4">
        <v>-1133.7579638013899</v>
      </c>
      <c r="T63" s="4">
        <v>160.000587115504</v>
      </c>
      <c r="U63" s="4">
        <v>0</v>
      </c>
      <c r="V63" s="4">
        <v>0</v>
      </c>
      <c r="W63" s="4">
        <v>0</v>
      </c>
      <c r="X63" s="4">
        <v>0.66806828430799703</v>
      </c>
      <c r="Y63" s="4">
        <v>-16722.5831478564</v>
      </c>
    </row>
    <row r="64" spans="1:25" x14ac:dyDescent="0.4">
      <c r="A64" s="3" t="s">
        <v>55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</row>
    <row r="65" spans="1:25" x14ac:dyDescent="0.4">
      <c r="A65" s="3" t="s">
        <v>56</v>
      </c>
      <c r="B65" s="4">
        <v>-417.348354941781</v>
      </c>
      <c r="C65" s="4">
        <v>-36.8625697542155</v>
      </c>
      <c r="D65" s="4">
        <v>-109.384771564997</v>
      </c>
      <c r="E65" s="4">
        <v>-23.790997410773699</v>
      </c>
      <c r="F65" s="4">
        <v>-7.6610591062311499</v>
      </c>
      <c r="G65" s="4">
        <v>-114.761468436428</v>
      </c>
      <c r="H65" s="4">
        <v>0</v>
      </c>
      <c r="I65" s="4">
        <v>0</v>
      </c>
      <c r="J65" s="4">
        <v>0</v>
      </c>
      <c r="K65" s="4">
        <v>0</v>
      </c>
      <c r="L65" s="4">
        <v>-208.28765085551899</v>
      </c>
      <c r="M65" s="4">
        <v>-285.19173360276397</v>
      </c>
      <c r="N65" s="4">
        <v>-25.1897486806293</v>
      </c>
      <c r="O65" s="4">
        <v>-74.747227976292095</v>
      </c>
      <c r="P65" s="4">
        <v>-65.029567893362497</v>
      </c>
      <c r="Q65" s="4">
        <v>-20.9404992435549</v>
      </c>
      <c r="R65" s="4">
        <v>-313.68540689467301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-0.21968020601916599</v>
      </c>
      <c r="Y65" s="4">
        <v>-1703.1007365672399</v>
      </c>
    </row>
    <row r="66" spans="1:25" x14ac:dyDescent="0.4">
      <c r="A66" s="3" t="s">
        <v>57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</row>
    <row r="67" spans="1:25" x14ac:dyDescent="0.4">
      <c r="A67" s="3" t="s">
        <v>58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</row>
    <row r="68" spans="1:25" x14ac:dyDescent="0.4">
      <c r="A68" s="3" t="s">
        <v>59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</row>
    <row r="69" spans="1:25" x14ac:dyDescent="0.4">
      <c r="A69" s="3" t="s">
        <v>60</v>
      </c>
      <c r="B69" s="4">
        <v>-324257.79854136799</v>
      </c>
      <c r="C69" s="4">
        <v>-18286.977583416399</v>
      </c>
      <c r="D69" s="4">
        <v>-54264.173087050403</v>
      </c>
      <c r="E69" s="4">
        <v>-6638.82929409996</v>
      </c>
      <c r="F69" s="4">
        <v>-2115.5629500485702</v>
      </c>
      <c r="G69" s="4">
        <v>174.904381003753</v>
      </c>
      <c r="H69" s="4">
        <v>0</v>
      </c>
      <c r="I69" s="4">
        <v>0</v>
      </c>
      <c r="J69" s="4">
        <v>0</v>
      </c>
      <c r="K69" s="4">
        <v>0</v>
      </c>
      <c r="L69" s="4">
        <v>-161828.588348419</v>
      </c>
      <c r="M69" s="4">
        <v>-221579.03009616199</v>
      </c>
      <c r="N69" s="4">
        <v>-19525.411062543801</v>
      </c>
      <c r="O69" s="4">
        <v>-57939.059675696502</v>
      </c>
      <c r="P69" s="4">
        <v>-50406.578502861899</v>
      </c>
      <c r="Q69" s="4">
        <v>-16062.8154747314</v>
      </c>
      <c r="R69" s="4">
        <v>1327.9948950329799</v>
      </c>
      <c r="S69" s="4">
        <v>0</v>
      </c>
      <c r="T69" s="4">
        <v>0</v>
      </c>
      <c r="U69" s="4">
        <v>0</v>
      </c>
      <c r="V69" s="4">
        <v>19071.769585434999</v>
      </c>
      <c r="W69" s="4">
        <v>0</v>
      </c>
      <c r="X69" s="4">
        <v>106.67547080183699</v>
      </c>
      <c r="Y69" s="4">
        <v>-912223.48028412403</v>
      </c>
    </row>
    <row r="70" spans="1:25" x14ac:dyDescent="0.4">
      <c r="A70" s="3" t="s">
        <v>61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</row>
    <row r="71" spans="1:25" x14ac:dyDescent="0.4">
      <c r="A71" s="3" t="s">
        <v>62</v>
      </c>
      <c r="B71" s="4">
        <v>-368738.70234076597</v>
      </c>
      <c r="C71" s="4">
        <v>-20829.069030717201</v>
      </c>
      <c r="D71" s="4">
        <v>-60323.302281397402</v>
      </c>
      <c r="E71" s="4">
        <v>-7380.1199487578197</v>
      </c>
      <c r="F71" s="4">
        <v>-2427.1103548521701</v>
      </c>
      <c r="G71" s="4">
        <v>61.898701139456797</v>
      </c>
      <c r="H71" s="4">
        <v>0</v>
      </c>
      <c r="I71" s="4">
        <v>0</v>
      </c>
      <c r="J71" s="4">
        <v>0</v>
      </c>
      <c r="K71" s="4">
        <v>0</v>
      </c>
      <c r="L71" s="4">
        <v>-188421.292462652</v>
      </c>
      <c r="M71" s="4">
        <v>-251974.70775143401</v>
      </c>
      <c r="N71" s="4">
        <v>-22239.658413737499</v>
      </c>
      <c r="O71" s="4">
        <v>-64408.526139524402</v>
      </c>
      <c r="P71" s="4">
        <v>-56034.969281136197</v>
      </c>
      <c r="Q71" s="4">
        <v>-18428.298607661502</v>
      </c>
      <c r="R71" s="4">
        <v>469.97770239161002</v>
      </c>
      <c r="S71" s="4">
        <v>0</v>
      </c>
      <c r="T71" s="4">
        <v>0</v>
      </c>
      <c r="U71" s="4">
        <v>0</v>
      </c>
      <c r="V71" s="4">
        <v>7792.8066385389202</v>
      </c>
      <c r="W71" s="4">
        <v>0</v>
      </c>
      <c r="X71" s="4">
        <v>-443.36826409714303</v>
      </c>
      <c r="Y71" s="4">
        <v>-1053324.44183466</v>
      </c>
    </row>
    <row r="72" spans="1:25" x14ac:dyDescent="0.4">
      <c r="A72" s="3" t="s">
        <v>63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</row>
    <row r="74" spans="1:25" ht="19.3" x14ac:dyDescent="0.5">
      <c r="A74" s="1" t="s">
        <v>6</v>
      </c>
    </row>
    <row r="75" spans="1:25" ht="29.15" x14ac:dyDescent="0.4">
      <c r="B75" s="2" t="s">
        <v>7</v>
      </c>
      <c r="C75" s="2" t="s">
        <v>8</v>
      </c>
      <c r="D75" s="2" t="s">
        <v>9</v>
      </c>
      <c r="E75" s="2" t="s">
        <v>10</v>
      </c>
      <c r="F75" s="2" t="s">
        <v>11</v>
      </c>
      <c r="G75" s="2" t="s">
        <v>12</v>
      </c>
      <c r="H75" s="2" t="s">
        <v>13</v>
      </c>
      <c r="I75" s="2" t="s">
        <v>14</v>
      </c>
      <c r="J75" s="2" t="s">
        <v>15</v>
      </c>
      <c r="K75" s="2" t="s">
        <v>16</v>
      </c>
      <c r="L75" s="2" t="s">
        <v>17</v>
      </c>
      <c r="M75" s="2" t="s">
        <v>18</v>
      </c>
      <c r="N75" s="2" t="s">
        <v>19</v>
      </c>
      <c r="O75" s="2" t="s">
        <v>20</v>
      </c>
      <c r="P75" s="2" t="s">
        <v>21</v>
      </c>
      <c r="Q75" s="2" t="s">
        <v>22</v>
      </c>
      <c r="R75" s="2" t="s">
        <v>23</v>
      </c>
      <c r="S75" s="2" t="s">
        <v>24</v>
      </c>
      <c r="T75" s="2" t="s">
        <v>25</v>
      </c>
      <c r="U75" s="2" t="s">
        <v>26</v>
      </c>
      <c r="V75" s="2" t="s">
        <v>27</v>
      </c>
      <c r="W75" s="2" t="s">
        <v>28</v>
      </c>
      <c r="X75" s="2" t="s">
        <v>29</v>
      </c>
      <c r="Y75" s="2" t="s">
        <v>30</v>
      </c>
    </row>
    <row r="76" spans="1:25" x14ac:dyDescent="0.4">
      <c r="A76" s="3" t="s">
        <v>31</v>
      </c>
      <c r="B76" s="4">
        <v>10849968.226319799</v>
      </c>
      <c r="C76" s="4">
        <v>958330.62677227601</v>
      </c>
      <c r="D76" s="4">
        <v>2817691.03022649</v>
      </c>
      <c r="E76" s="4">
        <v>612842.89435706101</v>
      </c>
      <c r="F76" s="4">
        <v>199167.54648322801</v>
      </c>
      <c r="G76" s="4">
        <v>2956191.7587111201</v>
      </c>
      <c r="H76" s="4">
        <v>228414.00523910599</v>
      </c>
      <c r="I76" s="4">
        <v>458702.83847372897</v>
      </c>
      <c r="J76" s="4">
        <v>0</v>
      </c>
      <c r="K76" s="4">
        <v>0</v>
      </c>
      <c r="L76" s="4">
        <v>5609743.5120774396</v>
      </c>
      <c r="M76" s="4">
        <v>7414240.9125602096</v>
      </c>
      <c r="N76" s="4">
        <v>654867.73717350594</v>
      </c>
      <c r="O76" s="4">
        <v>1925447.1238525601</v>
      </c>
      <c r="P76" s="4">
        <v>1675125.5913512099</v>
      </c>
      <c r="Q76" s="4">
        <v>544398.33952990698</v>
      </c>
      <c r="R76" s="4">
        <v>8080362.05291034</v>
      </c>
      <c r="S76" s="4">
        <v>3121698.4738027202</v>
      </c>
      <c r="T76" s="4">
        <v>6269019.9284997899</v>
      </c>
      <c r="U76" s="4">
        <v>9603880.4419884793</v>
      </c>
      <c r="V76" s="4">
        <v>0</v>
      </c>
      <c r="W76" s="4">
        <v>39869258.0184616</v>
      </c>
      <c r="X76" s="4">
        <v>-6772.8220552022403</v>
      </c>
      <c r="Y76" s="4">
        <v>103842578.236735</v>
      </c>
    </row>
    <row r="77" spans="1:25" x14ac:dyDescent="0.4">
      <c r="A77" s="3" t="s">
        <v>32</v>
      </c>
      <c r="B77" s="4">
        <v>679178.29698315496</v>
      </c>
      <c r="C77" s="4">
        <v>59988.872728594702</v>
      </c>
      <c r="D77" s="4">
        <v>173529.79626899899</v>
      </c>
      <c r="E77" s="4">
        <v>37742.428627505004</v>
      </c>
      <c r="F77" s="4">
        <v>12467.3429648074</v>
      </c>
      <c r="G77" s="4">
        <v>182059.47640043401</v>
      </c>
      <c r="H77" s="4">
        <v>14067.062488019499</v>
      </c>
      <c r="I77" s="4">
        <v>23988.9599796365</v>
      </c>
      <c r="J77" s="4">
        <v>0</v>
      </c>
      <c r="K77" s="4">
        <v>0</v>
      </c>
      <c r="L77" s="4">
        <v>324172.528128026</v>
      </c>
      <c r="M77" s="4">
        <v>464111.17630742601</v>
      </c>
      <c r="N77" s="4">
        <v>40992.926910494403</v>
      </c>
      <c r="O77" s="4">
        <v>118580.228827292</v>
      </c>
      <c r="P77" s="4">
        <v>103163.97343565201</v>
      </c>
      <c r="Q77" s="4">
        <v>34077.845152159804</v>
      </c>
      <c r="R77" s="4">
        <v>497635.67608353798</v>
      </c>
      <c r="S77" s="4">
        <v>192252.342205414</v>
      </c>
      <c r="T77" s="4">
        <v>327853.36292384402</v>
      </c>
      <c r="U77" s="4">
        <v>502257.85464650003</v>
      </c>
      <c r="V77" s="4">
        <v>0</v>
      </c>
      <c r="W77" s="4">
        <v>3679966.6770710498</v>
      </c>
      <c r="X77" s="4">
        <v>-340.13558620712502</v>
      </c>
      <c r="Y77" s="4">
        <v>7467746.6925463397</v>
      </c>
    </row>
    <row r="78" spans="1:25" x14ac:dyDescent="0.4">
      <c r="A78" s="3" t="s">
        <v>33</v>
      </c>
      <c r="B78" s="4">
        <v>1318.36238076005</v>
      </c>
      <c r="C78" s="4">
        <v>116.44523009772099</v>
      </c>
      <c r="D78" s="4">
        <v>342.31156017969101</v>
      </c>
      <c r="E78" s="4">
        <v>74.452168481914995</v>
      </c>
      <c r="F78" s="4">
        <v>24.200531768822401</v>
      </c>
      <c r="G78" s="4">
        <v>359.13753575508599</v>
      </c>
      <c r="H78" s="4">
        <v>27.749229302123201</v>
      </c>
      <c r="I78" s="4">
        <v>0</v>
      </c>
      <c r="J78" s="4"/>
      <c r="K78" s="4"/>
      <c r="L78" s="4">
        <v>387.543278845987</v>
      </c>
      <c r="M78" s="4">
        <v>900.89261987884095</v>
      </c>
      <c r="N78" s="4">
        <v>79.571937083528994</v>
      </c>
      <c r="O78" s="4">
        <v>233.915926884464</v>
      </c>
      <c r="P78" s="4">
        <v>203.50522769214601</v>
      </c>
      <c r="Q78" s="4">
        <v>66.1489762931689</v>
      </c>
      <c r="R78" s="4">
        <v>981.65530268454404</v>
      </c>
      <c r="S78" s="4">
        <v>379.244375453072</v>
      </c>
      <c r="T78" s="4">
        <v>0</v>
      </c>
      <c r="U78" s="4"/>
      <c r="V78" s="4"/>
      <c r="W78" s="4">
        <v>29303.087063908999</v>
      </c>
      <c r="X78" s="4">
        <v>0.27556094974015999</v>
      </c>
      <c r="Y78" s="4">
        <v>34798.4989060199</v>
      </c>
    </row>
    <row r="79" spans="1:25" x14ac:dyDescent="0.4">
      <c r="A79" s="3" t="s">
        <v>34</v>
      </c>
      <c r="B79" s="4">
        <v>2119957.2120365398</v>
      </c>
      <c r="C79" s="4">
        <v>187246.62426320199</v>
      </c>
      <c r="D79" s="4">
        <v>575019.14730796404</v>
      </c>
      <c r="E79" s="4">
        <v>125065.663611321</v>
      </c>
      <c r="F79" s="4">
        <v>38915.015027095396</v>
      </c>
      <c r="G79" s="4">
        <v>603283.626961848</v>
      </c>
      <c r="H79" s="4">
        <v>46613.494920779303</v>
      </c>
      <c r="I79" s="4">
        <v>29811.654208943099</v>
      </c>
      <c r="J79" s="4">
        <v>0</v>
      </c>
      <c r="K79" s="4">
        <v>0</v>
      </c>
      <c r="L79" s="4">
        <v>1095396.0398981599</v>
      </c>
      <c r="M79" s="4">
        <v>1448656.1772807799</v>
      </c>
      <c r="N79" s="4">
        <v>127953.51593595601</v>
      </c>
      <c r="O79" s="4">
        <v>392934.83617161401</v>
      </c>
      <c r="P79" s="4">
        <v>341850.57156358799</v>
      </c>
      <c r="Q79" s="4">
        <v>106369.084409624</v>
      </c>
      <c r="R79" s="4">
        <v>1648996.5889661999</v>
      </c>
      <c r="S79" s="4">
        <v>637059.342313456</v>
      </c>
      <c r="T79" s="4">
        <v>407431.21398432902</v>
      </c>
      <c r="U79" s="4">
        <v>1404252.8470260301</v>
      </c>
      <c r="V79" s="4">
        <v>0</v>
      </c>
      <c r="W79" s="4">
        <v>9787774.1141217295</v>
      </c>
      <c r="X79" s="4">
        <v>-1437.92237777478</v>
      </c>
      <c r="Y79" s="4">
        <v>21123148.847631399</v>
      </c>
    </row>
    <row r="80" spans="1:25" x14ac:dyDescent="0.4">
      <c r="A80" s="3" t="s">
        <v>35</v>
      </c>
      <c r="B80" s="4">
        <v>722221.95995426597</v>
      </c>
      <c r="C80" s="4">
        <v>63790.732757420803</v>
      </c>
      <c r="D80" s="4">
        <v>192136.81284850399</v>
      </c>
      <c r="E80" s="4">
        <v>41789.422344561899</v>
      </c>
      <c r="F80" s="4">
        <v>13257.4743796452</v>
      </c>
      <c r="G80" s="4">
        <v>201581.10190034399</v>
      </c>
      <c r="H80" s="4">
        <v>15575.4262996947</v>
      </c>
      <c r="I80" s="4">
        <v>6177.4230292804696</v>
      </c>
      <c r="J80" s="4">
        <v>0</v>
      </c>
      <c r="K80" s="4">
        <v>0</v>
      </c>
      <c r="L80" s="4">
        <v>363407.118277375</v>
      </c>
      <c r="M80" s="4">
        <v>493524.72668563901</v>
      </c>
      <c r="N80" s="4">
        <v>43590.898220785697</v>
      </c>
      <c r="O80" s="4">
        <v>131295.188051762</v>
      </c>
      <c r="P80" s="4">
        <v>114225.899429902</v>
      </c>
      <c r="Q80" s="4">
        <v>36237.565637968597</v>
      </c>
      <c r="R80" s="4">
        <v>550995.47638599598</v>
      </c>
      <c r="S80" s="4">
        <v>212866.91443322701</v>
      </c>
      <c r="T80" s="4">
        <v>84425.874071740196</v>
      </c>
      <c r="U80" s="4">
        <v>290982.30562291201</v>
      </c>
      <c r="V80" s="4">
        <v>0</v>
      </c>
      <c r="W80" s="4">
        <v>3616092.3099410799</v>
      </c>
      <c r="X80" s="4">
        <v>-809.13901543733402</v>
      </c>
      <c r="Y80" s="4">
        <v>7193365.4912566701</v>
      </c>
    </row>
    <row r="81" spans="1:25" x14ac:dyDescent="0.4">
      <c r="A81" s="3" t="s">
        <v>36</v>
      </c>
      <c r="B81" s="4">
        <v>911.38485519881499</v>
      </c>
      <c r="C81" s="4">
        <v>80.498670714512599</v>
      </c>
      <c r="D81" s="4">
        <v>238.317228747456</v>
      </c>
      <c r="E81" s="4">
        <v>51.833582416949803</v>
      </c>
      <c r="F81" s="4">
        <v>16.7298448922269</v>
      </c>
      <c r="G81" s="4">
        <v>250.03146903778</v>
      </c>
      <c r="H81" s="4">
        <v>19.319006999612402</v>
      </c>
      <c r="I81" s="4">
        <v>0</v>
      </c>
      <c r="J81" s="4"/>
      <c r="K81" s="4"/>
      <c r="L81" s="4">
        <v>275.10020084902499</v>
      </c>
      <c r="M81" s="4">
        <v>622.78771140648803</v>
      </c>
      <c r="N81" s="4">
        <v>55.008136924350502</v>
      </c>
      <c r="O81" s="4">
        <v>162.85221400567099</v>
      </c>
      <c r="P81" s="4">
        <v>141.68029228622501</v>
      </c>
      <c r="Q81" s="4">
        <v>45.7288345452816</v>
      </c>
      <c r="R81" s="4">
        <v>683.42819388927398</v>
      </c>
      <c r="S81" s="4">
        <v>264.02984616877097</v>
      </c>
      <c r="T81" s="4">
        <v>0</v>
      </c>
      <c r="U81" s="4"/>
      <c r="V81" s="4"/>
      <c r="W81" s="4">
        <v>20133.139796601601</v>
      </c>
      <c r="X81" s="4">
        <v>5.3435692426352004</v>
      </c>
      <c r="Y81" s="4">
        <v>23957.213453926601</v>
      </c>
    </row>
    <row r="82" spans="1:25" x14ac:dyDescent="0.4">
      <c r="A82" s="3" t="s">
        <v>37</v>
      </c>
      <c r="B82" s="4">
        <v>2.5004575250477099E-3</v>
      </c>
      <c r="C82" s="4">
        <v>2.20854566318782E-4</v>
      </c>
      <c r="D82" s="4">
        <v>6.65884944286019E-4</v>
      </c>
      <c r="E82" s="4">
        <v>1.4482881628516701E-4</v>
      </c>
      <c r="F82" s="4">
        <v>4.58996726959262E-5</v>
      </c>
      <c r="G82" s="4">
        <v>6.9861583950526899E-4</v>
      </c>
      <c r="H82" s="4">
        <v>5.3979462446797401E-5</v>
      </c>
      <c r="I82" s="4">
        <v>8.6097198604172698E-5</v>
      </c>
      <c r="J82" s="4">
        <v>0</v>
      </c>
      <c r="K82" s="4">
        <v>0</v>
      </c>
      <c r="L82" s="4">
        <v>1.2857066127323299E-3</v>
      </c>
      <c r="M82" s="4">
        <v>1.7086680896775299E-3</v>
      </c>
      <c r="N82" s="4">
        <v>1.5091924023835399E-4</v>
      </c>
      <c r="O82" s="4">
        <v>4.55027267730338E-4</v>
      </c>
      <c r="P82" s="4">
        <v>3.9587055468580699E-4</v>
      </c>
      <c r="Q82" s="4">
        <v>1.2546072912904301E-4</v>
      </c>
      <c r="R82" s="4">
        <v>1.90957467575164E-3</v>
      </c>
      <c r="S82" s="4">
        <v>7.3772886807209098E-4</v>
      </c>
      <c r="T82" s="4">
        <v>1.17667694325479E-3</v>
      </c>
      <c r="U82" s="4">
        <v>2.7298790542617602E-4</v>
      </c>
      <c r="V82" s="4">
        <v>0</v>
      </c>
      <c r="W82" s="4">
        <v>1.24880323812644E-2</v>
      </c>
      <c r="X82" s="4">
        <v>3.25788592781611E-6</v>
      </c>
      <c r="Y82" s="4">
        <v>2.51265291790802E-2</v>
      </c>
    </row>
    <row r="83" spans="1:25" x14ac:dyDescent="0.4">
      <c r="A83" s="3" t="s">
        <v>38</v>
      </c>
      <c r="B83" s="4">
        <v>2.51703109636142E-3</v>
      </c>
      <c r="C83" s="4">
        <v>2.22318437977539E-4</v>
      </c>
      <c r="D83" s="4">
        <v>6.7354126084380895E-4</v>
      </c>
      <c r="E83" s="4">
        <v>1.4649405180923799E-4</v>
      </c>
      <c r="F83" s="4">
        <v>4.6203905617734102E-5</v>
      </c>
      <c r="G83" s="4">
        <v>7.0664849449384804E-4</v>
      </c>
      <c r="H83" s="4">
        <v>4.3080218282940498E-5</v>
      </c>
      <c r="I83" s="4">
        <v>0</v>
      </c>
      <c r="J83" s="4">
        <v>0</v>
      </c>
      <c r="K83" s="4">
        <v>0</v>
      </c>
      <c r="L83" s="4">
        <v>1.2932552351964399E-3</v>
      </c>
      <c r="M83" s="4">
        <v>1.71999350998644E-3</v>
      </c>
      <c r="N83" s="4">
        <v>1.51919565485092E-4</v>
      </c>
      <c r="O83" s="4">
        <v>4.6025915175784801E-4</v>
      </c>
      <c r="P83" s="4">
        <v>4.0042225736145799E-4</v>
      </c>
      <c r="Q83" s="4">
        <v>1.2629230987795101E-4</v>
      </c>
      <c r="R83" s="4">
        <v>1.93153088355263E-3</v>
      </c>
      <c r="S83" s="4">
        <v>5.8877060329187996E-4</v>
      </c>
      <c r="T83" s="4">
        <v>0</v>
      </c>
      <c r="U83" s="4">
        <v>1.18718971872807E-4</v>
      </c>
      <c r="V83" s="4">
        <v>0</v>
      </c>
      <c r="W83" s="4">
        <v>1.24880323812644E-2</v>
      </c>
      <c r="X83" s="4">
        <v>-5.9721040526286601E-7</v>
      </c>
      <c r="Y83" s="4">
        <v>2.3633915124628199E-2</v>
      </c>
    </row>
    <row r="84" spans="1:25" x14ac:dyDescent="0.4">
      <c r="A84" s="3" t="s">
        <v>39</v>
      </c>
      <c r="B84" s="4">
        <v>2.3466003550770701E-3</v>
      </c>
      <c r="C84" s="4">
        <v>1.27016121606249E-4</v>
      </c>
      <c r="D84" s="4">
        <v>4.2719460653602598E-4</v>
      </c>
      <c r="E84" s="4">
        <v>7.2973104645956906E-5</v>
      </c>
      <c r="F84" s="4">
        <v>2.5824782911269102E-5</v>
      </c>
      <c r="G84" s="4">
        <v>2.5693644063250198E-4</v>
      </c>
      <c r="H84" s="4">
        <v>0</v>
      </c>
      <c r="I84" s="4">
        <v>0</v>
      </c>
      <c r="J84" s="4">
        <v>0</v>
      </c>
      <c r="K84" s="4">
        <v>0</v>
      </c>
      <c r="L84" s="4">
        <v>1.15134734705468E-3</v>
      </c>
      <c r="M84" s="4">
        <v>1.6035309961402601E-3</v>
      </c>
      <c r="N84" s="4">
        <v>1.35617926725141E-4</v>
      </c>
      <c r="O84" s="4">
        <v>4.5612514469760003E-4</v>
      </c>
      <c r="P84" s="4">
        <v>5.5406222467611497E-4</v>
      </c>
      <c r="Q84" s="4">
        <v>1.96079593173623E-4</v>
      </c>
      <c r="R84" s="4">
        <v>1.9508389644086999E-3</v>
      </c>
      <c r="S84" s="4">
        <v>0</v>
      </c>
      <c r="T84" s="4">
        <v>0</v>
      </c>
      <c r="U84" s="4">
        <v>0</v>
      </c>
      <c r="V84" s="4">
        <v>4.4334255224324397E-3</v>
      </c>
      <c r="W84" s="4">
        <v>1.24880323812644E-2</v>
      </c>
      <c r="X84" s="4">
        <v>-6.1241284106075497E-7</v>
      </c>
      <c r="Y84" s="4">
        <v>2.6224993099140999E-2</v>
      </c>
    </row>
    <row r="85" spans="1:25" x14ac:dyDescent="0.4">
      <c r="A85" s="3" t="s">
        <v>40</v>
      </c>
      <c r="B85" s="4">
        <v>0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0</v>
      </c>
      <c r="X85" s="4">
        <v>0</v>
      </c>
      <c r="Y85" s="4">
        <v>0</v>
      </c>
    </row>
    <row r="86" spans="1:25" x14ac:dyDescent="0.4">
      <c r="A86" s="3" t="s">
        <v>41</v>
      </c>
      <c r="B86" s="4">
        <v>474459.16438705701</v>
      </c>
      <c r="C86" s="4">
        <v>41906.919808476203</v>
      </c>
      <c r="D86" s="4">
        <v>126449.34897838801</v>
      </c>
      <c r="E86" s="4">
        <v>27502.513294103999</v>
      </c>
      <c r="F86" s="4">
        <v>8709.4142311147607</v>
      </c>
      <c r="G86" s="4">
        <v>132664.837746334</v>
      </c>
      <c r="H86" s="4">
        <v>10250.5214199122</v>
      </c>
      <c r="I86" s="4">
        <v>1169.10659654652</v>
      </c>
      <c r="J86" s="4">
        <v>0</v>
      </c>
      <c r="K86" s="4">
        <v>0</v>
      </c>
      <c r="L86" s="4">
        <v>242634.224842567</v>
      </c>
      <c r="M86" s="4">
        <v>324217.95848252298</v>
      </c>
      <c r="N86" s="4">
        <v>28636.765830306402</v>
      </c>
      <c r="O86" s="4">
        <v>86408.173462473802</v>
      </c>
      <c r="P86" s="4">
        <v>75174.509274131298</v>
      </c>
      <c r="Q86" s="4">
        <v>23806.040338486</v>
      </c>
      <c r="R86" s="4">
        <v>362621.91636322002</v>
      </c>
      <c r="S86" s="4">
        <v>140092.27253261101</v>
      </c>
      <c r="T86" s="4">
        <v>15977.9969460783</v>
      </c>
      <c r="U86" s="4">
        <v>55069.780937713302</v>
      </c>
      <c r="V86" s="4">
        <v>0</v>
      </c>
      <c r="W86" s="4">
        <v>2154425.6325449999</v>
      </c>
      <c r="X86" s="4">
        <v>-197.916822886479</v>
      </c>
      <c r="Y86" s="4">
        <v>4331979.1811941601</v>
      </c>
    </row>
    <row r="87" spans="1:25" x14ac:dyDescent="0.4">
      <c r="A87" s="3" t="s">
        <v>42</v>
      </c>
      <c r="B87" s="4">
        <v>3600803.2717058398</v>
      </c>
      <c r="C87" s="4">
        <v>318043.33287232002</v>
      </c>
      <c r="D87" s="4">
        <v>957163.42866360606</v>
      </c>
      <c r="E87" s="4">
        <v>208181.379612719</v>
      </c>
      <c r="F87" s="4">
        <v>66098.180016300903</v>
      </c>
      <c r="G87" s="4">
        <v>1206242.47214581</v>
      </c>
      <c r="H87" s="4">
        <v>207223.66096168201</v>
      </c>
      <c r="I87" s="4">
        <v>406120.06773149502</v>
      </c>
      <c r="J87" s="4">
        <v>0</v>
      </c>
      <c r="K87" s="4">
        <v>0</v>
      </c>
      <c r="L87" s="4">
        <v>1845521.0560532201</v>
      </c>
      <c r="M87" s="4">
        <v>2460580.74809842</v>
      </c>
      <c r="N87" s="4">
        <v>217332.42359445899</v>
      </c>
      <c r="O87" s="4">
        <v>654070.14147646294</v>
      </c>
      <c r="P87" s="4">
        <v>569036.46895983198</v>
      </c>
      <c r="Q87" s="4">
        <v>180670.697019674</v>
      </c>
      <c r="R87" s="4">
        <v>3228678.0150564201</v>
      </c>
      <c r="S87" s="4">
        <v>1994963.9183308801</v>
      </c>
      <c r="T87" s="4">
        <v>3909760.4871687</v>
      </c>
      <c r="U87" s="4">
        <v>243134.94284843799</v>
      </c>
      <c r="V87" s="4">
        <v>0</v>
      </c>
      <c r="W87" s="4">
        <v>18560170.7683223</v>
      </c>
      <c r="X87" s="4">
        <v>-9481.2408575869194</v>
      </c>
      <c r="Y87" s="4">
        <v>40824314.219780996</v>
      </c>
    </row>
    <row r="88" spans="1:25" x14ac:dyDescent="0.4">
      <c r="A88" s="3" t="s">
        <v>43</v>
      </c>
      <c r="B88" s="4">
        <v>128192.316213781</v>
      </c>
      <c r="C88" s="4">
        <v>11322.671198845699</v>
      </c>
      <c r="D88" s="4">
        <v>34007.052056014603</v>
      </c>
      <c r="E88" s="4">
        <v>7396.4746265611702</v>
      </c>
      <c r="F88" s="4">
        <v>2353.1634900428598</v>
      </c>
      <c r="G88" s="4">
        <v>60118.083518813597</v>
      </c>
      <c r="H88" s="4">
        <v>6424.3591868120102</v>
      </c>
      <c r="I88" s="4">
        <v>0</v>
      </c>
      <c r="J88" s="4">
        <v>0</v>
      </c>
      <c r="K88" s="4">
        <v>0</v>
      </c>
      <c r="L88" s="4">
        <v>65462.825842894999</v>
      </c>
      <c r="M88" s="4">
        <v>87599.216488254198</v>
      </c>
      <c r="N88" s="4">
        <v>7737.2587910723996</v>
      </c>
      <c r="O88" s="4">
        <v>23238.452999119101</v>
      </c>
      <c r="P88" s="4">
        <v>20217.292305772698</v>
      </c>
      <c r="Q88" s="4">
        <v>6432.0634523135604</v>
      </c>
      <c r="R88" s="4">
        <v>152523.09266651599</v>
      </c>
      <c r="S88" s="4">
        <v>58924.476710204202</v>
      </c>
      <c r="T88" s="4">
        <v>0</v>
      </c>
      <c r="U88" s="4">
        <v>1979.68706273668</v>
      </c>
      <c r="V88" s="4">
        <v>0</v>
      </c>
      <c r="W88" s="4">
        <v>667705.12533989199</v>
      </c>
      <c r="X88" s="4">
        <v>291.77673206369502</v>
      </c>
      <c r="Y88" s="4">
        <v>1341925.38868171</v>
      </c>
    </row>
    <row r="89" spans="1:25" x14ac:dyDescent="0.4">
      <c r="A89" s="3" t="s">
        <v>44</v>
      </c>
      <c r="B89" s="4">
        <v>4218863.3535672901</v>
      </c>
      <c r="C89" s="4">
        <v>221895.69586750001</v>
      </c>
      <c r="D89" s="4">
        <v>805789.33132728201</v>
      </c>
      <c r="E89" s="4">
        <v>228874.68762354599</v>
      </c>
      <c r="F89" s="4">
        <v>80997.501071651204</v>
      </c>
      <c r="G89" s="4">
        <v>805861.938781137</v>
      </c>
      <c r="H89" s="4">
        <v>0</v>
      </c>
      <c r="I89" s="4">
        <v>0</v>
      </c>
      <c r="J89" s="4">
        <v>0</v>
      </c>
      <c r="K89" s="4">
        <v>0</v>
      </c>
      <c r="L89" s="4">
        <v>1986831.6626335499</v>
      </c>
      <c r="M89" s="4">
        <v>2882927.2702054102</v>
      </c>
      <c r="N89" s="4">
        <v>236922.94995489999</v>
      </c>
      <c r="O89" s="4">
        <v>854121.38587491703</v>
      </c>
      <c r="P89" s="4">
        <v>1250034.1225053</v>
      </c>
      <c r="Q89" s="4">
        <v>442380.244091295</v>
      </c>
      <c r="R89" s="4">
        <v>4401338.2692698399</v>
      </c>
      <c r="S89" s="4">
        <v>0</v>
      </c>
      <c r="T89" s="4">
        <v>0</v>
      </c>
      <c r="U89" s="4">
        <v>0</v>
      </c>
      <c r="V89" s="4">
        <v>223218.07539478899</v>
      </c>
      <c r="W89" s="4">
        <v>23720921.048052199</v>
      </c>
      <c r="X89" s="4">
        <v>4122.6924008634296</v>
      </c>
      <c r="Y89" s="4">
        <v>42365100.228621498</v>
      </c>
    </row>
    <row r="90" spans="1:25" x14ac:dyDescent="0.4">
      <c r="A90" s="3" t="s">
        <v>45</v>
      </c>
      <c r="B90" s="4">
        <v>5563.5472945437295</v>
      </c>
      <c r="C90" s="4">
        <v>491.40399811712302</v>
      </c>
      <c r="D90" s="4">
        <v>1458.50808948544</v>
      </c>
      <c r="E90" s="4">
        <v>317.22297065750098</v>
      </c>
      <c r="F90" s="4">
        <v>102.127309618263</v>
      </c>
      <c r="G90" s="4">
        <v>1530.1995669141099</v>
      </c>
      <c r="H90" s="4">
        <v>118.232861878482</v>
      </c>
      <c r="I90" s="4">
        <v>243.50608889479199</v>
      </c>
      <c r="J90" s="4">
        <v>0</v>
      </c>
      <c r="K90" s="4"/>
      <c r="L90" s="4">
        <v>2777.8173195796198</v>
      </c>
      <c r="M90" s="4">
        <v>3801.8065223552499</v>
      </c>
      <c r="N90" s="4">
        <v>335.79707805941098</v>
      </c>
      <c r="O90" s="4">
        <v>996.66009363336696</v>
      </c>
      <c r="P90" s="4">
        <v>867.08734196929504</v>
      </c>
      <c r="Q90" s="4">
        <v>279.15159250867703</v>
      </c>
      <c r="R90" s="4">
        <v>4182.59961568376</v>
      </c>
      <c r="S90" s="4">
        <v>1615.8700255398901</v>
      </c>
      <c r="T90" s="4">
        <v>3327.9596199401399</v>
      </c>
      <c r="U90" s="4">
        <v>27038.794594669602</v>
      </c>
      <c r="V90" s="4"/>
      <c r="W90" s="4">
        <v>38515.644417387201</v>
      </c>
      <c r="X90" s="4">
        <v>10.825093954569301</v>
      </c>
      <c r="Y90" s="4">
        <v>93574.761495390194</v>
      </c>
    </row>
    <row r="91" spans="1:25" x14ac:dyDescent="0.4">
      <c r="A91" s="3" t="s">
        <v>46</v>
      </c>
      <c r="B91" s="4">
        <v>19338.655141033101</v>
      </c>
      <c r="C91" s="4">
        <v>1708.0995184190799</v>
      </c>
      <c r="D91" s="4">
        <v>4731.7230678382302</v>
      </c>
      <c r="E91" s="4">
        <v>1029.14153080757</v>
      </c>
      <c r="F91" s="4">
        <v>354.99020977605801</v>
      </c>
      <c r="G91" s="4">
        <v>4964.3060887773599</v>
      </c>
      <c r="H91" s="4">
        <v>383.573573544125</v>
      </c>
      <c r="I91" s="4">
        <v>789.98764990673101</v>
      </c>
      <c r="J91" s="4">
        <v>0</v>
      </c>
      <c r="K91" s="4"/>
      <c r="L91" s="4">
        <v>8749.9123973423593</v>
      </c>
      <c r="M91" s="4">
        <v>13214.918712179</v>
      </c>
      <c r="N91" s="4">
        <v>1167.2164441427799</v>
      </c>
      <c r="O91" s="4">
        <v>3233.38594405918</v>
      </c>
      <c r="P91" s="4">
        <v>2813.0232580843099</v>
      </c>
      <c r="Q91" s="4">
        <v>970.31913162485796</v>
      </c>
      <c r="R91" s="4">
        <v>13569.2789280616</v>
      </c>
      <c r="S91" s="4">
        <v>5242.2400188215097</v>
      </c>
      <c r="T91" s="4">
        <v>10796.637616223599</v>
      </c>
      <c r="U91" s="4">
        <v>69430.663209591599</v>
      </c>
      <c r="V91" s="4"/>
      <c r="W91" s="4">
        <v>98901.107683667899</v>
      </c>
      <c r="X91" s="4">
        <v>39.159022295717101</v>
      </c>
      <c r="Y91" s="4">
        <v>261428.33914619699</v>
      </c>
    </row>
    <row r="92" spans="1:25" x14ac:dyDescent="0.4">
      <c r="A92" s="3" t="s">
        <v>47</v>
      </c>
      <c r="B92" s="4">
        <v>1272.19487658701</v>
      </c>
      <c r="C92" s="4">
        <v>112.36745472660699</v>
      </c>
      <c r="D92" s="4">
        <v>314.05502119823001</v>
      </c>
      <c r="E92" s="4">
        <v>68.306420439227907</v>
      </c>
      <c r="F92" s="4">
        <v>23.353057532806499</v>
      </c>
      <c r="G92" s="4">
        <v>329.492075422276</v>
      </c>
      <c r="H92" s="4">
        <v>25.458634210711899</v>
      </c>
      <c r="I92" s="4">
        <v>52.433243573391799</v>
      </c>
      <c r="J92" s="4">
        <v>0</v>
      </c>
      <c r="K92" s="4"/>
      <c r="L92" s="4">
        <v>604.21740282960798</v>
      </c>
      <c r="M92" s="4">
        <v>869.34441705183497</v>
      </c>
      <c r="N92" s="4">
        <v>76.785421182459103</v>
      </c>
      <c r="O92" s="4">
        <v>214.60704201091301</v>
      </c>
      <c r="P92" s="4">
        <v>186.70663229503</v>
      </c>
      <c r="Q92" s="4">
        <v>63.832516734230197</v>
      </c>
      <c r="R92" s="4">
        <v>900.62332902843195</v>
      </c>
      <c r="S92" s="4">
        <v>347.93917070665901</v>
      </c>
      <c r="T92" s="4">
        <v>716.59693663810299</v>
      </c>
      <c r="U92" s="4">
        <v>2946.16168646098</v>
      </c>
      <c r="V92" s="4"/>
      <c r="W92" s="4">
        <v>4196.6854518814598</v>
      </c>
      <c r="X92" s="4">
        <v>0.12203721260699101</v>
      </c>
      <c r="Y92" s="4">
        <v>13321.2828277226</v>
      </c>
    </row>
    <row r="93" spans="1:25" x14ac:dyDescent="0.4">
      <c r="A93" s="3" t="s">
        <v>48</v>
      </c>
      <c r="B93" s="4">
        <v>0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/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4">
        <v>0</v>
      </c>
      <c r="R93" s="4">
        <v>0</v>
      </c>
      <c r="S93" s="4">
        <v>0</v>
      </c>
      <c r="T93" s="4">
        <v>0</v>
      </c>
      <c r="U93" s="4">
        <v>0</v>
      </c>
      <c r="V93" s="4"/>
      <c r="W93" s="4">
        <v>0</v>
      </c>
      <c r="X93" s="4">
        <v>0</v>
      </c>
      <c r="Y93" s="4">
        <v>0</v>
      </c>
    </row>
    <row r="94" spans="1:25" x14ac:dyDescent="0.4">
      <c r="A94" s="3" t="s">
        <v>49</v>
      </c>
      <c r="B94" s="4">
        <v>338148.54713318602</v>
      </c>
      <c r="C94" s="4">
        <v>29867.194295572499</v>
      </c>
      <c r="D94" s="4">
        <v>83846.457992153097</v>
      </c>
      <c r="E94" s="4">
        <v>18236.458662882</v>
      </c>
      <c r="F94" s="4">
        <v>6207.2270696620099</v>
      </c>
      <c r="G94" s="4">
        <v>87967.845109546193</v>
      </c>
      <c r="H94" s="4">
        <v>6796.9500877321998</v>
      </c>
      <c r="I94" s="4">
        <v>13998.635455326101</v>
      </c>
      <c r="J94" s="4">
        <v>0</v>
      </c>
      <c r="K94" s="4"/>
      <c r="L94" s="4">
        <v>158672.54910518599</v>
      </c>
      <c r="M94" s="4">
        <v>231071.164484696</v>
      </c>
      <c r="N94" s="4">
        <v>20409.5135829471</v>
      </c>
      <c r="O94" s="4">
        <v>57295.821172145799</v>
      </c>
      <c r="P94" s="4">
        <v>49846.9654834795</v>
      </c>
      <c r="Q94" s="4">
        <v>16966.640245747301</v>
      </c>
      <c r="R94" s="4">
        <v>240448.55527551399</v>
      </c>
      <c r="S94" s="4">
        <v>92892.853453428106</v>
      </c>
      <c r="T94" s="4">
        <v>191317.16065513101</v>
      </c>
      <c r="U94" s="4">
        <v>1061780.0887115099</v>
      </c>
      <c r="V94" s="4"/>
      <c r="W94" s="4">
        <v>1512461.8149337301</v>
      </c>
      <c r="X94" s="4">
        <v>-429.237734386657</v>
      </c>
      <c r="Y94" s="4">
        <v>4217803.2051751902</v>
      </c>
    </row>
    <row r="95" spans="1:25" x14ac:dyDescent="0.4">
      <c r="A95" s="3" t="s">
        <v>50</v>
      </c>
      <c r="B95" s="4">
        <v>-4016.5751245021202</v>
      </c>
      <c r="C95" s="4">
        <v>-354.76665703081699</v>
      </c>
      <c r="D95" s="4">
        <v>-1052.72285673344</v>
      </c>
      <c r="E95" s="4">
        <v>-915.86155551554202</v>
      </c>
      <c r="F95" s="4">
        <v>-294.92120018271999</v>
      </c>
      <c r="G95" s="4">
        <v>-4417.8734998238297</v>
      </c>
      <c r="H95" s="4">
        <v>-1706.76374047946</v>
      </c>
      <c r="I95" s="4">
        <v>0</v>
      </c>
      <c r="J95" s="4">
        <v>0</v>
      </c>
      <c r="K95" s="4">
        <v>0</v>
      </c>
      <c r="L95" s="4">
        <v>-2004.5676166231999</v>
      </c>
      <c r="M95" s="4">
        <v>-2744.6951912924001</v>
      </c>
      <c r="N95" s="4">
        <v>-242.42701988651601</v>
      </c>
      <c r="O95" s="4">
        <v>-719.36992912538301</v>
      </c>
      <c r="P95" s="4">
        <v>-625.84682954851496</v>
      </c>
      <c r="Q95" s="4">
        <v>-201.53209509607601</v>
      </c>
      <c r="R95" s="4">
        <v>-3018.91929687426</v>
      </c>
      <c r="S95" s="4">
        <v>-1166.30365073699</v>
      </c>
      <c r="T95" s="4">
        <v>0</v>
      </c>
      <c r="U95" s="4">
        <v>0</v>
      </c>
      <c r="V95" s="4">
        <v>0</v>
      </c>
      <c r="W95" s="4">
        <v>0</v>
      </c>
      <c r="X95" s="4">
        <v>-0.24179682940718999</v>
      </c>
      <c r="Y95" s="4">
        <v>-23483.3880602807</v>
      </c>
    </row>
    <row r="96" spans="1:25" x14ac:dyDescent="0.4">
      <c r="A96" s="3" t="s">
        <v>51</v>
      </c>
      <c r="B96" s="4">
        <v>0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4">
        <v>0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0</v>
      </c>
      <c r="Y96" s="4">
        <v>0</v>
      </c>
    </row>
    <row r="97" spans="1:25" x14ac:dyDescent="0.4">
      <c r="A97" s="3" t="s">
        <v>52</v>
      </c>
      <c r="B97" s="4">
        <v>-50377.862231312203</v>
      </c>
      <c r="C97" s="4">
        <v>-4397.4528413753396</v>
      </c>
      <c r="D97" s="4">
        <v>-13048.856271521299</v>
      </c>
      <c r="E97" s="4">
        <v>-11352.4141003432</v>
      </c>
      <c r="F97" s="4">
        <v>-3462.7649486329501</v>
      </c>
      <c r="G97" s="4">
        <v>-55411.143979804801</v>
      </c>
      <c r="H97" s="4">
        <v>-21407.070928352499</v>
      </c>
      <c r="I97" s="4">
        <v>1206.9595735013199</v>
      </c>
      <c r="J97" s="4">
        <v>0</v>
      </c>
      <c r="K97" s="4">
        <v>0</v>
      </c>
      <c r="L97" s="4">
        <v>-25142.273726577201</v>
      </c>
      <c r="M97" s="4">
        <v>-34425.318070208697</v>
      </c>
      <c r="N97" s="4">
        <v>-3004.964999666</v>
      </c>
      <c r="O97" s="4">
        <v>-8916.83385724043</v>
      </c>
      <c r="P97" s="4">
        <v>-7757.5833701440497</v>
      </c>
      <c r="Q97" s="4">
        <v>-2366.2533398443102</v>
      </c>
      <c r="R97" s="4">
        <v>-37864.771779721901</v>
      </c>
      <c r="S97" s="4">
        <v>-14628.354460066899</v>
      </c>
      <c r="T97" s="4">
        <v>824.76638299751596</v>
      </c>
      <c r="U97" s="4">
        <v>0</v>
      </c>
      <c r="V97" s="4">
        <v>0</v>
      </c>
      <c r="W97" s="4">
        <v>0</v>
      </c>
      <c r="X97" s="4">
        <v>-17.515203221674401</v>
      </c>
      <c r="Y97" s="4">
        <v>-291549.70815153501</v>
      </c>
    </row>
    <row r="98" spans="1:25" x14ac:dyDescent="0.4">
      <c r="A98" s="3" t="s">
        <v>53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</row>
    <row r="99" spans="1:25" x14ac:dyDescent="0.4">
      <c r="A99" s="3" t="s">
        <v>54</v>
      </c>
      <c r="B99" s="4">
        <v>-3850.7790299941898</v>
      </c>
      <c r="C99" s="4">
        <v>-329.99505879671102</v>
      </c>
      <c r="D99" s="4">
        <v>-993.29448767618305</v>
      </c>
      <c r="E99" s="4">
        <v>-864.15928822040598</v>
      </c>
      <c r="F99" s="4">
        <v>-236.90993149704201</v>
      </c>
      <c r="G99" s="4">
        <v>-4294.5928020780302</v>
      </c>
      <c r="H99" s="4">
        <v>-1659.1365223570001</v>
      </c>
      <c r="I99" s="4">
        <v>234.14417023525999</v>
      </c>
      <c r="J99" s="4">
        <v>0</v>
      </c>
      <c r="K99" s="4">
        <v>0</v>
      </c>
      <c r="L99" s="4">
        <v>-1932.5174183202801</v>
      </c>
      <c r="M99" s="4">
        <v>-2631.3997270659202</v>
      </c>
      <c r="N99" s="4">
        <v>-225.499542011393</v>
      </c>
      <c r="O99" s="4">
        <v>-678.76001801410496</v>
      </c>
      <c r="P99" s="4">
        <v>-590.51648963822504</v>
      </c>
      <c r="Q99" s="4">
        <v>-161.89054843831499</v>
      </c>
      <c r="R99" s="4">
        <v>-2934.6763964444999</v>
      </c>
      <c r="S99" s="4">
        <v>-1133.7579638013899</v>
      </c>
      <c r="T99" s="4">
        <v>160.000587115504</v>
      </c>
      <c r="U99" s="4">
        <v>0</v>
      </c>
      <c r="V99" s="4">
        <v>0</v>
      </c>
      <c r="W99" s="4">
        <v>0</v>
      </c>
      <c r="X99" s="4">
        <v>-6.92884047980949</v>
      </c>
      <c r="Y99" s="4">
        <v>-22130.669307482702</v>
      </c>
    </row>
    <row r="100" spans="1:25" x14ac:dyDescent="0.4">
      <c r="A100" s="3" t="s">
        <v>55</v>
      </c>
      <c r="B100" s="4">
        <v>0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4">
        <v>0</v>
      </c>
      <c r="Y100" s="4">
        <v>0</v>
      </c>
    </row>
    <row r="101" spans="1:25" x14ac:dyDescent="0.4">
      <c r="A101" s="3" t="s">
        <v>56</v>
      </c>
      <c r="B101" s="4">
        <v>-417.348354941781</v>
      </c>
      <c r="C101" s="4">
        <v>-36.8625697542155</v>
      </c>
      <c r="D101" s="4">
        <v>-109.384771564997</v>
      </c>
      <c r="E101" s="4">
        <v>-95.163989643094695</v>
      </c>
      <c r="F101" s="4">
        <v>-30.6442364249246</v>
      </c>
      <c r="G101" s="4">
        <v>-459.04587374571003</v>
      </c>
      <c r="H101" s="4">
        <v>0</v>
      </c>
      <c r="I101" s="4">
        <v>0</v>
      </c>
      <c r="J101" s="4">
        <v>0</v>
      </c>
      <c r="K101" s="4">
        <v>0</v>
      </c>
      <c r="L101" s="4">
        <v>-208.28765085551899</v>
      </c>
      <c r="M101" s="4">
        <v>-285.19173360276397</v>
      </c>
      <c r="N101" s="4">
        <v>-25.1897486806293</v>
      </c>
      <c r="O101" s="4">
        <v>-74.747227976292095</v>
      </c>
      <c r="P101" s="4">
        <v>-65.029567893362497</v>
      </c>
      <c r="Q101" s="4">
        <v>-20.9404992435549</v>
      </c>
      <c r="R101" s="4">
        <v>-313.68540689467301</v>
      </c>
      <c r="S101" s="4">
        <v>0</v>
      </c>
      <c r="T101" s="4">
        <v>0</v>
      </c>
      <c r="U101" s="4">
        <v>0</v>
      </c>
      <c r="V101" s="4">
        <v>0</v>
      </c>
      <c r="W101" s="4">
        <v>0</v>
      </c>
      <c r="X101" s="4">
        <v>-0.29065571641073001</v>
      </c>
      <c r="Y101" s="4">
        <v>-2141.8122869379299</v>
      </c>
    </row>
    <row r="102" spans="1:25" x14ac:dyDescent="0.4">
      <c r="A102" s="3" t="s">
        <v>57</v>
      </c>
      <c r="B102" s="4">
        <v>0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4">
        <v>0</v>
      </c>
      <c r="V102" s="4">
        <v>0</v>
      </c>
      <c r="W102" s="4">
        <v>0</v>
      </c>
      <c r="X102" s="4">
        <v>0</v>
      </c>
      <c r="Y102" s="4">
        <v>0</v>
      </c>
    </row>
    <row r="103" spans="1:25" x14ac:dyDescent="0.4">
      <c r="A103" s="3" t="s">
        <v>58</v>
      </c>
      <c r="B103" s="4">
        <v>0</v>
      </c>
      <c r="C103" s="4">
        <v>0</v>
      </c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  <c r="L103" s="4">
        <v>0</v>
      </c>
      <c r="M103" s="4">
        <v>0</v>
      </c>
      <c r="N103" s="4">
        <v>0</v>
      </c>
      <c r="O103" s="4">
        <v>0</v>
      </c>
      <c r="P103" s="4">
        <v>0</v>
      </c>
      <c r="Q103" s="4">
        <v>0</v>
      </c>
      <c r="R103" s="4">
        <v>0</v>
      </c>
      <c r="S103" s="4">
        <v>0</v>
      </c>
      <c r="T103" s="4">
        <v>0</v>
      </c>
      <c r="U103" s="4">
        <v>0</v>
      </c>
      <c r="V103" s="4">
        <v>0</v>
      </c>
      <c r="W103" s="4">
        <v>0</v>
      </c>
      <c r="X103" s="4">
        <v>0</v>
      </c>
      <c r="Y103" s="4">
        <v>0</v>
      </c>
    </row>
    <row r="104" spans="1:25" x14ac:dyDescent="0.4">
      <c r="A104" s="3" t="s">
        <v>59</v>
      </c>
      <c r="B104" s="4">
        <v>0</v>
      </c>
      <c r="C104" s="4">
        <v>0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>
        <v>0</v>
      </c>
      <c r="W104" s="4">
        <v>0</v>
      </c>
      <c r="X104" s="4">
        <v>0</v>
      </c>
      <c r="Y104" s="4">
        <v>0</v>
      </c>
    </row>
    <row r="105" spans="1:25" x14ac:dyDescent="0.4">
      <c r="A105" s="3" t="s">
        <v>60</v>
      </c>
      <c r="B105" s="4">
        <v>-324257.79854136799</v>
      </c>
      <c r="C105" s="4">
        <v>-28573.4024740881</v>
      </c>
      <c r="D105" s="4">
        <v>-84787.770448516298</v>
      </c>
      <c r="E105" s="4">
        <v>-73764.769934444004</v>
      </c>
      <c r="F105" s="4">
        <v>-23506.255000539601</v>
      </c>
      <c r="G105" s="4">
        <v>1943.38201115282</v>
      </c>
      <c r="H105" s="4">
        <v>0</v>
      </c>
      <c r="I105" s="4">
        <v>0</v>
      </c>
      <c r="J105" s="4">
        <v>0</v>
      </c>
      <c r="K105" s="4">
        <v>0</v>
      </c>
      <c r="L105" s="4">
        <v>-161828.588348419</v>
      </c>
      <c r="M105" s="4">
        <v>-221579.03009616199</v>
      </c>
      <c r="N105" s="4">
        <v>-19525.411062543801</v>
      </c>
      <c r="O105" s="4">
        <v>-57939.059675696502</v>
      </c>
      <c r="P105" s="4">
        <v>-50406.578502861899</v>
      </c>
      <c r="Q105" s="4">
        <v>-16062.8154747314</v>
      </c>
      <c r="R105" s="4">
        <v>1327.9948950329799</v>
      </c>
      <c r="S105" s="4">
        <v>0</v>
      </c>
      <c r="T105" s="4">
        <v>0</v>
      </c>
      <c r="U105" s="4">
        <v>0</v>
      </c>
      <c r="V105" s="4">
        <v>19071.769585434999</v>
      </c>
      <c r="W105" s="4">
        <v>0</v>
      </c>
      <c r="X105" s="4">
        <v>-76.069171959480798</v>
      </c>
      <c r="Y105" s="4">
        <v>-1039964.40223971</v>
      </c>
    </row>
    <row r="106" spans="1:25" x14ac:dyDescent="0.4">
      <c r="A106" s="3" t="s">
        <v>61</v>
      </c>
      <c r="B106" s="4">
        <v>0</v>
      </c>
      <c r="C106" s="4">
        <v>0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4">
        <v>0</v>
      </c>
      <c r="S106" s="4">
        <v>0</v>
      </c>
      <c r="T106" s="4">
        <v>0</v>
      </c>
      <c r="U106" s="4">
        <v>0</v>
      </c>
      <c r="V106" s="4">
        <v>0</v>
      </c>
      <c r="W106" s="4">
        <v>0</v>
      </c>
      <c r="X106" s="4">
        <v>0</v>
      </c>
      <c r="Y106" s="4">
        <v>0</v>
      </c>
    </row>
    <row r="107" spans="1:25" x14ac:dyDescent="0.4">
      <c r="A107" s="3" t="s">
        <v>62</v>
      </c>
      <c r="B107" s="4">
        <v>-368738.70234076597</v>
      </c>
      <c r="C107" s="4">
        <v>-32545.420360495598</v>
      </c>
      <c r="D107" s="4">
        <v>-94255.159814683502</v>
      </c>
      <c r="E107" s="4">
        <v>-82001.332763975806</v>
      </c>
      <c r="F107" s="4">
        <v>-26967.892831690799</v>
      </c>
      <c r="G107" s="4">
        <v>687.76334599396398</v>
      </c>
      <c r="H107" s="4">
        <v>0</v>
      </c>
      <c r="I107" s="4">
        <v>0</v>
      </c>
      <c r="J107" s="4">
        <v>0</v>
      </c>
      <c r="K107" s="4">
        <v>0</v>
      </c>
      <c r="L107" s="4">
        <v>-188421.292462652</v>
      </c>
      <c r="M107" s="4">
        <v>-251974.70775143401</v>
      </c>
      <c r="N107" s="4">
        <v>-22239.658413737499</v>
      </c>
      <c r="O107" s="4">
        <v>-64408.526139524402</v>
      </c>
      <c r="P107" s="4">
        <v>-56034.969281136197</v>
      </c>
      <c r="Q107" s="4">
        <v>-18428.298607661502</v>
      </c>
      <c r="R107" s="4">
        <v>469.97770239161002</v>
      </c>
      <c r="S107" s="4">
        <v>0</v>
      </c>
      <c r="T107" s="4">
        <v>0</v>
      </c>
      <c r="U107" s="4">
        <v>0</v>
      </c>
      <c r="V107" s="4">
        <v>7792.8066385389202</v>
      </c>
      <c r="W107" s="4">
        <v>0</v>
      </c>
      <c r="X107" s="4">
        <v>42.612511047290702</v>
      </c>
      <c r="Y107" s="4">
        <v>-1197022.8005697899</v>
      </c>
    </row>
    <row r="108" spans="1:25" x14ac:dyDescent="0.4">
      <c r="A108" s="3" t="s">
        <v>63</v>
      </c>
      <c r="B108" s="4">
        <v>0</v>
      </c>
      <c r="C108" s="4">
        <v>0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0</v>
      </c>
      <c r="W108" s="4">
        <v>0</v>
      </c>
      <c r="X108" s="4">
        <v>0</v>
      </c>
      <c r="Y108" s="4">
        <v>0</v>
      </c>
    </row>
    <row r="110" spans="1:25" ht="19.3" x14ac:dyDescent="0.5">
      <c r="A110" s="1" t="s">
        <v>3</v>
      </c>
    </row>
    <row r="111" spans="1:25" ht="29.15" x14ac:dyDescent="0.4">
      <c r="B111" s="2" t="s">
        <v>7</v>
      </c>
      <c r="C111" s="2" t="s">
        <v>8</v>
      </c>
      <c r="D111" s="2" t="s">
        <v>9</v>
      </c>
      <c r="E111" s="2" t="s">
        <v>10</v>
      </c>
      <c r="F111" s="2" t="s">
        <v>11</v>
      </c>
      <c r="G111" s="2" t="s">
        <v>12</v>
      </c>
      <c r="H111" s="2" t="s">
        <v>13</v>
      </c>
      <c r="I111" s="2" t="s">
        <v>14</v>
      </c>
      <c r="J111" s="2" t="s">
        <v>15</v>
      </c>
      <c r="K111" s="2" t="s">
        <v>16</v>
      </c>
      <c r="L111" s="2" t="s">
        <v>17</v>
      </c>
      <c r="M111" s="2" t="s">
        <v>18</v>
      </c>
      <c r="N111" s="2" t="s">
        <v>19</v>
      </c>
      <c r="O111" s="2" t="s">
        <v>20</v>
      </c>
      <c r="P111" s="2" t="s">
        <v>21</v>
      </c>
      <c r="Q111" s="2" t="s">
        <v>22</v>
      </c>
      <c r="R111" s="2" t="s">
        <v>23</v>
      </c>
      <c r="S111" s="2" t="s">
        <v>24</v>
      </c>
      <c r="T111" s="2" t="s">
        <v>25</v>
      </c>
      <c r="U111" s="2" t="s">
        <v>26</v>
      </c>
      <c r="V111" s="2" t="s">
        <v>27</v>
      </c>
      <c r="W111" s="2" t="s">
        <v>28</v>
      </c>
      <c r="X111" s="2" t="s">
        <v>29</v>
      </c>
      <c r="Y111" s="2" t="s">
        <v>30</v>
      </c>
    </row>
    <row r="112" spans="1:25" x14ac:dyDescent="0.4">
      <c r="A112" s="3" t="s">
        <v>31</v>
      </c>
      <c r="B112" s="5">
        <f t="shared" ref="B112:Y112" si="2">B76-B40</f>
        <v>0</v>
      </c>
      <c r="C112" s="5">
        <f t="shared" si="2"/>
        <v>0</v>
      </c>
      <c r="D112" s="5">
        <f t="shared" si="2"/>
        <v>0</v>
      </c>
      <c r="E112" s="5">
        <f t="shared" si="2"/>
        <v>0</v>
      </c>
      <c r="F112" s="5">
        <f t="shared" si="2"/>
        <v>0</v>
      </c>
      <c r="G112" s="5">
        <f t="shared" si="2"/>
        <v>0</v>
      </c>
      <c r="H112" s="5">
        <f t="shared" si="2"/>
        <v>0</v>
      </c>
      <c r="I112" s="5">
        <f t="shared" si="2"/>
        <v>0</v>
      </c>
      <c r="J112" s="5">
        <f t="shared" si="2"/>
        <v>0</v>
      </c>
      <c r="K112" s="5">
        <f t="shared" si="2"/>
        <v>0</v>
      </c>
      <c r="L112" s="5">
        <f t="shared" si="2"/>
        <v>0</v>
      </c>
      <c r="M112" s="5">
        <f t="shared" si="2"/>
        <v>0</v>
      </c>
      <c r="N112" s="5">
        <f t="shared" si="2"/>
        <v>0</v>
      </c>
      <c r="O112" s="5">
        <f t="shared" si="2"/>
        <v>0</v>
      </c>
      <c r="P112" s="5">
        <f t="shared" si="2"/>
        <v>0</v>
      </c>
      <c r="Q112" s="5">
        <f t="shared" si="2"/>
        <v>0</v>
      </c>
      <c r="R112" s="5">
        <f t="shared" si="2"/>
        <v>0</v>
      </c>
      <c r="S112" s="5">
        <f t="shared" si="2"/>
        <v>0</v>
      </c>
      <c r="T112" s="5">
        <f t="shared" si="2"/>
        <v>0</v>
      </c>
      <c r="U112" s="5">
        <f t="shared" si="2"/>
        <v>0</v>
      </c>
      <c r="V112" s="5">
        <f t="shared" si="2"/>
        <v>0</v>
      </c>
      <c r="W112" s="5">
        <f t="shared" si="2"/>
        <v>136516.4781384021</v>
      </c>
      <c r="X112" s="5">
        <f t="shared" si="2"/>
        <v>-8812.5875613916996</v>
      </c>
      <c r="Y112" s="5">
        <f t="shared" si="2"/>
        <v>127703.89057700336</v>
      </c>
    </row>
    <row r="113" spans="1:25" x14ac:dyDescent="0.4">
      <c r="A113" s="3" t="s">
        <v>32</v>
      </c>
      <c r="B113" s="5">
        <f t="shared" ref="B113:Y113" si="3">B77-B41</f>
        <v>0</v>
      </c>
      <c r="C113" s="5">
        <f t="shared" si="3"/>
        <v>0</v>
      </c>
      <c r="D113" s="5">
        <f t="shared" si="3"/>
        <v>0</v>
      </c>
      <c r="E113" s="5">
        <f t="shared" si="3"/>
        <v>0</v>
      </c>
      <c r="F113" s="5">
        <f t="shared" si="3"/>
        <v>0</v>
      </c>
      <c r="G113" s="5">
        <f t="shared" si="3"/>
        <v>0</v>
      </c>
      <c r="H113" s="5">
        <f t="shared" si="3"/>
        <v>0</v>
      </c>
      <c r="I113" s="5">
        <f t="shared" si="3"/>
        <v>0</v>
      </c>
      <c r="J113" s="5">
        <f t="shared" si="3"/>
        <v>0</v>
      </c>
      <c r="K113" s="5">
        <f t="shared" si="3"/>
        <v>0</v>
      </c>
      <c r="L113" s="5">
        <f t="shared" si="3"/>
        <v>0</v>
      </c>
      <c r="M113" s="5">
        <f t="shared" si="3"/>
        <v>0</v>
      </c>
      <c r="N113" s="5">
        <f t="shared" si="3"/>
        <v>0</v>
      </c>
      <c r="O113" s="5">
        <f t="shared" si="3"/>
        <v>0</v>
      </c>
      <c r="P113" s="5">
        <f t="shared" si="3"/>
        <v>0</v>
      </c>
      <c r="Q113" s="5">
        <f t="shared" si="3"/>
        <v>0</v>
      </c>
      <c r="R113" s="5">
        <f t="shared" si="3"/>
        <v>0</v>
      </c>
      <c r="S113" s="5">
        <f t="shared" si="3"/>
        <v>0</v>
      </c>
      <c r="T113" s="5">
        <f t="shared" si="3"/>
        <v>0</v>
      </c>
      <c r="U113" s="5">
        <f t="shared" si="3"/>
        <v>0</v>
      </c>
      <c r="V113" s="5">
        <f t="shared" si="3"/>
        <v>0</v>
      </c>
      <c r="W113" s="5">
        <f t="shared" si="3"/>
        <v>12600.587906289846</v>
      </c>
      <c r="X113" s="5">
        <f t="shared" si="3"/>
        <v>-813.40938298062804</v>
      </c>
      <c r="Y113" s="5">
        <f t="shared" si="3"/>
        <v>11787.178523309529</v>
      </c>
    </row>
    <row r="114" spans="1:25" x14ac:dyDescent="0.4">
      <c r="A114" s="3" t="s">
        <v>33</v>
      </c>
      <c r="B114" s="5">
        <f t="shared" ref="B114:Y114" si="4">B78-B42</f>
        <v>0</v>
      </c>
      <c r="C114" s="5">
        <f t="shared" si="4"/>
        <v>0</v>
      </c>
      <c r="D114" s="5">
        <f t="shared" si="4"/>
        <v>0</v>
      </c>
      <c r="E114" s="5">
        <f t="shared" si="4"/>
        <v>0</v>
      </c>
      <c r="F114" s="5">
        <f t="shared" si="4"/>
        <v>0</v>
      </c>
      <c r="G114" s="5">
        <f t="shared" si="4"/>
        <v>0</v>
      </c>
      <c r="H114" s="5">
        <f t="shared" si="4"/>
        <v>0</v>
      </c>
      <c r="I114" s="5">
        <f t="shared" si="4"/>
        <v>0</v>
      </c>
      <c r="J114" s="5">
        <f t="shared" si="4"/>
        <v>0</v>
      </c>
      <c r="K114" s="5">
        <f t="shared" si="4"/>
        <v>0</v>
      </c>
      <c r="L114" s="5">
        <f t="shared" si="4"/>
        <v>0</v>
      </c>
      <c r="M114" s="5">
        <f t="shared" si="4"/>
        <v>0</v>
      </c>
      <c r="N114" s="5">
        <f t="shared" si="4"/>
        <v>0</v>
      </c>
      <c r="O114" s="5">
        <f t="shared" si="4"/>
        <v>0</v>
      </c>
      <c r="P114" s="5">
        <f t="shared" si="4"/>
        <v>0</v>
      </c>
      <c r="Q114" s="5">
        <f t="shared" si="4"/>
        <v>0</v>
      </c>
      <c r="R114" s="5">
        <f t="shared" si="4"/>
        <v>0</v>
      </c>
      <c r="S114" s="5">
        <f t="shared" si="4"/>
        <v>0</v>
      </c>
      <c r="T114" s="5">
        <f t="shared" si="4"/>
        <v>0</v>
      </c>
      <c r="U114" s="5">
        <f t="shared" si="4"/>
        <v>0</v>
      </c>
      <c r="V114" s="5">
        <f t="shared" si="4"/>
        <v>0</v>
      </c>
      <c r="W114" s="5">
        <f t="shared" si="4"/>
        <v>100.33681195399913</v>
      </c>
      <c r="X114" s="5">
        <f t="shared" si="4"/>
        <v>-6.4770711421367801</v>
      </c>
      <c r="Y114" s="5">
        <f t="shared" si="4"/>
        <v>93.859740811902157</v>
      </c>
    </row>
    <row r="115" spans="1:25" x14ac:dyDescent="0.4">
      <c r="A115" s="3" t="s">
        <v>34</v>
      </c>
      <c r="B115" s="5">
        <f t="shared" ref="B115:Y115" si="5">B79-B43</f>
        <v>0</v>
      </c>
      <c r="C115" s="5">
        <f t="shared" si="5"/>
        <v>0</v>
      </c>
      <c r="D115" s="5">
        <f t="shared" si="5"/>
        <v>0</v>
      </c>
      <c r="E115" s="5">
        <f t="shared" si="5"/>
        <v>0</v>
      </c>
      <c r="F115" s="5">
        <f t="shared" si="5"/>
        <v>0</v>
      </c>
      <c r="G115" s="5">
        <f t="shared" si="5"/>
        <v>0</v>
      </c>
      <c r="H115" s="5">
        <f t="shared" si="5"/>
        <v>0</v>
      </c>
      <c r="I115" s="5">
        <f t="shared" si="5"/>
        <v>0</v>
      </c>
      <c r="J115" s="5">
        <f t="shared" si="5"/>
        <v>0</v>
      </c>
      <c r="K115" s="5">
        <f t="shared" si="5"/>
        <v>0</v>
      </c>
      <c r="L115" s="5">
        <f t="shared" si="5"/>
        <v>0</v>
      </c>
      <c r="M115" s="5">
        <f t="shared" si="5"/>
        <v>0</v>
      </c>
      <c r="N115" s="5">
        <f t="shared" si="5"/>
        <v>0</v>
      </c>
      <c r="O115" s="5">
        <f t="shared" si="5"/>
        <v>0</v>
      </c>
      <c r="P115" s="5">
        <f t="shared" si="5"/>
        <v>0</v>
      </c>
      <c r="Q115" s="5">
        <f t="shared" si="5"/>
        <v>0</v>
      </c>
      <c r="R115" s="5">
        <f t="shared" si="5"/>
        <v>0</v>
      </c>
      <c r="S115" s="5">
        <f t="shared" si="5"/>
        <v>0</v>
      </c>
      <c r="T115" s="5">
        <f t="shared" si="5"/>
        <v>0</v>
      </c>
      <c r="U115" s="5">
        <f t="shared" si="5"/>
        <v>0</v>
      </c>
      <c r="V115" s="5">
        <f t="shared" si="5"/>
        <v>0</v>
      </c>
      <c r="W115" s="5">
        <f t="shared" si="5"/>
        <v>33514.354600099847</v>
      </c>
      <c r="X115" s="5">
        <f t="shared" si="5"/>
        <v>-2163.461792338343</v>
      </c>
      <c r="Y115" s="5">
        <f t="shared" si="5"/>
        <v>31350.892807800323</v>
      </c>
    </row>
    <row r="116" spans="1:25" x14ac:dyDescent="0.4">
      <c r="A116" s="3" t="s">
        <v>35</v>
      </c>
      <c r="B116" s="5">
        <f t="shared" ref="B116:Y116" si="6">B80-B44</f>
        <v>0</v>
      </c>
      <c r="C116" s="5">
        <f t="shared" si="6"/>
        <v>0</v>
      </c>
      <c r="D116" s="5">
        <f t="shared" si="6"/>
        <v>0</v>
      </c>
      <c r="E116" s="5">
        <f t="shared" si="6"/>
        <v>0</v>
      </c>
      <c r="F116" s="5">
        <f t="shared" si="6"/>
        <v>0</v>
      </c>
      <c r="G116" s="5">
        <f t="shared" si="6"/>
        <v>0</v>
      </c>
      <c r="H116" s="5">
        <f t="shared" si="6"/>
        <v>0</v>
      </c>
      <c r="I116" s="5">
        <f t="shared" si="6"/>
        <v>0</v>
      </c>
      <c r="J116" s="5">
        <f t="shared" si="6"/>
        <v>0</v>
      </c>
      <c r="K116" s="5">
        <f t="shared" si="6"/>
        <v>0</v>
      </c>
      <c r="L116" s="5">
        <f t="shared" si="6"/>
        <v>0</v>
      </c>
      <c r="M116" s="5">
        <f t="shared" si="6"/>
        <v>0</v>
      </c>
      <c r="N116" s="5">
        <f t="shared" si="6"/>
        <v>0</v>
      </c>
      <c r="O116" s="5">
        <f t="shared" si="6"/>
        <v>0</v>
      </c>
      <c r="P116" s="5">
        <f t="shared" si="6"/>
        <v>0</v>
      </c>
      <c r="Q116" s="5">
        <f t="shared" si="6"/>
        <v>0</v>
      </c>
      <c r="R116" s="5">
        <f t="shared" si="6"/>
        <v>0</v>
      </c>
      <c r="S116" s="5">
        <f t="shared" si="6"/>
        <v>0</v>
      </c>
      <c r="T116" s="5">
        <f t="shared" si="6"/>
        <v>0</v>
      </c>
      <c r="U116" s="5">
        <f t="shared" si="6"/>
        <v>0</v>
      </c>
      <c r="V116" s="5">
        <f t="shared" si="6"/>
        <v>0</v>
      </c>
      <c r="W116" s="5">
        <f t="shared" si="6"/>
        <v>12381.875442669727</v>
      </c>
      <c r="X116" s="5">
        <f t="shared" si="6"/>
        <v>-799.29077427713219</v>
      </c>
      <c r="Y116" s="5">
        <f t="shared" si="6"/>
        <v>11582.584668399766</v>
      </c>
    </row>
    <row r="117" spans="1:25" x14ac:dyDescent="0.4">
      <c r="A117" s="3" t="s">
        <v>36</v>
      </c>
      <c r="B117" s="5">
        <f t="shared" ref="B117:Y117" si="7">B81-B45</f>
        <v>0</v>
      </c>
      <c r="C117" s="5">
        <f t="shared" si="7"/>
        <v>0</v>
      </c>
      <c r="D117" s="5">
        <f t="shared" si="7"/>
        <v>0</v>
      </c>
      <c r="E117" s="5">
        <f t="shared" si="7"/>
        <v>0</v>
      </c>
      <c r="F117" s="5">
        <f t="shared" si="7"/>
        <v>0</v>
      </c>
      <c r="G117" s="5">
        <f t="shared" si="7"/>
        <v>0</v>
      </c>
      <c r="H117" s="5">
        <f t="shared" si="7"/>
        <v>0</v>
      </c>
      <c r="I117" s="5">
        <f t="shared" si="7"/>
        <v>0</v>
      </c>
      <c r="J117" s="5">
        <f t="shared" si="7"/>
        <v>0</v>
      </c>
      <c r="K117" s="5">
        <f t="shared" si="7"/>
        <v>0</v>
      </c>
      <c r="L117" s="5">
        <f t="shared" si="7"/>
        <v>0</v>
      </c>
      <c r="M117" s="5">
        <f t="shared" si="7"/>
        <v>0</v>
      </c>
      <c r="N117" s="5">
        <f t="shared" si="7"/>
        <v>0</v>
      </c>
      <c r="O117" s="5">
        <f t="shared" si="7"/>
        <v>0</v>
      </c>
      <c r="P117" s="5">
        <f t="shared" si="7"/>
        <v>0</v>
      </c>
      <c r="Q117" s="5">
        <f t="shared" si="7"/>
        <v>0</v>
      </c>
      <c r="R117" s="5">
        <f t="shared" si="7"/>
        <v>0</v>
      </c>
      <c r="S117" s="5">
        <f t="shared" si="7"/>
        <v>0</v>
      </c>
      <c r="T117" s="5">
        <f t="shared" si="7"/>
        <v>0</v>
      </c>
      <c r="U117" s="5">
        <f t="shared" si="7"/>
        <v>0</v>
      </c>
      <c r="V117" s="5">
        <f t="shared" si="7"/>
        <v>0</v>
      </c>
      <c r="W117" s="5">
        <f t="shared" si="7"/>
        <v>68.937960611900053</v>
      </c>
      <c r="X117" s="5">
        <f t="shared" si="7"/>
        <v>11.671775101259611</v>
      </c>
      <c r="Y117" s="5">
        <f t="shared" si="7"/>
        <v>80.60973571300201</v>
      </c>
    </row>
    <row r="118" spans="1:25" x14ac:dyDescent="0.4">
      <c r="A118" s="3" t="s">
        <v>37</v>
      </c>
      <c r="B118" s="5">
        <f t="shared" ref="B118:Y118" si="8">B82-B46</f>
        <v>0</v>
      </c>
      <c r="C118" s="5">
        <f t="shared" si="8"/>
        <v>0</v>
      </c>
      <c r="D118" s="5">
        <f t="shared" si="8"/>
        <v>0</v>
      </c>
      <c r="E118" s="5">
        <f t="shared" si="8"/>
        <v>0</v>
      </c>
      <c r="F118" s="5">
        <f t="shared" si="8"/>
        <v>0</v>
      </c>
      <c r="G118" s="5">
        <f t="shared" si="8"/>
        <v>0</v>
      </c>
      <c r="H118" s="5">
        <f t="shared" si="8"/>
        <v>0</v>
      </c>
      <c r="I118" s="5">
        <f t="shared" si="8"/>
        <v>0</v>
      </c>
      <c r="J118" s="5">
        <f t="shared" si="8"/>
        <v>0</v>
      </c>
      <c r="K118" s="5">
        <f t="shared" si="8"/>
        <v>0</v>
      </c>
      <c r="L118" s="5">
        <f t="shared" si="8"/>
        <v>0</v>
      </c>
      <c r="M118" s="5">
        <f t="shared" si="8"/>
        <v>0</v>
      </c>
      <c r="N118" s="5">
        <f t="shared" si="8"/>
        <v>0</v>
      </c>
      <c r="O118" s="5">
        <f t="shared" si="8"/>
        <v>0</v>
      </c>
      <c r="P118" s="5">
        <f t="shared" si="8"/>
        <v>0</v>
      </c>
      <c r="Q118" s="5">
        <f t="shared" si="8"/>
        <v>0</v>
      </c>
      <c r="R118" s="5">
        <f t="shared" si="8"/>
        <v>0</v>
      </c>
      <c r="S118" s="5">
        <f t="shared" si="8"/>
        <v>0</v>
      </c>
      <c r="T118" s="5">
        <f t="shared" si="8"/>
        <v>0</v>
      </c>
      <c r="U118" s="5">
        <f t="shared" si="8"/>
        <v>0</v>
      </c>
      <c r="V118" s="5">
        <f t="shared" si="8"/>
        <v>0</v>
      </c>
      <c r="W118" s="5">
        <f t="shared" si="8"/>
        <v>4.276031921079948E-5</v>
      </c>
      <c r="X118" s="5">
        <f t="shared" si="8"/>
        <v>5.1517651850826499E-6</v>
      </c>
      <c r="Y118" s="5">
        <f t="shared" si="8"/>
        <v>4.7912084395900639E-5</v>
      </c>
    </row>
    <row r="119" spans="1:25" x14ac:dyDescent="0.4">
      <c r="A119" s="3" t="s">
        <v>38</v>
      </c>
      <c r="B119" s="5">
        <f t="shared" ref="B119:Y119" si="9">B83-B47</f>
        <v>0</v>
      </c>
      <c r="C119" s="5">
        <f t="shared" si="9"/>
        <v>0</v>
      </c>
      <c r="D119" s="5">
        <f t="shared" si="9"/>
        <v>0</v>
      </c>
      <c r="E119" s="5">
        <f t="shared" si="9"/>
        <v>0</v>
      </c>
      <c r="F119" s="5">
        <f t="shared" si="9"/>
        <v>0</v>
      </c>
      <c r="G119" s="5">
        <f t="shared" si="9"/>
        <v>0</v>
      </c>
      <c r="H119" s="5">
        <f t="shared" si="9"/>
        <v>0</v>
      </c>
      <c r="I119" s="5">
        <f t="shared" si="9"/>
        <v>0</v>
      </c>
      <c r="J119" s="5">
        <f t="shared" si="9"/>
        <v>0</v>
      </c>
      <c r="K119" s="5">
        <f t="shared" si="9"/>
        <v>0</v>
      </c>
      <c r="L119" s="5">
        <f t="shared" si="9"/>
        <v>0</v>
      </c>
      <c r="M119" s="5">
        <f t="shared" si="9"/>
        <v>0</v>
      </c>
      <c r="N119" s="5">
        <f t="shared" si="9"/>
        <v>0</v>
      </c>
      <c r="O119" s="5">
        <f t="shared" si="9"/>
        <v>0</v>
      </c>
      <c r="P119" s="5">
        <f t="shared" si="9"/>
        <v>0</v>
      </c>
      <c r="Q119" s="5">
        <f t="shared" si="9"/>
        <v>0</v>
      </c>
      <c r="R119" s="5">
        <f t="shared" si="9"/>
        <v>0</v>
      </c>
      <c r="S119" s="5">
        <f t="shared" si="9"/>
        <v>0</v>
      </c>
      <c r="T119" s="5">
        <f t="shared" si="9"/>
        <v>0</v>
      </c>
      <c r="U119" s="5">
        <f t="shared" si="9"/>
        <v>0</v>
      </c>
      <c r="V119" s="5">
        <f t="shared" si="9"/>
        <v>0</v>
      </c>
      <c r="W119" s="5">
        <f t="shared" si="9"/>
        <v>4.276031921079948E-5</v>
      </c>
      <c r="X119" s="5">
        <f t="shared" si="9"/>
        <v>-2.760319210817206E-6</v>
      </c>
      <c r="Y119" s="5">
        <f t="shared" si="9"/>
        <v>3.999999999999837E-5</v>
      </c>
    </row>
    <row r="120" spans="1:25" x14ac:dyDescent="0.4">
      <c r="A120" s="3" t="s">
        <v>39</v>
      </c>
      <c r="B120" s="5">
        <f t="shared" ref="B120:Y120" si="10">B84-B48</f>
        <v>0</v>
      </c>
      <c r="C120" s="5">
        <f t="shared" si="10"/>
        <v>0</v>
      </c>
      <c r="D120" s="5">
        <f t="shared" si="10"/>
        <v>0</v>
      </c>
      <c r="E120" s="5">
        <f t="shared" si="10"/>
        <v>0</v>
      </c>
      <c r="F120" s="5">
        <f t="shared" si="10"/>
        <v>0</v>
      </c>
      <c r="G120" s="5">
        <f t="shared" si="10"/>
        <v>0</v>
      </c>
      <c r="H120" s="5">
        <f t="shared" si="10"/>
        <v>0</v>
      </c>
      <c r="I120" s="5">
        <f t="shared" si="10"/>
        <v>0</v>
      </c>
      <c r="J120" s="5">
        <f t="shared" si="10"/>
        <v>0</v>
      </c>
      <c r="K120" s="5">
        <f t="shared" si="10"/>
        <v>0</v>
      </c>
      <c r="L120" s="5">
        <f t="shared" si="10"/>
        <v>0</v>
      </c>
      <c r="M120" s="5">
        <f t="shared" si="10"/>
        <v>0</v>
      </c>
      <c r="N120" s="5">
        <f t="shared" si="10"/>
        <v>0</v>
      </c>
      <c r="O120" s="5">
        <f t="shared" si="10"/>
        <v>0</v>
      </c>
      <c r="P120" s="5">
        <f t="shared" si="10"/>
        <v>0</v>
      </c>
      <c r="Q120" s="5">
        <f t="shared" si="10"/>
        <v>0</v>
      </c>
      <c r="R120" s="5">
        <f t="shared" si="10"/>
        <v>0</v>
      </c>
      <c r="S120" s="5">
        <f t="shared" si="10"/>
        <v>0</v>
      </c>
      <c r="T120" s="5">
        <f t="shared" si="10"/>
        <v>0</v>
      </c>
      <c r="U120" s="5">
        <f t="shared" si="10"/>
        <v>0</v>
      </c>
      <c r="V120" s="5">
        <f t="shared" si="10"/>
        <v>0</v>
      </c>
      <c r="W120" s="5">
        <f t="shared" si="10"/>
        <v>4.276031921079948E-5</v>
      </c>
      <c r="X120" s="5">
        <f t="shared" si="10"/>
        <v>-2.7603192108172048E-6</v>
      </c>
      <c r="Y120" s="5">
        <f t="shared" si="10"/>
        <v>3.999999999999837E-5</v>
      </c>
    </row>
    <row r="121" spans="1:25" x14ac:dyDescent="0.4">
      <c r="A121" s="3" t="s">
        <v>40</v>
      </c>
      <c r="B121" s="5">
        <f t="shared" ref="B121:Y121" si="11">B85-B49</f>
        <v>0</v>
      </c>
      <c r="C121" s="5">
        <f t="shared" si="11"/>
        <v>0</v>
      </c>
      <c r="D121" s="5">
        <f t="shared" si="11"/>
        <v>0</v>
      </c>
      <c r="E121" s="5">
        <f t="shared" si="11"/>
        <v>0</v>
      </c>
      <c r="F121" s="5">
        <f t="shared" si="11"/>
        <v>0</v>
      </c>
      <c r="G121" s="5">
        <f t="shared" si="11"/>
        <v>0</v>
      </c>
      <c r="H121" s="5">
        <f t="shared" si="11"/>
        <v>0</v>
      </c>
      <c r="I121" s="5">
        <f t="shared" si="11"/>
        <v>0</v>
      </c>
      <c r="J121" s="5">
        <f t="shared" si="11"/>
        <v>0</v>
      </c>
      <c r="K121" s="5">
        <f t="shared" si="11"/>
        <v>0</v>
      </c>
      <c r="L121" s="5">
        <f t="shared" si="11"/>
        <v>0</v>
      </c>
      <c r="M121" s="5">
        <f t="shared" si="11"/>
        <v>0</v>
      </c>
      <c r="N121" s="5">
        <f t="shared" si="11"/>
        <v>0</v>
      </c>
      <c r="O121" s="5">
        <f t="shared" si="11"/>
        <v>0</v>
      </c>
      <c r="P121" s="5">
        <f t="shared" si="11"/>
        <v>0</v>
      </c>
      <c r="Q121" s="5">
        <f t="shared" si="11"/>
        <v>0</v>
      </c>
      <c r="R121" s="5">
        <f t="shared" si="11"/>
        <v>0</v>
      </c>
      <c r="S121" s="5">
        <f t="shared" si="11"/>
        <v>0</v>
      </c>
      <c r="T121" s="5">
        <f t="shared" si="11"/>
        <v>0</v>
      </c>
      <c r="U121" s="5">
        <f t="shared" si="11"/>
        <v>0</v>
      </c>
      <c r="V121" s="5">
        <f t="shared" si="11"/>
        <v>0</v>
      </c>
      <c r="W121" s="5">
        <f t="shared" si="11"/>
        <v>0</v>
      </c>
      <c r="X121" s="5">
        <f t="shared" si="11"/>
        <v>0</v>
      </c>
      <c r="Y121" s="5">
        <f t="shared" si="11"/>
        <v>0</v>
      </c>
    </row>
    <row r="122" spans="1:25" x14ac:dyDescent="0.4">
      <c r="A122" s="3" t="s">
        <v>41</v>
      </c>
      <c r="B122" s="5">
        <f t="shared" ref="B122:Y122" si="12">B86-B50</f>
        <v>0</v>
      </c>
      <c r="C122" s="5">
        <f t="shared" si="12"/>
        <v>0</v>
      </c>
      <c r="D122" s="5">
        <f t="shared" si="12"/>
        <v>0</v>
      </c>
      <c r="E122" s="5">
        <f t="shared" si="12"/>
        <v>0</v>
      </c>
      <c r="F122" s="5">
        <f t="shared" si="12"/>
        <v>0</v>
      </c>
      <c r="G122" s="5">
        <f t="shared" si="12"/>
        <v>0</v>
      </c>
      <c r="H122" s="5">
        <f t="shared" si="12"/>
        <v>0</v>
      </c>
      <c r="I122" s="5">
        <f t="shared" si="12"/>
        <v>0</v>
      </c>
      <c r="J122" s="5">
        <f t="shared" si="12"/>
        <v>0</v>
      </c>
      <c r="K122" s="5">
        <f t="shared" si="12"/>
        <v>0</v>
      </c>
      <c r="L122" s="5">
        <f t="shared" si="12"/>
        <v>0</v>
      </c>
      <c r="M122" s="5">
        <f t="shared" si="12"/>
        <v>0</v>
      </c>
      <c r="N122" s="5">
        <f t="shared" si="12"/>
        <v>0</v>
      </c>
      <c r="O122" s="5">
        <f t="shared" si="12"/>
        <v>0</v>
      </c>
      <c r="P122" s="5">
        <f t="shared" si="12"/>
        <v>0</v>
      </c>
      <c r="Q122" s="5">
        <f t="shared" si="12"/>
        <v>0</v>
      </c>
      <c r="R122" s="5">
        <f t="shared" si="12"/>
        <v>0</v>
      </c>
      <c r="S122" s="5">
        <f t="shared" si="12"/>
        <v>0</v>
      </c>
      <c r="T122" s="5">
        <f t="shared" si="12"/>
        <v>0</v>
      </c>
      <c r="U122" s="5">
        <f t="shared" si="12"/>
        <v>0</v>
      </c>
      <c r="V122" s="5">
        <f t="shared" si="12"/>
        <v>0</v>
      </c>
      <c r="W122" s="5">
        <f t="shared" si="12"/>
        <v>7376.9770089397207</v>
      </c>
      <c r="X122" s="5">
        <f t="shared" si="12"/>
        <v>-476.20812312360698</v>
      </c>
      <c r="Y122" s="5">
        <f t="shared" si="12"/>
        <v>6900.7688858201727</v>
      </c>
    </row>
    <row r="123" spans="1:25" x14ac:dyDescent="0.4">
      <c r="A123" s="3" t="s">
        <v>42</v>
      </c>
      <c r="B123" s="5">
        <f t="shared" ref="B123:Y123" si="13">B87-B51</f>
        <v>0</v>
      </c>
      <c r="C123" s="5">
        <f t="shared" si="13"/>
        <v>0</v>
      </c>
      <c r="D123" s="5">
        <f t="shared" si="13"/>
        <v>0</v>
      </c>
      <c r="E123" s="5">
        <f t="shared" si="13"/>
        <v>0</v>
      </c>
      <c r="F123" s="5">
        <f t="shared" si="13"/>
        <v>0</v>
      </c>
      <c r="G123" s="5">
        <f t="shared" si="13"/>
        <v>0</v>
      </c>
      <c r="H123" s="5">
        <f t="shared" si="13"/>
        <v>0</v>
      </c>
      <c r="I123" s="5">
        <f t="shared" si="13"/>
        <v>0</v>
      </c>
      <c r="J123" s="5">
        <f t="shared" si="13"/>
        <v>0</v>
      </c>
      <c r="K123" s="5">
        <f t="shared" si="13"/>
        <v>0</v>
      </c>
      <c r="L123" s="5">
        <f t="shared" si="13"/>
        <v>0</v>
      </c>
      <c r="M123" s="5">
        <f t="shared" si="13"/>
        <v>0</v>
      </c>
      <c r="N123" s="5">
        <f t="shared" si="13"/>
        <v>0</v>
      </c>
      <c r="O123" s="5">
        <f t="shared" si="13"/>
        <v>0</v>
      </c>
      <c r="P123" s="5">
        <f t="shared" si="13"/>
        <v>0</v>
      </c>
      <c r="Q123" s="5">
        <f t="shared" si="13"/>
        <v>0</v>
      </c>
      <c r="R123" s="5">
        <f t="shared" si="13"/>
        <v>0</v>
      </c>
      <c r="S123" s="5">
        <f t="shared" si="13"/>
        <v>0</v>
      </c>
      <c r="T123" s="5">
        <f t="shared" si="13"/>
        <v>0</v>
      </c>
      <c r="U123" s="5">
        <f t="shared" si="13"/>
        <v>0</v>
      </c>
      <c r="V123" s="5">
        <f t="shared" si="13"/>
        <v>0</v>
      </c>
      <c r="W123" s="5">
        <f t="shared" si="13"/>
        <v>63551.951374799013</v>
      </c>
      <c r="X123" s="5">
        <f t="shared" si="13"/>
        <v>3679.6045490529814</v>
      </c>
      <c r="Y123" s="5">
        <f t="shared" si="13"/>
        <v>67231.555923894048</v>
      </c>
    </row>
    <row r="124" spans="1:25" x14ac:dyDescent="0.4">
      <c r="A124" s="3" t="s">
        <v>43</v>
      </c>
      <c r="B124" s="5">
        <f t="shared" ref="B124:Y124" si="14">B88-B52</f>
        <v>0</v>
      </c>
      <c r="C124" s="5">
        <f t="shared" si="14"/>
        <v>0</v>
      </c>
      <c r="D124" s="5">
        <f t="shared" si="14"/>
        <v>0</v>
      </c>
      <c r="E124" s="5">
        <f t="shared" si="14"/>
        <v>0</v>
      </c>
      <c r="F124" s="5">
        <f t="shared" si="14"/>
        <v>0</v>
      </c>
      <c r="G124" s="5">
        <f t="shared" si="14"/>
        <v>0</v>
      </c>
      <c r="H124" s="5">
        <f t="shared" si="14"/>
        <v>0</v>
      </c>
      <c r="I124" s="5">
        <f t="shared" si="14"/>
        <v>0</v>
      </c>
      <c r="J124" s="5">
        <f t="shared" si="14"/>
        <v>0</v>
      </c>
      <c r="K124" s="5">
        <f t="shared" si="14"/>
        <v>0</v>
      </c>
      <c r="L124" s="5">
        <f t="shared" si="14"/>
        <v>0</v>
      </c>
      <c r="M124" s="5">
        <f t="shared" si="14"/>
        <v>0</v>
      </c>
      <c r="N124" s="5">
        <f t="shared" si="14"/>
        <v>0</v>
      </c>
      <c r="O124" s="5">
        <f t="shared" si="14"/>
        <v>0</v>
      </c>
      <c r="P124" s="5">
        <f t="shared" si="14"/>
        <v>0</v>
      </c>
      <c r="Q124" s="5">
        <f t="shared" si="14"/>
        <v>0</v>
      </c>
      <c r="R124" s="5">
        <f t="shared" si="14"/>
        <v>0</v>
      </c>
      <c r="S124" s="5">
        <f t="shared" si="14"/>
        <v>0</v>
      </c>
      <c r="T124" s="5">
        <f t="shared" si="14"/>
        <v>0</v>
      </c>
      <c r="U124" s="5">
        <f t="shared" si="14"/>
        <v>0</v>
      </c>
      <c r="V124" s="5">
        <f t="shared" si="14"/>
        <v>0</v>
      </c>
      <c r="W124" s="5">
        <f t="shared" si="14"/>
        <v>2286.291661211988</v>
      </c>
      <c r="X124" s="5">
        <f t="shared" si="14"/>
        <v>-104.29210047665299</v>
      </c>
      <c r="Y124" s="5">
        <f t="shared" si="14"/>
        <v>2181.9995607400779</v>
      </c>
    </row>
    <row r="125" spans="1:25" x14ac:dyDescent="0.4">
      <c r="A125" s="3" t="s">
        <v>44</v>
      </c>
      <c r="B125" s="5">
        <f t="shared" ref="B125:Y125" si="15">B89-B53</f>
        <v>0</v>
      </c>
      <c r="C125" s="5">
        <f t="shared" si="15"/>
        <v>0</v>
      </c>
      <c r="D125" s="5">
        <f t="shared" si="15"/>
        <v>0</v>
      </c>
      <c r="E125" s="5">
        <f t="shared" si="15"/>
        <v>0</v>
      </c>
      <c r="F125" s="5">
        <f t="shared" si="15"/>
        <v>0</v>
      </c>
      <c r="G125" s="5">
        <f t="shared" si="15"/>
        <v>0</v>
      </c>
      <c r="H125" s="5">
        <f t="shared" si="15"/>
        <v>0</v>
      </c>
      <c r="I125" s="5">
        <f t="shared" si="15"/>
        <v>0</v>
      </c>
      <c r="J125" s="5">
        <f t="shared" si="15"/>
        <v>0</v>
      </c>
      <c r="K125" s="5">
        <f t="shared" si="15"/>
        <v>0</v>
      </c>
      <c r="L125" s="5">
        <f t="shared" si="15"/>
        <v>0</v>
      </c>
      <c r="M125" s="5">
        <f t="shared" si="15"/>
        <v>0</v>
      </c>
      <c r="N125" s="5">
        <f t="shared" si="15"/>
        <v>0</v>
      </c>
      <c r="O125" s="5">
        <f t="shared" si="15"/>
        <v>0</v>
      </c>
      <c r="P125" s="5">
        <f t="shared" si="15"/>
        <v>0</v>
      </c>
      <c r="Q125" s="5">
        <f t="shared" si="15"/>
        <v>0</v>
      </c>
      <c r="R125" s="5">
        <f t="shared" si="15"/>
        <v>0</v>
      </c>
      <c r="S125" s="5">
        <f t="shared" si="15"/>
        <v>0</v>
      </c>
      <c r="T125" s="5">
        <f t="shared" si="15"/>
        <v>0</v>
      </c>
      <c r="U125" s="5">
        <f t="shared" si="15"/>
        <v>0</v>
      </c>
      <c r="V125" s="5">
        <f t="shared" si="15"/>
        <v>0</v>
      </c>
      <c r="W125" s="5">
        <f t="shared" si="15"/>
        <v>81222.89605139941</v>
      </c>
      <c r="X125" s="5">
        <f t="shared" si="15"/>
        <v>-5243.2050196682312</v>
      </c>
      <c r="Y125" s="5">
        <f t="shared" si="15"/>
        <v>75979.691031694412</v>
      </c>
    </row>
    <row r="126" spans="1:25" x14ac:dyDescent="0.4">
      <c r="A126" s="3" t="s">
        <v>45</v>
      </c>
      <c r="B126" s="5">
        <f t="shared" ref="B126:Y126" si="16">B90-B54</f>
        <v>0</v>
      </c>
      <c r="C126" s="5">
        <f t="shared" si="16"/>
        <v>0</v>
      </c>
      <c r="D126" s="5">
        <f t="shared" si="16"/>
        <v>0</v>
      </c>
      <c r="E126" s="5">
        <f t="shared" si="16"/>
        <v>0</v>
      </c>
      <c r="F126" s="5">
        <f t="shared" si="16"/>
        <v>0</v>
      </c>
      <c r="G126" s="5">
        <f t="shared" si="16"/>
        <v>0</v>
      </c>
      <c r="H126" s="5">
        <f t="shared" si="16"/>
        <v>0</v>
      </c>
      <c r="I126" s="5">
        <f t="shared" si="16"/>
        <v>0</v>
      </c>
      <c r="J126" s="5">
        <f t="shared" si="16"/>
        <v>0</v>
      </c>
      <c r="K126" s="5">
        <f t="shared" si="16"/>
        <v>0</v>
      </c>
      <c r="L126" s="5">
        <f t="shared" si="16"/>
        <v>0</v>
      </c>
      <c r="M126" s="5">
        <f t="shared" si="16"/>
        <v>0</v>
      </c>
      <c r="N126" s="5">
        <f t="shared" si="16"/>
        <v>0</v>
      </c>
      <c r="O126" s="5">
        <f t="shared" si="16"/>
        <v>0</v>
      </c>
      <c r="P126" s="5">
        <f t="shared" si="16"/>
        <v>0</v>
      </c>
      <c r="Q126" s="5">
        <f t="shared" si="16"/>
        <v>0</v>
      </c>
      <c r="R126" s="5">
        <f t="shared" si="16"/>
        <v>0</v>
      </c>
      <c r="S126" s="5">
        <f t="shared" si="16"/>
        <v>0</v>
      </c>
      <c r="T126" s="5">
        <f t="shared" si="16"/>
        <v>0</v>
      </c>
      <c r="U126" s="5">
        <f t="shared" si="16"/>
        <v>0</v>
      </c>
      <c r="V126" s="5">
        <f t="shared" si="16"/>
        <v>0</v>
      </c>
      <c r="W126" s="5">
        <f t="shared" si="16"/>
        <v>131.88156465459906</v>
      </c>
      <c r="X126" s="5">
        <f t="shared" si="16"/>
        <v>22.328655344444101</v>
      </c>
      <c r="Y126" s="5">
        <f t="shared" si="16"/>
        <v>154.21021999909135</v>
      </c>
    </row>
    <row r="127" spans="1:25" x14ac:dyDescent="0.4">
      <c r="A127" s="3" t="s">
        <v>46</v>
      </c>
      <c r="B127" s="5">
        <f t="shared" ref="B127:Y127" si="17">B91-B55</f>
        <v>0</v>
      </c>
      <c r="C127" s="5">
        <f t="shared" si="17"/>
        <v>0</v>
      </c>
      <c r="D127" s="5">
        <f t="shared" si="17"/>
        <v>0</v>
      </c>
      <c r="E127" s="5">
        <f t="shared" si="17"/>
        <v>0</v>
      </c>
      <c r="F127" s="5">
        <f t="shared" si="17"/>
        <v>0</v>
      </c>
      <c r="G127" s="5">
        <f t="shared" si="17"/>
        <v>0</v>
      </c>
      <c r="H127" s="5">
        <f t="shared" si="17"/>
        <v>0</v>
      </c>
      <c r="I127" s="5">
        <f t="shared" si="17"/>
        <v>0</v>
      </c>
      <c r="J127" s="5">
        <f t="shared" si="17"/>
        <v>0</v>
      </c>
      <c r="K127" s="5">
        <f t="shared" si="17"/>
        <v>0</v>
      </c>
      <c r="L127" s="5">
        <f t="shared" si="17"/>
        <v>0</v>
      </c>
      <c r="M127" s="5">
        <f t="shared" si="17"/>
        <v>0</v>
      </c>
      <c r="N127" s="5">
        <f t="shared" si="17"/>
        <v>0</v>
      </c>
      <c r="O127" s="5">
        <f t="shared" si="17"/>
        <v>0</v>
      </c>
      <c r="P127" s="5">
        <f t="shared" si="17"/>
        <v>0</v>
      </c>
      <c r="Q127" s="5">
        <f t="shared" si="17"/>
        <v>0</v>
      </c>
      <c r="R127" s="5">
        <f t="shared" si="17"/>
        <v>0</v>
      </c>
      <c r="S127" s="5">
        <f t="shared" si="17"/>
        <v>0</v>
      </c>
      <c r="T127" s="5">
        <f t="shared" si="17"/>
        <v>0</v>
      </c>
      <c r="U127" s="5">
        <f t="shared" si="17"/>
        <v>0</v>
      </c>
      <c r="V127" s="5">
        <f t="shared" si="17"/>
        <v>0</v>
      </c>
      <c r="W127" s="5">
        <f t="shared" si="17"/>
        <v>338.64765927429835</v>
      </c>
      <c r="X127" s="5">
        <f t="shared" si="17"/>
        <v>57.335889871722401</v>
      </c>
      <c r="Y127" s="5">
        <f t="shared" si="17"/>
        <v>395.98354914598167</v>
      </c>
    </row>
    <row r="128" spans="1:25" x14ac:dyDescent="0.4">
      <c r="A128" s="3" t="s">
        <v>47</v>
      </c>
      <c r="B128" s="5">
        <f t="shared" ref="B128:Y128" si="18">B92-B56</f>
        <v>0</v>
      </c>
      <c r="C128" s="5">
        <f t="shared" si="18"/>
        <v>0</v>
      </c>
      <c r="D128" s="5">
        <f t="shared" si="18"/>
        <v>0</v>
      </c>
      <c r="E128" s="5">
        <f t="shared" si="18"/>
        <v>0</v>
      </c>
      <c r="F128" s="5">
        <f t="shared" si="18"/>
        <v>0</v>
      </c>
      <c r="G128" s="5">
        <f t="shared" si="18"/>
        <v>0</v>
      </c>
      <c r="H128" s="5">
        <f t="shared" si="18"/>
        <v>0</v>
      </c>
      <c r="I128" s="5">
        <f t="shared" si="18"/>
        <v>0</v>
      </c>
      <c r="J128" s="5">
        <f t="shared" si="18"/>
        <v>0</v>
      </c>
      <c r="K128" s="5">
        <f t="shared" si="18"/>
        <v>0</v>
      </c>
      <c r="L128" s="5">
        <f t="shared" si="18"/>
        <v>0</v>
      </c>
      <c r="M128" s="5">
        <f t="shared" si="18"/>
        <v>0</v>
      </c>
      <c r="N128" s="5">
        <f t="shared" si="18"/>
        <v>0</v>
      </c>
      <c r="O128" s="5">
        <f t="shared" si="18"/>
        <v>0</v>
      </c>
      <c r="P128" s="5">
        <f t="shared" si="18"/>
        <v>0</v>
      </c>
      <c r="Q128" s="5">
        <f t="shared" si="18"/>
        <v>0</v>
      </c>
      <c r="R128" s="5">
        <f t="shared" si="18"/>
        <v>0</v>
      </c>
      <c r="S128" s="5">
        <f t="shared" si="18"/>
        <v>0</v>
      </c>
      <c r="T128" s="5">
        <f t="shared" si="18"/>
        <v>0</v>
      </c>
      <c r="U128" s="5">
        <f t="shared" si="18"/>
        <v>0</v>
      </c>
      <c r="V128" s="5">
        <f t="shared" si="18"/>
        <v>0</v>
      </c>
      <c r="W128" s="5">
        <f t="shared" si="18"/>
        <v>14.369886629940083</v>
      </c>
      <c r="X128" s="5">
        <f t="shared" si="18"/>
        <v>-0.92762343345337894</v>
      </c>
      <c r="Y128" s="5">
        <f t="shared" si="18"/>
        <v>13.442263196500789</v>
      </c>
    </row>
    <row r="129" spans="1:25" x14ac:dyDescent="0.4">
      <c r="A129" s="3" t="s">
        <v>48</v>
      </c>
      <c r="B129" s="5">
        <f t="shared" ref="B129:Y129" si="19">B93-B57</f>
        <v>0</v>
      </c>
      <c r="C129" s="5">
        <f t="shared" si="19"/>
        <v>0</v>
      </c>
      <c r="D129" s="5">
        <f t="shared" si="19"/>
        <v>0</v>
      </c>
      <c r="E129" s="5">
        <f t="shared" si="19"/>
        <v>0</v>
      </c>
      <c r="F129" s="5">
        <f t="shared" si="19"/>
        <v>0</v>
      </c>
      <c r="G129" s="5">
        <f t="shared" si="19"/>
        <v>0</v>
      </c>
      <c r="H129" s="5">
        <f t="shared" si="19"/>
        <v>0</v>
      </c>
      <c r="I129" s="5">
        <f t="shared" si="19"/>
        <v>0</v>
      </c>
      <c r="J129" s="5">
        <f t="shared" si="19"/>
        <v>0</v>
      </c>
      <c r="K129" s="5">
        <f t="shared" si="19"/>
        <v>0</v>
      </c>
      <c r="L129" s="5">
        <f t="shared" si="19"/>
        <v>0</v>
      </c>
      <c r="M129" s="5">
        <f t="shared" si="19"/>
        <v>0</v>
      </c>
      <c r="N129" s="5">
        <f t="shared" si="19"/>
        <v>0</v>
      </c>
      <c r="O129" s="5">
        <f t="shared" si="19"/>
        <v>0</v>
      </c>
      <c r="P129" s="5">
        <f t="shared" si="19"/>
        <v>0</v>
      </c>
      <c r="Q129" s="5">
        <f t="shared" si="19"/>
        <v>0</v>
      </c>
      <c r="R129" s="5">
        <f t="shared" si="19"/>
        <v>0</v>
      </c>
      <c r="S129" s="5">
        <f t="shared" si="19"/>
        <v>0</v>
      </c>
      <c r="T129" s="5">
        <f t="shared" si="19"/>
        <v>0</v>
      </c>
      <c r="U129" s="5">
        <f t="shared" si="19"/>
        <v>0</v>
      </c>
      <c r="V129" s="5">
        <f t="shared" si="19"/>
        <v>0</v>
      </c>
      <c r="W129" s="5">
        <f t="shared" si="19"/>
        <v>0</v>
      </c>
      <c r="X129" s="5">
        <f t="shared" si="19"/>
        <v>0</v>
      </c>
      <c r="Y129" s="5">
        <f t="shared" si="19"/>
        <v>0</v>
      </c>
    </row>
    <row r="130" spans="1:25" x14ac:dyDescent="0.4">
      <c r="A130" s="3" t="s">
        <v>49</v>
      </c>
      <c r="B130" s="5">
        <f t="shared" ref="B130:Y130" si="20">B94-B58</f>
        <v>0</v>
      </c>
      <c r="C130" s="5">
        <f t="shared" si="20"/>
        <v>0</v>
      </c>
      <c r="D130" s="5">
        <f t="shared" si="20"/>
        <v>0</v>
      </c>
      <c r="E130" s="5">
        <f t="shared" si="20"/>
        <v>0</v>
      </c>
      <c r="F130" s="5">
        <f t="shared" si="20"/>
        <v>0</v>
      </c>
      <c r="G130" s="5">
        <f t="shared" si="20"/>
        <v>0</v>
      </c>
      <c r="H130" s="5">
        <f t="shared" si="20"/>
        <v>0</v>
      </c>
      <c r="I130" s="5">
        <f t="shared" si="20"/>
        <v>0</v>
      </c>
      <c r="J130" s="5">
        <f t="shared" si="20"/>
        <v>0</v>
      </c>
      <c r="K130" s="5">
        <f t="shared" si="20"/>
        <v>0</v>
      </c>
      <c r="L130" s="5">
        <f t="shared" si="20"/>
        <v>0</v>
      </c>
      <c r="M130" s="5">
        <f t="shared" si="20"/>
        <v>0</v>
      </c>
      <c r="N130" s="5">
        <f t="shared" si="20"/>
        <v>0</v>
      </c>
      <c r="O130" s="5">
        <f t="shared" si="20"/>
        <v>0</v>
      </c>
      <c r="P130" s="5">
        <f t="shared" si="20"/>
        <v>0</v>
      </c>
      <c r="Q130" s="5">
        <f t="shared" si="20"/>
        <v>0</v>
      </c>
      <c r="R130" s="5">
        <f t="shared" si="20"/>
        <v>0</v>
      </c>
      <c r="S130" s="5">
        <f t="shared" si="20"/>
        <v>0</v>
      </c>
      <c r="T130" s="5">
        <f t="shared" si="20"/>
        <v>0</v>
      </c>
      <c r="U130" s="5">
        <f t="shared" si="20"/>
        <v>0</v>
      </c>
      <c r="V130" s="5">
        <f t="shared" si="20"/>
        <v>0</v>
      </c>
      <c r="W130" s="5">
        <f t="shared" si="20"/>
        <v>5178.8262575101107</v>
      </c>
      <c r="X130" s="5">
        <f t="shared" si="20"/>
        <v>-334.31026409376182</v>
      </c>
      <c r="Y130" s="5">
        <f t="shared" si="20"/>
        <v>4844.5159934097901</v>
      </c>
    </row>
    <row r="131" spans="1:25" x14ac:dyDescent="0.4">
      <c r="A131" s="3" t="s">
        <v>50</v>
      </c>
      <c r="B131" s="5">
        <f t="shared" ref="B131:Y131" si="21">B95-B59</f>
        <v>0</v>
      </c>
      <c r="C131" s="5">
        <f t="shared" si="21"/>
        <v>0</v>
      </c>
      <c r="D131" s="5">
        <f t="shared" si="21"/>
        <v>0</v>
      </c>
      <c r="E131" s="5">
        <f t="shared" si="21"/>
        <v>-686.89616663665697</v>
      </c>
      <c r="F131" s="5">
        <f t="shared" si="21"/>
        <v>-221.19090013703988</v>
      </c>
      <c r="G131" s="5">
        <f t="shared" si="21"/>
        <v>-3313.4051248678697</v>
      </c>
      <c r="H131" s="5">
        <f t="shared" si="21"/>
        <v>-1621.425553455487</v>
      </c>
      <c r="I131" s="5">
        <f t="shared" si="21"/>
        <v>0</v>
      </c>
      <c r="J131" s="5">
        <f t="shared" si="21"/>
        <v>0</v>
      </c>
      <c r="K131" s="5">
        <f t="shared" si="21"/>
        <v>0</v>
      </c>
      <c r="L131" s="5">
        <f t="shared" si="21"/>
        <v>0</v>
      </c>
      <c r="M131" s="5">
        <f t="shared" si="21"/>
        <v>0</v>
      </c>
      <c r="N131" s="5">
        <f t="shared" si="21"/>
        <v>0</v>
      </c>
      <c r="O131" s="5">
        <f t="shared" si="21"/>
        <v>0</v>
      </c>
      <c r="P131" s="5">
        <f t="shared" si="21"/>
        <v>0</v>
      </c>
      <c r="Q131" s="5">
        <f t="shared" si="21"/>
        <v>0</v>
      </c>
      <c r="R131" s="5">
        <f t="shared" si="21"/>
        <v>0</v>
      </c>
      <c r="S131" s="5">
        <f t="shared" si="21"/>
        <v>0</v>
      </c>
      <c r="T131" s="5">
        <f t="shared" si="21"/>
        <v>0</v>
      </c>
      <c r="U131" s="5">
        <f t="shared" si="21"/>
        <v>0</v>
      </c>
      <c r="V131" s="5">
        <f t="shared" si="21"/>
        <v>0</v>
      </c>
      <c r="W131" s="5">
        <f t="shared" si="21"/>
        <v>0</v>
      </c>
      <c r="X131" s="5">
        <f t="shared" si="21"/>
        <v>3.9198096746426501</v>
      </c>
      <c r="Y131" s="5">
        <f t="shared" si="21"/>
        <v>-5838.9979354224015</v>
      </c>
    </row>
    <row r="132" spans="1:25" x14ac:dyDescent="0.4">
      <c r="A132" s="3" t="s">
        <v>51</v>
      </c>
      <c r="B132" s="5">
        <f t="shared" ref="B132:Y132" si="22">B96-B60</f>
        <v>0</v>
      </c>
      <c r="C132" s="5">
        <f t="shared" si="22"/>
        <v>0</v>
      </c>
      <c r="D132" s="5">
        <f t="shared" si="22"/>
        <v>0</v>
      </c>
      <c r="E132" s="5">
        <f t="shared" si="22"/>
        <v>0</v>
      </c>
      <c r="F132" s="5">
        <f t="shared" si="22"/>
        <v>0</v>
      </c>
      <c r="G132" s="5">
        <f t="shared" si="22"/>
        <v>0</v>
      </c>
      <c r="H132" s="5">
        <f t="shared" si="22"/>
        <v>0</v>
      </c>
      <c r="I132" s="5">
        <f t="shared" si="22"/>
        <v>0</v>
      </c>
      <c r="J132" s="5">
        <f t="shared" si="22"/>
        <v>0</v>
      </c>
      <c r="K132" s="5">
        <f t="shared" si="22"/>
        <v>0</v>
      </c>
      <c r="L132" s="5">
        <f t="shared" si="22"/>
        <v>0</v>
      </c>
      <c r="M132" s="5">
        <f t="shared" si="22"/>
        <v>0</v>
      </c>
      <c r="N132" s="5">
        <f t="shared" si="22"/>
        <v>0</v>
      </c>
      <c r="O132" s="5">
        <f t="shared" si="22"/>
        <v>0</v>
      </c>
      <c r="P132" s="5">
        <f t="shared" si="22"/>
        <v>0</v>
      </c>
      <c r="Q132" s="5">
        <f t="shared" si="22"/>
        <v>0</v>
      </c>
      <c r="R132" s="5">
        <f t="shared" si="22"/>
        <v>0</v>
      </c>
      <c r="S132" s="5">
        <f t="shared" si="22"/>
        <v>0</v>
      </c>
      <c r="T132" s="5">
        <f t="shared" si="22"/>
        <v>0</v>
      </c>
      <c r="U132" s="5">
        <f t="shared" si="22"/>
        <v>0</v>
      </c>
      <c r="V132" s="5">
        <f t="shared" si="22"/>
        <v>0</v>
      </c>
      <c r="W132" s="5">
        <f t="shared" si="22"/>
        <v>0</v>
      </c>
      <c r="X132" s="5">
        <f t="shared" si="22"/>
        <v>0</v>
      </c>
      <c r="Y132" s="5">
        <f t="shared" si="22"/>
        <v>0</v>
      </c>
    </row>
    <row r="133" spans="1:25" x14ac:dyDescent="0.4">
      <c r="A133" s="3" t="s">
        <v>52</v>
      </c>
      <c r="B133" s="5">
        <f t="shared" ref="B133:Y133" si="23">B97-B61</f>
        <v>0</v>
      </c>
      <c r="C133" s="5">
        <f t="shared" si="23"/>
        <v>0</v>
      </c>
      <c r="D133" s="5">
        <f t="shared" si="23"/>
        <v>0</v>
      </c>
      <c r="E133" s="5">
        <f t="shared" si="23"/>
        <v>-8514.3105752574102</v>
      </c>
      <c r="F133" s="5">
        <f t="shared" si="23"/>
        <v>-2597.073711474713</v>
      </c>
      <c r="G133" s="5">
        <f t="shared" si="23"/>
        <v>-41558.357984853603</v>
      </c>
      <c r="H133" s="5">
        <f t="shared" si="23"/>
        <v>-20336.717381934879</v>
      </c>
      <c r="I133" s="5">
        <f t="shared" si="23"/>
        <v>1146.6115948262536</v>
      </c>
      <c r="J133" s="5">
        <f t="shared" si="23"/>
        <v>0</v>
      </c>
      <c r="K133" s="5">
        <f t="shared" si="23"/>
        <v>0</v>
      </c>
      <c r="L133" s="5">
        <f t="shared" si="23"/>
        <v>0</v>
      </c>
      <c r="M133" s="5">
        <f t="shared" si="23"/>
        <v>0</v>
      </c>
      <c r="N133" s="5">
        <f t="shared" si="23"/>
        <v>0</v>
      </c>
      <c r="O133" s="5">
        <f t="shared" si="23"/>
        <v>0</v>
      </c>
      <c r="P133" s="5">
        <f t="shared" si="23"/>
        <v>0</v>
      </c>
      <c r="Q133" s="5">
        <f t="shared" si="23"/>
        <v>0</v>
      </c>
      <c r="R133" s="5">
        <f t="shared" si="23"/>
        <v>0</v>
      </c>
      <c r="S133" s="5">
        <f t="shared" si="23"/>
        <v>0</v>
      </c>
      <c r="T133" s="5">
        <f t="shared" si="23"/>
        <v>0</v>
      </c>
      <c r="U133" s="5">
        <f t="shared" si="23"/>
        <v>0</v>
      </c>
      <c r="V133" s="5">
        <f t="shared" si="23"/>
        <v>0</v>
      </c>
      <c r="W133" s="5">
        <f t="shared" si="23"/>
        <v>0</v>
      </c>
      <c r="X133" s="5">
        <f t="shared" si="23"/>
        <v>48.802637647296606</v>
      </c>
      <c r="Y133" s="5">
        <f t="shared" si="23"/>
        <v>-71811.04542104702</v>
      </c>
    </row>
    <row r="134" spans="1:25" x14ac:dyDescent="0.4">
      <c r="A134" s="3" t="s">
        <v>53</v>
      </c>
      <c r="B134" s="5">
        <f t="shared" ref="B134:Y134" si="24">B98-B62</f>
        <v>0</v>
      </c>
      <c r="C134" s="5">
        <f t="shared" si="24"/>
        <v>0</v>
      </c>
      <c r="D134" s="5">
        <f t="shared" si="24"/>
        <v>0</v>
      </c>
      <c r="E134" s="5">
        <f t="shared" si="24"/>
        <v>0</v>
      </c>
      <c r="F134" s="5">
        <f t="shared" si="24"/>
        <v>0</v>
      </c>
      <c r="G134" s="5">
        <f t="shared" si="24"/>
        <v>0</v>
      </c>
      <c r="H134" s="5">
        <f t="shared" si="24"/>
        <v>0</v>
      </c>
      <c r="I134" s="5">
        <f t="shared" si="24"/>
        <v>0</v>
      </c>
      <c r="J134" s="5">
        <f t="shared" si="24"/>
        <v>0</v>
      </c>
      <c r="K134" s="5">
        <f t="shared" si="24"/>
        <v>0</v>
      </c>
      <c r="L134" s="5">
        <f t="shared" si="24"/>
        <v>0</v>
      </c>
      <c r="M134" s="5">
        <f t="shared" si="24"/>
        <v>0</v>
      </c>
      <c r="N134" s="5">
        <f t="shared" si="24"/>
        <v>0</v>
      </c>
      <c r="O134" s="5">
        <f t="shared" si="24"/>
        <v>0</v>
      </c>
      <c r="P134" s="5">
        <f t="shared" si="24"/>
        <v>0</v>
      </c>
      <c r="Q134" s="5">
        <f t="shared" si="24"/>
        <v>0</v>
      </c>
      <c r="R134" s="5">
        <f t="shared" si="24"/>
        <v>0</v>
      </c>
      <c r="S134" s="5">
        <f t="shared" si="24"/>
        <v>0</v>
      </c>
      <c r="T134" s="5">
        <f t="shared" si="24"/>
        <v>0</v>
      </c>
      <c r="U134" s="5">
        <f t="shared" si="24"/>
        <v>0</v>
      </c>
      <c r="V134" s="5">
        <f t="shared" si="24"/>
        <v>0</v>
      </c>
      <c r="W134" s="5">
        <f t="shared" si="24"/>
        <v>0</v>
      </c>
      <c r="X134" s="5">
        <f t="shared" si="24"/>
        <v>0</v>
      </c>
      <c r="Y134" s="5">
        <f t="shared" si="24"/>
        <v>0</v>
      </c>
    </row>
    <row r="135" spans="1:25" x14ac:dyDescent="0.4">
      <c r="A135" s="3" t="s">
        <v>54</v>
      </c>
      <c r="B135" s="5">
        <f t="shared" ref="B135:Y135" si="25">B99-B63</f>
        <v>0</v>
      </c>
      <c r="C135" s="5">
        <f t="shared" si="25"/>
        <v>0</v>
      </c>
      <c r="D135" s="5">
        <f t="shared" si="25"/>
        <v>0</v>
      </c>
      <c r="E135" s="5">
        <f t="shared" si="25"/>
        <v>-648.11946616530395</v>
      </c>
      <c r="F135" s="5">
        <f t="shared" si="25"/>
        <v>-177.68244862278141</v>
      </c>
      <c r="G135" s="5">
        <f t="shared" si="25"/>
        <v>-3220.9446015585199</v>
      </c>
      <c r="H135" s="5">
        <f t="shared" si="25"/>
        <v>-1576.1796962391502</v>
      </c>
      <c r="I135" s="5">
        <f t="shared" si="25"/>
        <v>222.43696172349701</v>
      </c>
      <c r="J135" s="5">
        <f t="shared" si="25"/>
        <v>0</v>
      </c>
      <c r="K135" s="5">
        <f t="shared" si="25"/>
        <v>0</v>
      </c>
      <c r="L135" s="5">
        <f t="shared" si="25"/>
        <v>0</v>
      </c>
      <c r="M135" s="5">
        <f t="shared" si="25"/>
        <v>0</v>
      </c>
      <c r="N135" s="5">
        <f t="shared" si="25"/>
        <v>0</v>
      </c>
      <c r="O135" s="5">
        <f t="shared" si="25"/>
        <v>0</v>
      </c>
      <c r="P135" s="5">
        <f t="shared" si="25"/>
        <v>0</v>
      </c>
      <c r="Q135" s="5">
        <f t="shared" si="25"/>
        <v>0</v>
      </c>
      <c r="R135" s="5">
        <f t="shared" si="25"/>
        <v>0</v>
      </c>
      <c r="S135" s="5">
        <f t="shared" si="25"/>
        <v>0</v>
      </c>
      <c r="T135" s="5">
        <f t="shared" si="25"/>
        <v>0</v>
      </c>
      <c r="U135" s="5">
        <f t="shared" si="25"/>
        <v>0</v>
      </c>
      <c r="V135" s="5">
        <f t="shared" si="25"/>
        <v>0</v>
      </c>
      <c r="W135" s="5">
        <f t="shared" si="25"/>
        <v>0</v>
      </c>
      <c r="X135" s="5">
        <f t="shared" si="25"/>
        <v>-7.5969087641174866</v>
      </c>
      <c r="Y135" s="5">
        <f t="shared" si="25"/>
        <v>-5408.0861596263021</v>
      </c>
    </row>
    <row r="136" spans="1:25" x14ac:dyDescent="0.4">
      <c r="A136" s="3" t="s">
        <v>55</v>
      </c>
      <c r="B136" s="5">
        <f t="shared" ref="B136:Y136" si="26">B100-B64</f>
        <v>0</v>
      </c>
      <c r="C136" s="5">
        <f t="shared" si="26"/>
        <v>0</v>
      </c>
      <c r="D136" s="5">
        <f t="shared" si="26"/>
        <v>0</v>
      </c>
      <c r="E136" s="5">
        <f t="shared" si="26"/>
        <v>0</v>
      </c>
      <c r="F136" s="5">
        <f t="shared" si="26"/>
        <v>0</v>
      </c>
      <c r="G136" s="5">
        <f t="shared" si="26"/>
        <v>0</v>
      </c>
      <c r="H136" s="5">
        <f t="shared" si="26"/>
        <v>0</v>
      </c>
      <c r="I136" s="5">
        <f t="shared" si="26"/>
        <v>0</v>
      </c>
      <c r="J136" s="5">
        <f t="shared" si="26"/>
        <v>0</v>
      </c>
      <c r="K136" s="5">
        <f t="shared" si="26"/>
        <v>0</v>
      </c>
      <c r="L136" s="5">
        <f t="shared" si="26"/>
        <v>0</v>
      </c>
      <c r="M136" s="5">
        <f t="shared" si="26"/>
        <v>0</v>
      </c>
      <c r="N136" s="5">
        <f t="shared" si="26"/>
        <v>0</v>
      </c>
      <c r="O136" s="5">
        <f t="shared" si="26"/>
        <v>0</v>
      </c>
      <c r="P136" s="5">
        <f t="shared" si="26"/>
        <v>0</v>
      </c>
      <c r="Q136" s="5">
        <f t="shared" si="26"/>
        <v>0</v>
      </c>
      <c r="R136" s="5">
        <f t="shared" si="26"/>
        <v>0</v>
      </c>
      <c r="S136" s="5">
        <f t="shared" si="26"/>
        <v>0</v>
      </c>
      <c r="T136" s="5">
        <f t="shared" si="26"/>
        <v>0</v>
      </c>
      <c r="U136" s="5">
        <f t="shared" si="26"/>
        <v>0</v>
      </c>
      <c r="V136" s="5">
        <f t="shared" si="26"/>
        <v>0</v>
      </c>
      <c r="W136" s="5">
        <f t="shared" si="26"/>
        <v>0</v>
      </c>
      <c r="X136" s="5">
        <f t="shared" si="26"/>
        <v>0</v>
      </c>
      <c r="Y136" s="5">
        <f t="shared" si="26"/>
        <v>0</v>
      </c>
    </row>
    <row r="137" spans="1:25" x14ac:dyDescent="0.4">
      <c r="A137" s="3" t="s">
        <v>56</v>
      </c>
      <c r="B137" s="5">
        <f t="shared" ref="B137:Y137" si="27">B101-B65</f>
        <v>0</v>
      </c>
      <c r="C137" s="5">
        <f t="shared" si="27"/>
        <v>0</v>
      </c>
      <c r="D137" s="5">
        <f t="shared" si="27"/>
        <v>0</v>
      </c>
      <c r="E137" s="5">
        <f t="shared" si="27"/>
        <v>-71.372992232320996</v>
      </c>
      <c r="F137" s="5">
        <f t="shared" si="27"/>
        <v>-22.98317731869345</v>
      </c>
      <c r="G137" s="5">
        <f t="shared" si="27"/>
        <v>-344.28440530928202</v>
      </c>
      <c r="H137" s="5">
        <f t="shared" si="27"/>
        <v>0</v>
      </c>
      <c r="I137" s="5">
        <f t="shared" si="27"/>
        <v>0</v>
      </c>
      <c r="J137" s="5">
        <f t="shared" si="27"/>
        <v>0</v>
      </c>
      <c r="K137" s="5">
        <f t="shared" si="27"/>
        <v>0</v>
      </c>
      <c r="L137" s="5">
        <f t="shared" si="27"/>
        <v>0</v>
      </c>
      <c r="M137" s="5">
        <f t="shared" si="27"/>
        <v>0</v>
      </c>
      <c r="N137" s="5">
        <f t="shared" si="27"/>
        <v>0</v>
      </c>
      <c r="O137" s="5">
        <f t="shared" si="27"/>
        <v>0</v>
      </c>
      <c r="P137" s="5">
        <f t="shared" si="27"/>
        <v>0</v>
      </c>
      <c r="Q137" s="5">
        <f t="shared" si="27"/>
        <v>0</v>
      </c>
      <c r="R137" s="5">
        <f t="shared" si="27"/>
        <v>0</v>
      </c>
      <c r="S137" s="5">
        <f t="shared" si="27"/>
        <v>0</v>
      </c>
      <c r="T137" s="5">
        <f t="shared" si="27"/>
        <v>0</v>
      </c>
      <c r="U137" s="5">
        <f t="shared" si="27"/>
        <v>0</v>
      </c>
      <c r="V137" s="5">
        <f t="shared" si="27"/>
        <v>0</v>
      </c>
      <c r="W137" s="5">
        <f t="shared" si="27"/>
        <v>0</v>
      </c>
      <c r="X137" s="5">
        <f t="shared" si="27"/>
        <v>-7.0975510391564023E-2</v>
      </c>
      <c r="Y137" s="5">
        <f t="shared" si="27"/>
        <v>-438.71155037069002</v>
      </c>
    </row>
    <row r="138" spans="1:25" x14ac:dyDescent="0.4">
      <c r="A138" s="3" t="s">
        <v>57</v>
      </c>
      <c r="B138" s="5">
        <f t="shared" ref="B138:Y138" si="28">B102-B66</f>
        <v>0</v>
      </c>
      <c r="C138" s="5">
        <f t="shared" si="28"/>
        <v>0</v>
      </c>
      <c r="D138" s="5">
        <f t="shared" si="28"/>
        <v>0</v>
      </c>
      <c r="E138" s="5">
        <f t="shared" si="28"/>
        <v>0</v>
      </c>
      <c r="F138" s="5">
        <f t="shared" si="28"/>
        <v>0</v>
      </c>
      <c r="G138" s="5">
        <f t="shared" si="28"/>
        <v>0</v>
      </c>
      <c r="H138" s="5">
        <f t="shared" si="28"/>
        <v>0</v>
      </c>
      <c r="I138" s="5">
        <f t="shared" si="28"/>
        <v>0</v>
      </c>
      <c r="J138" s="5">
        <f t="shared" si="28"/>
        <v>0</v>
      </c>
      <c r="K138" s="5">
        <f t="shared" si="28"/>
        <v>0</v>
      </c>
      <c r="L138" s="5">
        <f t="shared" si="28"/>
        <v>0</v>
      </c>
      <c r="M138" s="5">
        <f t="shared" si="28"/>
        <v>0</v>
      </c>
      <c r="N138" s="5">
        <f t="shared" si="28"/>
        <v>0</v>
      </c>
      <c r="O138" s="5">
        <f t="shared" si="28"/>
        <v>0</v>
      </c>
      <c r="P138" s="5">
        <f t="shared" si="28"/>
        <v>0</v>
      </c>
      <c r="Q138" s="5">
        <f t="shared" si="28"/>
        <v>0</v>
      </c>
      <c r="R138" s="5">
        <f t="shared" si="28"/>
        <v>0</v>
      </c>
      <c r="S138" s="5">
        <f t="shared" si="28"/>
        <v>0</v>
      </c>
      <c r="T138" s="5">
        <f t="shared" si="28"/>
        <v>0</v>
      </c>
      <c r="U138" s="5">
        <f t="shared" si="28"/>
        <v>0</v>
      </c>
      <c r="V138" s="5">
        <f t="shared" si="28"/>
        <v>0</v>
      </c>
      <c r="W138" s="5">
        <f t="shared" si="28"/>
        <v>0</v>
      </c>
      <c r="X138" s="5">
        <f t="shared" si="28"/>
        <v>0</v>
      </c>
      <c r="Y138" s="5">
        <f t="shared" si="28"/>
        <v>0</v>
      </c>
    </row>
    <row r="139" spans="1:25" x14ac:dyDescent="0.4">
      <c r="A139" s="3" t="s">
        <v>58</v>
      </c>
      <c r="B139" s="5">
        <f t="shared" ref="B139:Y139" si="29">B103-B67</f>
        <v>0</v>
      </c>
      <c r="C139" s="5">
        <f t="shared" si="29"/>
        <v>0</v>
      </c>
      <c r="D139" s="5">
        <f t="shared" si="29"/>
        <v>0</v>
      </c>
      <c r="E139" s="5">
        <f t="shared" si="29"/>
        <v>0</v>
      </c>
      <c r="F139" s="5">
        <f t="shared" si="29"/>
        <v>0</v>
      </c>
      <c r="G139" s="5">
        <f t="shared" si="29"/>
        <v>0</v>
      </c>
      <c r="H139" s="5">
        <f t="shared" si="29"/>
        <v>0</v>
      </c>
      <c r="I139" s="5">
        <f t="shared" si="29"/>
        <v>0</v>
      </c>
      <c r="J139" s="5">
        <f t="shared" si="29"/>
        <v>0</v>
      </c>
      <c r="K139" s="5">
        <f t="shared" si="29"/>
        <v>0</v>
      </c>
      <c r="L139" s="5">
        <f t="shared" si="29"/>
        <v>0</v>
      </c>
      <c r="M139" s="5">
        <f t="shared" si="29"/>
        <v>0</v>
      </c>
      <c r="N139" s="5">
        <f t="shared" si="29"/>
        <v>0</v>
      </c>
      <c r="O139" s="5">
        <f t="shared" si="29"/>
        <v>0</v>
      </c>
      <c r="P139" s="5">
        <f t="shared" si="29"/>
        <v>0</v>
      </c>
      <c r="Q139" s="5">
        <f t="shared" si="29"/>
        <v>0</v>
      </c>
      <c r="R139" s="5">
        <f t="shared" si="29"/>
        <v>0</v>
      </c>
      <c r="S139" s="5">
        <f t="shared" si="29"/>
        <v>0</v>
      </c>
      <c r="T139" s="5">
        <f t="shared" si="29"/>
        <v>0</v>
      </c>
      <c r="U139" s="5">
        <f t="shared" si="29"/>
        <v>0</v>
      </c>
      <c r="V139" s="5">
        <f t="shared" si="29"/>
        <v>0</v>
      </c>
      <c r="W139" s="5">
        <f t="shared" si="29"/>
        <v>0</v>
      </c>
      <c r="X139" s="5">
        <f t="shared" si="29"/>
        <v>0</v>
      </c>
      <c r="Y139" s="5">
        <f t="shared" si="29"/>
        <v>0</v>
      </c>
    </row>
    <row r="140" spans="1:25" x14ac:dyDescent="0.4">
      <c r="A140" s="3" t="s">
        <v>59</v>
      </c>
      <c r="B140" s="5">
        <f t="shared" ref="B140:Y140" si="30">B104-B68</f>
        <v>0</v>
      </c>
      <c r="C140" s="5">
        <f t="shared" si="30"/>
        <v>0</v>
      </c>
      <c r="D140" s="5">
        <f t="shared" si="30"/>
        <v>0</v>
      </c>
      <c r="E140" s="5">
        <f t="shared" si="30"/>
        <v>0</v>
      </c>
      <c r="F140" s="5">
        <f t="shared" si="30"/>
        <v>0</v>
      </c>
      <c r="G140" s="5">
        <f t="shared" si="30"/>
        <v>0</v>
      </c>
      <c r="H140" s="5">
        <f t="shared" si="30"/>
        <v>0</v>
      </c>
      <c r="I140" s="5">
        <f t="shared" si="30"/>
        <v>0</v>
      </c>
      <c r="J140" s="5">
        <f t="shared" si="30"/>
        <v>0</v>
      </c>
      <c r="K140" s="5">
        <f t="shared" si="30"/>
        <v>0</v>
      </c>
      <c r="L140" s="5">
        <f t="shared" si="30"/>
        <v>0</v>
      </c>
      <c r="M140" s="5">
        <f t="shared" si="30"/>
        <v>0</v>
      </c>
      <c r="N140" s="5">
        <f t="shared" si="30"/>
        <v>0</v>
      </c>
      <c r="O140" s="5">
        <f t="shared" si="30"/>
        <v>0</v>
      </c>
      <c r="P140" s="5">
        <f t="shared" si="30"/>
        <v>0</v>
      </c>
      <c r="Q140" s="5">
        <f t="shared" si="30"/>
        <v>0</v>
      </c>
      <c r="R140" s="5">
        <f t="shared" si="30"/>
        <v>0</v>
      </c>
      <c r="S140" s="5">
        <f t="shared" si="30"/>
        <v>0</v>
      </c>
      <c r="T140" s="5">
        <f t="shared" si="30"/>
        <v>0</v>
      </c>
      <c r="U140" s="5">
        <f t="shared" si="30"/>
        <v>0</v>
      </c>
      <c r="V140" s="5">
        <f t="shared" si="30"/>
        <v>0</v>
      </c>
      <c r="W140" s="5">
        <f t="shared" si="30"/>
        <v>0</v>
      </c>
      <c r="X140" s="5">
        <f t="shared" si="30"/>
        <v>0</v>
      </c>
      <c r="Y140" s="5">
        <f t="shared" si="30"/>
        <v>0</v>
      </c>
    </row>
    <row r="141" spans="1:25" x14ac:dyDescent="0.4">
      <c r="A141" s="3" t="s">
        <v>60</v>
      </c>
      <c r="B141" s="5">
        <f t="shared" ref="B141:Y141" si="31">B105-B69</f>
        <v>0</v>
      </c>
      <c r="C141" s="5">
        <f t="shared" si="31"/>
        <v>-10286.4248906717</v>
      </c>
      <c r="D141" s="5">
        <f t="shared" si="31"/>
        <v>-30523.597361465894</v>
      </c>
      <c r="E141" s="5">
        <f t="shared" si="31"/>
        <v>-67125.940640344052</v>
      </c>
      <c r="F141" s="5">
        <f t="shared" si="31"/>
        <v>-21390.69205049103</v>
      </c>
      <c r="G141" s="5">
        <f t="shared" si="31"/>
        <v>1768.477630149067</v>
      </c>
      <c r="H141" s="5">
        <f t="shared" si="31"/>
        <v>0</v>
      </c>
      <c r="I141" s="5">
        <f t="shared" si="31"/>
        <v>0</v>
      </c>
      <c r="J141" s="5">
        <f t="shared" si="31"/>
        <v>0</v>
      </c>
      <c r="K141" s="5">
        <f t="shared" si="31"/>
        <v>0</v>
      </c>
      <c r="L141" s="5">
        <f t="shared" si="31"/>
        <v>0</v>
      </c>
      <c r="M141" s="5">
        <f t="shared" si="31"/>
        <v>0</v>
      </c>
      <c r="N141" s="5">
        <f t="shared" si="31"/>
        <v>0</v>
      </c>
      <c r="O141" s="5">
        <f t="shared" si="31"/>
        <v>0</v>
      </c>
      <c r="P141" s="5">
        <f t="shared" si="31"/>
        <v>0</v>
      </c>
      <c r="Q141" s="5">
        <f t="shared" si="31"/>
        <v>0</v>
      </c>
      <c r="R141" s="5">
        <f t="shared" si="31"/>
        <v>0</v>
      </c>
      <c r="S141" s="5">
        <f t="shared" si="31"/>
        <v>0</v>
      </c>
      <c r="T141" s="5">
        <f t="shared" si="31"/>
        <v>0</v>
      </c>
      <c r="U141" s="5">
        <f t="shared" si="31"/>
        <v>0</v>
      </c>
      <c r="V141" s="5">
        <f t="shared" si="31"/>
        <v>0</v>
      </c>
      <c r="W141" s="5">
        <f t="shared" si="31"/>
        <v>0</v>
      </c>
      <c r="X141" s="5">
        <f t="shared" si="31"/>
        <v>-182.74464276131778</v>
      </c>
      <c r="Y141" s="5">
        <f t="shared" si="31"/>
        <v>-127740.92195558595</v>
      </c>
    </row>
    <row r="142" spans="1:25" x14ac:dyDescent="0.4">
      <c r="A142" s="3" t="s">
        <v>61</v>
      </c>
      <c r="B142" s="5">
        <f t="shared" ref="B142:Y142" si="32">B106-B70</f>
        <v>0</v>
      </c>
      <c r="C142" s="5">
        <f t="shared" si="32"/>
        <v>0</v>
      </c>
      <c r="D142" s="5">
        <f t="shared" si="32"/>
        <v>0</v>
      </c>
      <c r="E142" s="5">
        <f t="shared" si="32"/>
        <v>0</v>
      </c>
      <c r="F142" s="5">
        <f t="shared" si="32"/>
        <v>0</v>
      </c>
      <c r="G142" s="5">
        <f t="shared" si="32"/>
        <v>0</v>
      </c>
      <c r="H142" s="5">
        <f t="shared" si="32"/>
        <v>0</v>
      </c>
      <c r="I142" s="5">
        <f t="shared" si="32"/>
        <v>0</v>
      </c>
      <c r="J142" s="5">
        <f t="shared" si="32"/>
        <v>0</v>
      </c>
      <c r="K142" s="5">
        <f t="shared" si="32"/>
        <v>0</v>
      </c>
      <c r="L142" s="5">
        <f t="shared" si="32"/>
        <v>0</v>
      </c>
      <c r="M142" s="5">
        <f t="shared" si="32"/>
        <v>0</v>
      </c>
      <c r="N142" s="5">
        <f t="shared" si="32"/>
        <v>0</v>
      </c>
      <c r="O142" s="5">
        <f t="shared" si="32"/>
        <v>0</v>
      </c>
      <c r="P142" s="5">
        <f t="shared" si="32"/>
        <v>0</v>
      </c>
      <c r="Q142" s="5">
        <f t="shared" si="32"/>
        <v>0</v>
      </c>
      <c r="R142" s="5">
        <f t="shared" si="32"/>
        <v>0</v>
      </c>
      <c r="S142" s="5">
        <f t="shared" si="32"/>
        <v>0</v>
      </c>
      <c r="T142" s="5">
        <f t="shared" si="32"/>
        <v>0</v>
      </c>
      <c r="U142" s="5">
        <f t="shared" si="32"/>
        <v>0</v>
      </c>
      <c r="V142" s="5">
        <f t="shared" si="32"/>
        <v>0</v>
      </c>
      <c r="W142" s="5">
        <f t="shared" si="32"/>
        <v>0</v>
      </c>
      <c r="X142" s="5">
        <f t="shared" si="32"/>
        <v>0</v>
      </c>
      <c r="Y142" s="5">
        <f t="shared" si="32"/>
        <v>0</v>
      </c>
    </row>
    <row r="143" spans="1:25" x14ac:dyDescent="0.4">
      <c r="A143" s="3" t="s">
        <v>62</v>
      </c>
      <c r="B143" s="5">
        <f t="shared" ref="B143:Y143" si="33">B107-B71</f>
        <v>0</v>
      </c>
      <c r="C143" s="5">
        <f t="shared" si="33"/>
        <v>-11716.351329778397</v>
      </c>
      <c r="D143" s="5">
        <f t="shared" si="33"/>
        <v>-33931.8575332861</v>
      </c>
      <c r="E143" s="5">
        <f t="shared" si="33"/>
        <v>-74621.212815217994</v>
      </c>
      <c r="F143" s="5">
        <f t="shared" si="33"/>
        <v>-24540.782476838627</v>
      </c>
      <c r="G143" s="5">
        <f t="shared" si="33"/>
        <v>625.86464485450722</v>
      </c>
      <c r="H143" s="5">
        <f t="shared" si="33"/>
        <v>0</v>
      </c>
      <c r="I143" s="5">
        <f t="shared" si="33"/>
        <v>0</v>
      </c>
      <c r="J143" s="5">
        <f t="shared" si="33"/>
        <v>0</v>
      </c>
      <c r="K143" s="5">
        <f t="shared" si="33"/>
        <v>0</v>
      </c>
      <c r="L143" s="5">
        <f t="shared" si="33"/>
        <v>0</v>
      </c>
      <c r="M143" s="5">
        <f t="shared" si="33"/>
        <v>0</v>
      </c>
      <c r="N143" s="5">
        <f t="shared" si="33"/>
        <v>0</v>
      </c>
      <c r="O143" s="5">
        <f t="shared" si="33"/>
        <v>0</v>
      </c>
      <c r="P143" s="5">
        <f t="shared" si="33"/>
        <v>0</v>
      </c>
      <c r="Q143" s="5">
        <f t="shared" si="33"/>
        <v>0</v>
      </c>
      <c r="R143" s="5">
        <f t="shared" si="33"/>
        <v>0</v>
      </c>
      <c r="S143" s="5">
        <f t="shared" si="33"/>
        <v>0</v>
      </c>
      <c r="T143" s="5">
        <f t="shared" si="33"/>
        <v>0</v>
      </c>
      <c r="U143" s="5">
        <f t="shared" si="33"/>
        <v>0</v>
      </c>
      <c r="V143" s="5">
        <f t="shared" si="33"/>
        <v>0</v>
      </c>
      <c r="W143" s="5">
        <f t="shared" si="33"/>
        <v>0</v>
      </c>
      <c r="X143" s="5">
        <f t="shared" si="33"/>
        <v>485.98077514443372</v>
      </c>
      <c r="Y143" s="5">
        <f t="shared" si="33"/>
        <v>-143698.35873512994</v>
      </c>
    </row>
    <row r="144" spans="1:25" x14ac:dyDescent="0.4">
      <c r="A144" s="3" t="s">
        <v>63</v>
      </c>
      <c r="B144" s="5">
        <f t="shared" ref="B144:Y144" si="34">B108-B72</f>
        <v>0</v>
      </c>
      <c r="C144" s="5">
        <f t="shared" si="34"/>
        <v>0</v>
      </c>
      <c r="D144" s="5">
        <f t="shared" si="34"/>
        <v>0</v>
      </c>
      <c r="E144" s="5">
        <f t="shared" si="34"/>
        <v>0</v>
      </c>
      <c r="F144" s="5">
        <f t="shared" si="34"/>
        <v>0</v>
      </c>
      <c r="G144" s="5">
        <f t="shared" si="34"/>
        <v>0</v>
      </c>
      <c r="H144" s="5">
        <f t="shared" si="34"/>
        <v>0</v>
      </c>
      <c r="I144" s="5">
        <f t="shared" si="34"/>
        <v>0</v>
      </c>
      <c r="J144" s="5">
        <f t="shared" si="34"/>
        <v>0</v>
      </c>
      <c r="K144" s="5">
        <f t="shared" si="34"/>
        <v>0</v>
      </c>
      <c r="L144" s="5">
        <f t="shared" si="34"/>
        <v>0</v>
      </c>
      <c r="M144" s="5">
        <f t="shared" si="34"/>
        <v>0</v>
      </c>
      <c r="N144" s="5">
        <f t="shared" si="34"/>
        <v>0</v>
      </c>
      <c r="O144" s="5">
        <f t="shared" si="34"/>
        <v>0</v>
      </c>
      <c r="P144" s="5">
        <f t="shared" si="34"/>
        <v>0</v>
      </c>
      <c r="Q144" s="5">
        <f t="shared" si="34"/>
        <v>0</v>
      </c>
      <c r="R144" s="5">
        <f t="shared" si="34"/>
        <v>0</v>
      </c>
      <c r="S144" s="5">
        <f t="shared" si="34"/>
        <v>0</v>
      </c>
      <c r="T144" s="5">
        <f t="shared" si="34"/>
        <v>0</v>
      </c>
      <c r="U144" s="5">
        <f t="shared" si="34"/>
        <v>0</v>
      </c>
      <c r="V144" s="5">
        <f t="shared" si="34"/>
        <v>0</v>
      </c>
      <c r="W144" s="5">
        <f t="shared" si="34"/>
        <v>0</v>
      </c>
      <c r="X144" s="5">
        <f t="shared" si="34"/>
        <v>0</v>
      </c>
      <c r="Y144" s="5">
        <f t="shared" si="34"/>
        <v>0</v>
      </c>
    </row>
    <row r="146" spans="1:25" ht="19.3" x14ac:dyDescent="0.5">
      <c r="A146" s="1" t="s">
        <v>4</v>
      </c>
    </row>
    <row r="147" spans="1:25" ht="29.15" x14ac:dyDescent="0.4">
      <c r="B147" s="2" t="s">
        <v>7</v>
      </c>
      <c r="C147" s="2" t="s">
        <v>8</v>
      </c>
      <c r="D147" s="2" t="s">
        <v>9</v>
      </c>
      <c r="E147" s="2" t="s">
        <v>10</v>
      </c>
      <c r="F147" s="2" t="s">
        <v>11</v>
      </c>
      <c r="G147" s="2" t="s">
        <v>12</v>
      </c>
      <c r="H147" s="2" t="s">
        <v>13</v>
      </c>
      <c r="I147" s="2" t="s">
        <v>14</v>
      </c>
      <c r="J147" s="2" t="s">
        <v>15</v>
      </c>
      <c r="K147" s="2" t="s">
        <v>16</v>
      </c>
      <c r="L147" s="2" t="s">
        <v>17</v>
      </c>
      <c r="M147" s="2" t="s">
        <v>18</v>
      </c>
      <c r="N147" s="2" t="s">
        <v>19</v>
      </c>
      <c r="O147" s="2" t="s">
        <v>20</v>
      </c>
      <c r="P147" s="2" t="s">
        <v>21</v>
      </c>
      <c r="Q147" s="2" t="s">
        <v>22</v>
      </c>
      <c r="R147" s="2" t="s">
        <v>23</v>
      </c>
      <c r="S147" s="2" t="s">
        <v>24</v>
      </c>
      <c r="T147" s="2" t="s">
        <v>25</v>
      </c>
      <c r="U147" s="2" t="s">
        <v>26</v>
      </c>
      <c r="V147" s="2" t="s">
        <v>27</v>
      </c>
      <c r="W147" s="2" t="s">
        <v>28</v>
      </c>
      <c r="X147" s="2" t="s">
        <v>29</v>
      </c>
      <c r="Y147" s="2" t="s">
        <v>30</v>
      </c>
    </row>
    <row r="148" spans="1:25" x14ac:dyDescent="0.4">
      <c r="A148" s="3" t="s">
        <v>31</v>
      </c>
      <c r="B148" s="6">
        <f t="shared" ref="B148:Y148" si="35">IF(B40,B76/B40-1,0)</f>
        <v>0</v>
      </c>
      <c r="C148" s="6">
        <f t="shared" si="35"/>
        <v>0</v>
      </c>
      <c r="D148" s="6">
        <f t="shared" si="35"/>
        <v>0</v>
      </c>
      <c r="E148" s="6">
        <f t="shared" si="35"/>
        <v>0</v>
      </c>
      <c r="F148" s="6">
        <f t="shared" si="35"/>
        <v>0</v>
      </c>
      <c r="G148" s="6">
        <f t="shared" si="35"/>
        <v>0</v>
      </c>
      <c r="H148" s="6">
        <f t="shared" si="35"/>
        <v>0</v>
      </c>
      <c r="I148" s="6">
        <f t="shared" si="35"/>
        <v>0</v>
      </c>
      <c r="J148" s="6">
        <f t="shared" si="35"/>
        <v>0</v>
      </c>
      <c r="K148" s="6">
        <f t="shared" si="35"/>
        <v>0</v>
      </c>
      <c r="L148" s="6">
        <f t="shared" si="35"/>
        <v>0</v>
      </c>
      <c r="M148" s="6">
        <f t="shared" si="35"/>
        <v>0</v>
      </c>
      <c r="N148" s="6">
        <f t="shared" si="35"/>
        <v>0</v>
      </c>
      <c r="O148" s="6">
        <f t="shared" si="35"/>
        <v>0</v>
      </c>
      <c r="P148" s="6">
        <f t="shared" si="35"/>
        <v>0</v>
      </c>
      <c r="Q148" s="6">
        <f t="shared" si="35"/>
        <v>0</v>
      </c>
      <c r="R148" s="6">
        <f t="shared" si="35"/>
        <v>0</v>
      </c>
      <c r="S148" s="6">
        <f t="shared" si="35"/>
        <v>0</v>
      </c>
      <c r="T148" s="6">
        <f t="shared" si="35"/>
        <v>0</v>
      </c>
      <c r="U148" s="6">
        <f t="shared" si="35"/>
        <v>0</v>
      </c>
      <c r="V148" s="6">
        <f t="shared" si="35"/>
        <v>0</v>
      </c>
      <c r="W148" s="6">
        <f t="shared" si="35"/>
        <v>3.4358685770488062E-3</v>
      </c>
      <c r="X148" s="6">
        <f t="shared" si="35"/>
        <v>-4.3203924836706982</v>
      </c>
      <c r="Y148" s="6">
        <f t="shared" si="35"/>
        <v>1.2312977418338367E-3</v>
      </c>
    </row>
    <row r="149" spans="1:25" x14ac:dyDescent="0.4">
      <c r="A149" s="3" t="s">
        <v>32</v>
      </c>
      <c r="B149" s="6">
        <f t="shared" ref="B149:Y149" si="36">IF(B41,B77/B41-1,0)</f>
        <v>0</v>
      </c>
      <c r="C149" s="6">
        <f t="shared" si="36"/>
        <v>0</v>
      </c>
      <c r="D149" s="6">
        <f t="shared" si="36"/>
        <v>0</v>
      </c>
      <c r="E149" s="6">
        <f t="shared" si="36"/>
        <v>0</v>
      </c>
      <c r="F149" s="6">
        <f t="shared" si="36"/>
        <v>0</v>
      </c>
      <c r="G149" s="6">
        <f t="shared" si="36"/>
        <v>0</v>
      </c>
      <c r="H149" s="6">
        <f t="shared" si="36"/>
        <v>0</v>
      </c>
      <c r="I149" s="6">
        <f t="shared" si="36"/>
        <v>0</v>
      </c>
      <c r="J149" s="6">
        <f t="shared" si="36"/>
        <v>0</v>
      </c>
      <c r="K149" s="6">
        <f t="shared" si="36"/>
        <v>0</v>
      </c>
      <c r="L149" s="6">
        <f t="shared" si="36"/>
        <v>0</v>
      </c>
      <c r="M149" s="6">
        <f t="shared" si="36"/>
        <v>0</v>
      </c>
      <c r="N149" s="6">
        <f t="shared" si="36"/>
        <v>0</v>
      </c>
      <c r="O149" s="6">
        <f t="shared" si="36"/>
        <v>0</v>
      </c>
      <c r="P149" s="6">
        <f t="shared" si="36"/>
        <v>0</v>
      </c>
      <c r="Q149" s="6">
        <f t="shared" si="36"/>
        <v>0</v>
      </c>
      <c r="R149" s="6">
        <f t="shared" si="36"/>
        <v>0</v>
      </c>
      <c r="S149" s="6">
        <f t="shared" si="36"/>
        <v>0</v>
      </c>
      <c r="T149" s="6">
        <f t="shared" si="36"/>
        <v>0</v>
      </c>
      <c r="U149" s="6">
        <f t="shared" si="36"/>
        <v>0</v>
      </c>
      <c r="V149" s="6">
        <f t="shared" si="36"/>
        <v>0</v>
      </c>
      <c r="W149" s="6">
        <f t="shared" si="36"/>
        <v>3.4358685770472519E-3</v>
      </c>
      <c r="X149" s="6">
        <f t="shared" si="36"/>
        <v>-1.718686706354684</v>
      </c>
      <c r="Y149" s="6">
        <f t="shared" si="36"/>
        <v>1.5809069913994556E-3</v>
      </c>
    </row>
    <row r="150" spans="1:25" x14ac:dyDescent="0.4">
      <c r="A150" s="3" t="s">
        <v>33</v>
      </c>
      <c r="B150" s="6">
        <f t="shared" ref="B150:Y150" si="37">IF(B42,B78/B42-1,0)</f>
        <v>0</v>
      </c>
      <c r="C150" s="6">
        <f t="shared" si="37"/>
        <v>0</v>
      </c>
      <c r="D150" s="6">
        <f t="shared" si="37"/>
        <v>0</v>
      </c>
      <c r="E150" s="6">
        <f t="shared" si="37"/>
        <v>0</v>
      </c>
      <c r="F150" s="6">
        <f t="shared" si="37"/>
        <v>0</v>
      </c>
      <c r="G150" s="6">
        <f t="shared" si="37"/>
        <v>0</v>
      </c>
      <c r="H150" s="6">
        <f t="shared" si="37"/>
        <v>0</v>
      </c>
      <c r="I150" s="6">
        <f t="shared" si="37"/>
        <v>0</v>
      </c>
      <c r="J150" s="6">
        <f t="shared" si="37"/>
        <v>0</v>
      </c>
      <c r="K150" s="6">
        <f t="shared" si="37"/>
        <v>0</v>
      </c>
      <c r="L150" s="6">
        <f t="shared" si="37"/>
        <v>0</v>
      </c>
      <c r="M150" s="6">
        <f t="shared" si="37"/>
        <v>0</v>
      </c>
      <c r="N150" s="6">
        <f t="shared" si="37"/>
        <v>0</v>
      </c>
      <c r="O150" s="6">
        <f t="shared" si="37"/>
        <v>0</v>
      </c>
      <c r="P150" s="6">
        <f t="shared" si="37"/>
        <v>0</v>
      </c>
      <c r="Q150" s="6">
        <f t="shared" si="37"/>
        <v>0</v>
      </c>
      <c r="R150" s="6">
        <f t="shared" si="37"/>
        <v>0</v>
      </c>
      <c r="S150" s="6">
        <f t="shared" si="37"/>
        <v>0</v>
      </c>
      <c r="T150" s="6">
        <f t="shared" si="37"/>
        <v>0</v>
      </c>
      <c r="U150" s="6">
        <f t="shared" si="37"/>
        <v>0</v>
      </c>
      <c r="V150" s="6">
        <f t="shared" si="37"/>
        <v>0</v>
      </c>
      <c r="W150" s="6">
        <f t="shared" si="37"/>
        <v>3.4358685770454755E-3</v>
      </c>
      <c r="X150" s="6">
        <f t="shared" si="37"/>
        <v>-0.95919206822008785</v>
      </c>
      <c r="Y150" s="6">
        <f t="shared" si="37"/>
        <v>2.7045300878967282E-3</v>
      </c>
    </row>
    <row r="151" spans="1:25" x14ac:dyDescent="0.4">
      <c r="A151" s="3" t="s">
        <v>34</v>
      </c>
      <c r="B151" s="6">
        <f t="shared" ref="B151:Y151" si="38">IF(B43,B79/B43-1,0)</f>
        <v>0</v>
      </c>
      <c r="C151" s="6">
        <f t="shared" si="38"/>
        <v>0</v>
      </c>
      <c r="D151" s="6">
        <f t="shared" si="38"/>
        <v>0</v>
      </c>
      <c r="E151" s="6">
        <f t="shared" si="38"/>
        <v>0</v>
      </c>
      <c r="F151" s="6">
        <f t="shared" si="38"/>
        <v>0</v>
      </c>
      <c r="G151" s="6">
        <f t="shared" si="38"/>
        <v>0</v>
      </c>
      <c r="H151" s="6">
        <f t="shared" si="38"/>
        <v>0</v>
      </c>
      <c r="I151" s="6">
        <f t="shared" si="38"/>
        <v>0</v>
      </c>
      <c r="J151" s="6">
        <f t="shared" si="38"/>
        <v>0</v>
      </c>
      <c r="K151" s="6">
        <f t="shared" si="38"/>
        <v>0</v>
      </c>
      <c r="L151" s="6">
        <f t="shared" si="38"/>
        <v>0</v>
      </c>
      <c r="M151" s="6">
        <f t="shared" si="38"/>
        <v>0</v>
      </c>
      <c r="N151" s="6">
        <f t="shared" si="38"/>
        <v>0</v>
      </c>
      <c r="O151" s="6">
        <f t="shared" si="38"/>
        <v>0</v>
      </c>
      <c r="P151" s="6">
        <f t="shared" si="38"/>
        <v>0</v>
      </c>
      <c r="Q151" s="6">
        <f t="shared" si="38"/>
        <v>0</v>
      </c>
      <c r="R151" s="6">
        <f t="shared" si="38"/>
        <v>0</v>
      </c>
      <c r="S151" s="6">
        <f t="shared" si="38"/>
        <v>0</v>
      </c>
      <c r="T151" s="6">
        <f t="shared" si="38"/>
        <v>0</v>
      </c>
      <c r="U151" s="6">
        <f t="shared" si="38"/>
        <v>0</v>
      </c>
      <c r="V151" s="6">
        <f t="shared" si="38"/>
        <v>0</v>
      </c>
      <c r="W151" s="6">
        <f t="shared" si="38"/>
        <v>3.4358685770474739E-3</v>
      </c>
      <c r="X151" s="6">
        <f t="shared" si="38"/>
        <v>-2.9818666621161305</v>
      </c>
      <c r="Y151" s="6">
        <f t="shared" si="38"/>
        <v>1.4864021016582907E-3</v>
      </c>
    </row>
    <row r="152" spans="1:25" x14ac:dyDescent="0.4">
      <c r="A152" s="3" t="s">
        <v>35</v>
      </c>
      <c r="B152" s="6">
        <f t="shared" ref="B152:Y152" si="39">IF(B44,B80/B44-1,0)</f>
        <v>0</v>
      </c>
      <c r="C152" s="6">
        <f t="shared" si="39"/>
        <v>0</v>
      </c>
      <c r="D152" s="6">
        <f t="shared" si="39"/>
        <v>0</v>
      </c>
      <c r="E152" s="6">
        <f t="shared" si="39"/>
        <v>0</v>
      </c>
      <c r="F152" s="6">
        <f t="shared" si="39"/>
        <v>0</v>
      </c>
      <c r="G152" s="6">
        <f t="shared" si="39"/>
        <v>0</v>
      </c>
      <c r="H152" s="6">
        <f t="shared" si="39"/>
        <v>0</v>
      </c>
      <c r="I152" s="6">
        <f t="shared" si="39"/>
        <v>0</v>
      </c>
      <c r="J152" s="6">
        <f t="shared" si="39"/>
        <v>0</v>
      </c>
      <c r="K152" s="6">
        <f t="shared" si="39"/>
        <v>0</v>
      </c>
      <c r="L152" s="6">
        <f t="shared" si="39"/>
        <v>0</v>
      </c>
      <c r="M152" s="6">
        <f t="shared" si="39"/>
        <v>0</v>
      </c>
      <c r="N152" s="6">
        <f t="shared" si="39"/>
        <v>0</v>
      </c>
      <c r="O152" s="6">
        <f t="shared" si="39"/>
        <v>0</v>
      </c>
      <c r="P152" s="6">
        <f t="shared" si="39"/>
        <v>0</v>
      </c>
      <c r="Q152" s="6">
        <f t="shared" si="39"/>
        <v>0</v>
      </c>
      <c r="R152" s="6">
        <f t="shared" si="39"/>
        <v>0</v>
      </c>
      <c r="S152" s="6">
        <f t="shared" si="39"/>
        <v>0</v>
      </c>
      <c r="T152" s="6">
        <f t="shared" si="39"/>
        <v>0</v>
      </c>
      <c r="U152" s="6">
        <f t="shared" si="39"/>
        <v>0</v>
      </c>
      <c r="V152" s="6">
        <f t="shared" si="39"/>
        <v>0</v>
      </c>
      <c r="W152" s="6">
        <f t="shared" si="39"/>
        <v>3.4358685770470299E-3</v>
      </c>
      <c r="X152" s="6">
        <f t="shared" si="39"/>
        <v>81.160763762282627</v>
      </c>
      <c r="Y152" s="6">
        <f t="shared" si="39"/>
        <v>1.6127728753503323E-3</v>
      </c>
    </row>
    <row r="153" spans="1:25" x14ac:dyDescent="0.4">
      <c r="A153" s="3" t="s">
        <v>36</v>
      </c>
      <c r="B153" s="6">
        <f t="shared" ref="B153:Y153" si="40">IF(B45,B81/B45-1,0)</f>
        <v>0</v>
      </c>
      <c r="C153" s="6">
        <f t="shared" si="40"/>
        <v>0</v>
      </c>
      <c r="D153" s="6">
        <f t="shared" si="40"/>
        <v>0</v>
      </c>
      <c r="E153" s="6">
        <f t="shared" si="40"/>
        <v>0</v>
      </c>
      <c r="F153" s="6">
        <f t="shared" si="40"/>
        <v>0</v>
      </c>
      <c r="G153" s="6">
        <f t="shared" si="40"/>
        <v>0</v>
      </c>
      <c r="H153" s="6">
        <f t="shared" si="40"/>
        <v>0</v>
      </c>
      <c r="I153" s="6">
        <f t="shared" si="40"/>
        <v>0</v>
      </c>
      <c r="J153" s="6">
        <f t="shared" si="40"/>
        <v>0</v>
      </c>
      <c r="K153" s="6">
        <f t="shared" si="40"/>
        <v>0</v>
      </c>
      <c r="L153" s="6">
        <f t="shared" si="40"/>
        <v>0</v>
      </c>
      <c r="M153" s="6">
        <f t="shared" si="40"/>
        <v>0</v>
      </c>
      <c r="N153" s="6">
        <f t="shared" si="40"/>
        <v>0</v>
      </c>
      <c r="O153" s="6">
        <f t="shared" si="40"/>
        <v>0</v>
      </c>
      <c r="P153" s="6">
        <f t="shared" si="40"/>
        <v>0</v>
      </c>
      <c r="Q153" s="6">
        <f t="shared" si="40"/>
        <v>0</v>
      </c>
      <c r="R153" s="6">
        <f t="shared" si="40"/>
        <v>0</v>
      </c>
      <c r="S153" s="6">
        <f t="shared" si="40"/>
        <v>0</v>
      </c>
      <c r="T153" s="6">
        <f t="shared" si="40"/>
        <v>0</v>
      </c>
      <c r="U153" s="6">
        <f t="shared" si="40"/>
        <v>0</v>
      </c>
      <c r="V153" s="6">
        <f t="shared" si="40"/>
        <v>0</v>
      </c>
      <c r="W153" s="6">
        <f t="shared" si="40"/>
        <v>3.4358685770516928E-3</v>
      </c>
      <c r="X153" s="6">
        <f t="shared" si="40"/>
        <v>-1.8444050907972129</v>
      </c>
      <c r="Y153" s="6">
        <f t="shared" si="40"/>
        <v>3.3760972315970417E-3</v>
      </c>
    </row>
    <row r="154" spans="1:25" x14ac:dyDescent="0.4">
      <c r="A154" s="3" t="s">
        <v>37</v>
      </c>
      <c r="B154" s="6">
        <f t="shared" ref="B154:Y154" si="41">IF(B46,B82/B46-1,0)</f>
        <v>0</v>
      </c>
      <c r="C154" s="6">
        <f t="shared" si="41"/>
        <v>0</v>
      </c>
      <c r="D154" s="6">
        <f t="shared" si="41"/>
        <v>0</v>
      </c>
      <c r="E154" s="6">
        <f t="shared" si="41"/>
        <v>0</v>
      </c>
      <c r="F154" s="6">
        <f t="shared" si="41"/>
        <v>0</v>
      </c>
      <c r="G154" s="6">
        <f t="shared" si="41"/>
        <v>0</v>
      </c>
      <c r="H154" s="6">
        <f t="shared" si="41"/>
        <v>0</v>
      </c>
      <c r="I154" s="6">
        <f t="shared" si="41"/>
        <v>0</v>
      </c>
      <c r="J154" s="6">
        <f t="shared" si="41"/>
        <v>0</v>
      </c>
      <c r="K154" s="6">
        <f t="shared" si="41"/>
        <v>0</v>
      </c>
      <c r="L154" s="6">
        <f t="shared" si="41"/>
        <v>0</v>
      </c>
      <c r="M154" s="6">
        <f t="shared" si="41"/>
        <v>0</v>
      </c>
      <c r="N154" s="6">
        <f t="shared" si="41"/>
        <v>0</v>
      </c>
      <c r="O154" s="6">
        <f t="shared" si="41"/>
        <v>0</v>
      </c>
      <c r="P154" s="6">
        <f t="shared" si="41"/>
        <v>0</v>
      </c>
      <c r="Q154" s="6">
        <f t="shared" si="41"/>
        <v>0</v>
      </c>
      <c r="R154" s="6">
        <f t="shared" si="41"/>
        <v>0</v>
      </c>
      <c r="S154" s="6">
        <f t="shared" si="41"/>
        <v>0</v>
      </c>
      <c r="T154" s="6">
        <f t="shared" si="41"/>
        <v>0</v>
      </c>
      <c r="U154" s="6">
        <f t="shared" si="41"/>
        <v>0</v>
      </c>
      <c r="V154" s="6">
        <f t="shared" si="41"/>
        <v>0</v>
      </c>
      <c r="W154" s="6">
        <f t="shared" si="41"/>
        <v>3.4358685770461417E-3</v>
      </c>
      <c r="X154" s="6">
        <f t="shared" si="41"/>
        <v>-2.7202183905420974</v>
      </c>
      <c r="Y154" s="6">
        <f t="shared" si="41"/>
        <v>1.9104755343968272E-3</v>
      </c>
    </row>
    <row r="155" spans="1:25" x14ac:dyDescent="0.4">
      <c r="A155" s="3" t="s">
        <v>38</v>
      </c>
      <c r="B155" s="6">
        <f t="shared" ref="B155:Y155" si="42">IF(B47,B83/B47-1,0)</f>
        <v>0</v>
      </c>
      <c r="C155" s="6">
        <f t="shared" si="42"/>
        <v>0</v>
      </c>
      <c r="D155" s="6">
        <f t="shared" si="42"/>
        <v>0</v>
      </c>
      <c r="E155" s="6">
        <f t="shared" si="42"/>
        <v>0</v>
      </c>
      <c r="F155" s="6">
        <f t="shared" si="42"/>
        <v>0</v>
      </c>
      <c r="G155" s="6">
        <f t="shared" si="42"/>
        <v>0</v>
      </c>
      <c r="H155" s="6">
        <f t="shared" si="42"/>
        <v>0</v>
      </c>
      <c r="I155" s="6">
        <f t="shared" si="42"/>
        <v>0</v>
      </c>
      <c r="J155" s="6">
        <f t="shared" si="42"/>
        <v>0</v>
      </c>
      <c r="K155" s="6">
        <f t="shared" si="42"/>
        <v>0</v>
      </c>
      <c r="L155" s="6">
        <f t="shared" si="42"/>
        <v>0</v>
      </c>
      <c r="M155" s="6">
        <f t="shared" si="42"/>
        <v>0</v>
      </c>
      <c r="N155" s="6">
        <f t="shared" si="42"/>
        <v>0</v>
      </c>
      <c r="O155" s="6">
        <f t="shared" si="42"/>
        <v>0</v>
      </c>
      <c r="P155" s="6">
        <f t="shared" si="42"/>
        <v>0</v>
      </c>
      <c r="Q155" s="6">
        <f t="shared" si="42"/>
        <v>0</v>
      </c>
      <c r="R155" s="6">
        <f t="shared" si="42"/>
        <v>0</v>
      </c>
      <c r="S155" s="6">
        <f t="shared" si="42"/>
        <v>0</v>
      </c>
      <c r="T155" s="6">
        <f t="shared" si="42"/>
        <v>0</v>
      </c>
      <c r="U155" s="6">
        <f t="shared" si="42"/>
        <v>0</v>
      </c>
      <c r="V155" s="6">
        <f t="shared" si="42"/>
        <v>0</v>
      </c>
      <c r="W155" s="6">
        <f t="shared" si="42"/>
        <v>3.4358685770461417E-3</v>
      </c>
      <c r="X155" s="6">
        <f t="shared" si="42"/>
        <v>-1.276088934467547</v>
      </c>
      <c r="Y155" s="6">
        <f t="shared" si="42"/>
        <v>1.6953523732161635E-3</v>
      </c>
    </row>
    <row r="156" spans="1:25" x14ac:dyDescent="0.4">
      <c r="A156" s="3" t="s">
        <v>39</v>
      </c>
      <c r="B156" s="6">
        <f t="shared" ref="B156:Y156" si="43">IF(B48,B84/B48-1,0)</f>
        <v>0</v>
      </c>
      <c r="C156" s="6">
        <f t="shared" si="43"/>
        <v>0</v>
      </c>
      <c r="D156" s="6">
        <f t="shared" si="43"/>
        <v>0</v>
      </c>
      <c r="E156" s="6">
        <f t="shared" si="43"/>
        <v>0</v>
      </c>
      <c r="F156" s="6">
        <f t="shared" si="43"/>
        <v>0</v>
      </c>
      <c r="G156" s="6">
        <f t="shared" si="43"/>
        <v>0</v>
      </c>
      <c r="H156" s="6">
        <f t="shared" si="43"/>
        <v>0</v>
      </c>
      <c r="I156" s="6">
        <f t="shared" si="43"/>
        <v>0</v>
      </c>
      <c r="J156" s="6">
        <f t="shared" si="43"/>
        <v>0</v>
      </c>
      <c r="K156" s="6">
        <f t="shared" si="43"/>
        <v>0</v>
      </c>
      <c r="L156" s="6">
        <f t="shared" si="43"/>
        <v>0</v>
      </c>
      <c r="M156" s="6">
        <f t="shared" si="43"/>
        <v>0</v>
      </c>
      <c r="N156" s="6">
        <f t="shared" si="43"/>
        <v>0</v>
      </c>
      <c r="O156" s="6">
        <f t="shared" si="43"/>
        <v>0</v>
      </c>
      <c r="P156" s="6">
        <f t="shared" si="43"/>
        <v>0</v>
      </c>
      <c r="Q156" s="6">
        <f t="shared" si="43"/>
        <v>0</v>
      </c>
      <c r="R156" s="6">
        <f t="shared" si="43"/>
        <v>0</v>
      </c>
      <c r="S156" s="6">
        <f t="shared" si="43"/>
        <v>0</v>
      </c>
      <c r="T156" s="6">
        <f t="shared" si="43"/>
        <v>0</v>
      </c>
      <c r="U156" s="6">
        <f t="shared" si="43"/>
        <v>0</v>
      </c>
      <c r="V156" s="6">
        <f t="shared" si="43"/>
        <v>0</v>
      </c>
      <c r="W156" s="6">
        <f t="shared" si="43"/>
        <v>3.4358685770461417E-3</v>
      </c>
      <c r="X156" s="6">
        <f t="shared" si="43"/>
        <v>-1.2851208272780514</v>
      </c>
      <c r="Y156" s="6">
        <f t="shared" si="43"/>
        <v>1.5275925354858444E-3</v>
      </c>
    </row>
    <row r="157" spans="1:25" x14ac:dyDescent="0.4">
      <c r="A157" s="3" t="s">
        <v>40</v>
      </c>
      <c r="B157" s="6">
        <f t="shared" ref="B157:Y157" si="44">IF(B49,B85/B49-1,0)</f>
        <v>0</v>
      </c>
      <c r="C157" s="6">
        <f t="shared" si="44"/>
        <v>0</v>
      </c>
      <c r="D157" s="6">
        <f t="shared" si="44"/>
        <v>0</v>
      </c>
      <c r="E157" s="6">
        <f t="shared" si="44"/>
        <v>0</v>
      </c>
      <c r="F157" s="6">
        <f t="shared" si="44"/>
        <v>0</v>
      </c>
      <c r="G157" s="6">
        <f t="shared" si="44"/>
        <v>0</v>
      </c>
      <c r="H157" s="6">
        <f t="shared" si="44"/>
        <v>0</v>
      </c>
      <c r="I157" s="6">
        <f t="shared" si="44"/>
        <v>0</v>
      </c>
      <c r="J157" s="6">
        <f t="shared" si="44"/>
        <v>0</v>
      </c>
      <c r="K157" s="6">
        <f t="shared" si="44"/>
        <v>0</v>
      </c>
      <c r="L157" s="6">
        <f t="shared" si="44"/>
        <v>0</v>
      </c>
      <c r="M157" s="6">
        <f t="shared" si="44"/>
        <v>0</v>
      </c>
      <c r="N157" s="6">
        <f t="shared" si="44"/>
        <v>0</v>
      </c>
      <c r="O157" s="6">
        <f t="shared" si="44"/>
        <v>0</v>
      </c>
      <c r="P157" s="6">
        <f t="shared" si="44"/>
        <v>0</v>
      </c>
      <c r="Q157" s="6">
        <f t="shared" si="44"/>
        <v>0</v>
      </c>
      <c r="R157" s="6">
        <f t="shared" si="44"/>
        <v>0</v>
      </c>
      <c r="S157" s="6">
        <f t="shared" si="44"/>
        <v>0</v>
      </c>
      <c r="T157" s="6">
        <f t="shared" si="44"/>
        <v>0</v>
      </c>
      <c r="U157" s="6">
        <f t="shared" si="44"/>
        <v>0</v>
      </c>
      <c r="V157" s="6">
        <f t="shared" si="44"/>
        <v>0</v>
      </c>
      <c r="W157" s="6">
        <f t="shared" si="44"/>
        <v>0</v>
      </c>
      <c r="X157" s="6">
        <f t="shared" si="44"/>
        <v>0</v>
      </c>
      <c r="Y157" s="6">
        <f t="shared" si="44"/>
        <v>0</v>
      </c>
    </row>
    <row r="158" spans="1:25" x14ac:dyDescent="0.4">
      <c r="A158" s="3" t="s">
        <v>41</v>
      </c>
      <c r="B158" s="6">
        <f t="shared" ref="B158:Y158" si="45">IF(B50,B86/B50-1,0)</f>
        <v>0</v>
      </c>
      <c r="C158" s="6">
        <f t="shared" si="45"/>
        <v>0</v>
      </c>
      <c r="D158" s="6">
        <f t="shared" si="45"/>
        <v>0</v>
      </c>
      <c r="E158" s="6">
        <f t="shared" si="45"/>
        <v>0</v>
      </c>
      <c r="F158" s="6">
        <f t="shared" si="45"/>
        <v>0</v>
      </c>
      <c r="G158" s="6">
        <f t="shared" si="45"/>
        <v>0</v>
      </c>
      <c r="H158" s="6">
        <f t="shared" si="45"/>
        <v>0</v>
      </c>
      <c r="I158" s="6">
        <f t="shared" si="45"/>
        <v>0</v>
      </c>
      <c r="J158" s="6">
        <f t="shared" si="45"/>
        <v>0</v>
      </c>
      <c r="K158" s="6">
        <f t="shared" si="45"/>
        <v>0</v>
      </c>
      <c r="L158" s="6">
        <f t="shared" si="45"/>
        <v>0</v>
      </c>
      <c r="M158" s="6">
        <f t="shared" si="45"/>
        <v>0</v>
      </c>
      <c r="N158" s="6">
        <f t="shared" si="45"/>
        <v>0</v>
      </c>
      <c r="O158" s="6">
        <f t="shared" si="45"/>
        <v>0</v>
      </c>
      <c r="P158" s="6">
        <f t="shared" si="45"/>
        <v>0</v>
      </c>
      <c r="Q158" s="6">
        <f t="shared" si="45"/>
        <v>0</v>
      </c>
      <c r="R158" s="6">
        <f t="shared" si="45"/>
        <v>0</v>
      </c>
      <c r="S158" s="6">
        <f t="shared" si="45"/>
        <v>0</v>
      </c>
      <c r="T158" s="6">
        <f t="shared" si="45"/>
        <v>0</v>
      </c>
      <c r="U158" s="6">
        <f t="shared" si="45"/>
        <v>0</v>
      </c>
      <c r="V158" s="6">
        <f t="shared" si="45"/>
        <v>0</v>
      </c>
      <c r="W158" s="6">
        <f t="shared" si="45"/>
        <v>3.4358685770434771E-3</v>
      </c>
      <c r="X158" s="6">
        <f t="shared" si="45"/>
        <v>-1.7111858068068853</v>
      </c>
      <c r="Y158" s="6">
        <f t="shared" si="45"/>
        <v>1.5955245727294898E-3</v>
      </c>
    </row>
    <row r="159" spans="1:25" x14ac:dyDescent="0.4">
      <c r="A159" s="3" t="s">
        <v>42</v>
      </c>
      <c r="B159" s="6">
        <f t="shared" ref="B159:Y159" si="46">IF(B51,B87/B51-1,0)</f>
        <v>0</v>
      </c>
      <c r="C159" s="6">
        <f t="shared" si="46"/>
        <v>0</v>
      </c>
      <c r="D159" s="6">
        <f t="shared" si="46"/>
        <v>0</v>
      </c>
      <c r="E159" s="6">
        <f t="shared" si="46"/>
        <v>0</v>
      </c>
      <c r="F159" s="6">
        <f t="shared" si="46"/>
        <v>0</v>
      </c>
      <c r="G159" s="6">
        <f t="shared" si="46"/>
        <v>0</v>
      </c>
      <c r="H159" s="6">
        <f t="shared" si="46"/>
        <v>0</v>
      </c>
      <c r="I159" s="6">
        <f t="shared" si="46"/>
        <v>0</v>
      </c>
      <c r="J159" s="6">
        <f t="shared" si="46"/>
        <v>0</v>
      </c>
      <c r="K159" s="6">
        <f t="shared" si="46"/>
        <v>0</v>
      </c>
      <c r="L159" s="6">
        <f t="shared" si="46"/>
        <v>0</v>
      </c>
      <c r="M159" s="6">
        <f t="shared" si="46"/>
        <v>0</v>
      </c>
      <c r="N159" s="6">
        <f t="shared" si="46"/>
        <v>0</v>
      </c>
      <c r="O159" s="6">
        <f t="shared" si="46"/>
        <v>0</v>
      </c>
      <c r="P159" s="6">
        <f t="shared" si="46"/>
        <v>0</v>
      </c>
      <c r="Q159" s="6">
        <f t="shared" si="46"/>
        <v>0</v>
      </c>
      <c r="R159" s="6">
        <f t="shared" si="46"/>
        <v>0</v>
      </c>
      <c r="S159" s="6">
        <f t="shared" si="46"/>
        <v>0</v>
      </c>
      <c r="T159" s="6">
        <f t="shared" si="46"/>
        <v>0</v>
      </c>
      <c r="U159" s="6">
        <f t="shared" si="46"/>
        <v>0</v>
      </c>
      <c r="V159" s="6">
        <f t="shared" si="46"/>
        <v>0</v>
      </c>
      <c r="W159" s="6">
        <f t="shared" si="46"/>
        <v>3.4358685770488062E-3</v>
      </c>
      <c r="X159" s="6">
        <f t="shared" si="46"/>
        <v>-0.27958724803473112</v>
      </c>
      <c r="Y159" s="6">
        <f t="shared" si="46"/>
        <v>1.6495674255780912E-3</v>
      </c>
    </row>
    <row r="160" spans="1:25" x14ac:dyDescent="0.4">
      <c r="A160" s="3" t="s">
        <v>43</v>
      </c>
      <c r="B160" s="6">
        <f t="shared" ref="B160:Y160" si="47">IF(B52,B88/B52-1,0)</f>
        <v>0</v>
      </c>
      <c r="C160" s="6">
        <f t="shared" si="47"/>
        <v>0</v>
      </c>
      <c r="D160" s="6">
        <f t="shared" si="47"/>
        <v>0</v>
      </c>
      <c r="E160" s="6">
        <f t="shared" si="47"/>
        <v>0</v>
      </c>
      <c r="F160" s="6">
        <f t="shared" si="47"/>
        <v>0</v>
      </c>
      <c r="G160" s="6">
        <f t="shared" si="47"/>
        <v>0</v>
      </c>
      <c r="H160" s="6">
        <f t="shared" si="47"/>
        <v>0</v>
      </c>
      <c r="I160" s="6">
        <f t="shared" si="47"/>
        <v>0</v>
      </c>
      <c r="J160" s="6">
        <f t="shared" si="47"/>
        <v>0</v>
      </c>
      <c r="K160" s="6">
        <f t="shared" si="47"/>
        <v>0</v>
      </c>
      <c r="L160" s="6">
        <f t="shared" si="47"/>
        <v>0</v>
      </c>
      <c r="M160" s="6">
        <f t="shared" si="47"/>
        <v>0</v>
      </c>
      <c r="N160" s="6">
        <f t="shared" si="47"/>
        <v>0</v>
      </c>
      <c r="O160" s="6">
        <f t="shared" si="47"/>
        <v>0</v>
      </c>
      <c r="P160" s="6">
        <f t="shared" si="47"/>
        <v>0</v>
      </c>
      <c r="Q160" s="6">
        <f t="shared" si="47"/>
        <v>0</v>
      </c>
      <c r="R160" s="6">
        <f t="shared" si="47"/>
        <v>0</v>
      </c>
      <c r="S160" s="6">
        <f t="shared" si="47"/>
        <v>0</v>
      </c>
      <c r="T160" s="6">
        <f t="shared" si="47"/>
        <v>0</v>
      </c>
      <c r="U160" s="6">
        <f t="shared" si="47"/>
        <v>0</v>
      </c>
      <c r="V160" s="6">
        <f t="shared" si="47"/>
        <v>0</v>
      </c>
      <c r="W160" s="6">
        <f t="shared" si="47"/>
        <v>3.4358685770472519E-3</v>
      </c>
      <c r="X160" s="6">
        <f t="shared" si="47"/>
        <v>-0.2633181202563537</v>
      </c>
      <c r="Y160" s="6">
        <f t="shared" si="47"/>
        <v>1.6286697724792187E-3</v>
      </c>
    </row>
    <row r="161" spans="1:25" x14ac:dyDescent="0.4">
      <c r="A161" s="3" t="s">
        <v>44</v>
      </c>
      <c r="B161" s="6">
        <f t="shared" ref="B161:Y161" si="48">IF(B53,B89/B53-1,0)</f>
        <v>0</v>
      </c>
      <c r="C161" s="6">
        <f t="shared" si="48"/>
        <v>0</v>
      </c>
      <c r="D161" s="6">
        <f t="shared" si="48"/>
        <v>0</v>
      </c>
      <c r="E161" s="6">
        <f t="shared" si="48"/>
        <v>0</v>
      </c>
      <c r="F161" s="6">
        <f t="shared" si="48"/>
        <v>0</v>
      </c>
      <c r="G161" s="6">
        <f t="shared" si="48"/>
        <v>0</v>
      </c>
      <c r="H161" s="6">
        <f t="shared" si="48"/>
        <v>0</v>
      </c>
      <c r="I161" s="6">
        <f t="shared" si="48"/>
        <v>0</v>
      </c>
      <c r="J161" s="6">
        <f t="shared" si="48"/>
        <v>0</v>
      </c>
      <c r="K161" s="6">
        <f t="shared" si="48"/>
        <v>0</v>
      </c>
      <c r="L161" s="6">
        <f t="shared" si="48"/>
        <v>0</v>
      </c>
      <c r="M161" s="6">
        <f t="shared" si="48"/>
        <v>0</v>
      </c>
      <c r="N161" s="6">
        <f t="shared" si="48"/>
        <v>0</v>
      </c>
      <c r="O161" s="6">
        <f t="shared" si="48"/>
        <v>0</v>
      </c>
      <c r="P161" s="6">
        <f t="shared" si="48"/>
        <v>0</v>
      </c>
      <c r="Q161" s="6">
        <f t="shared" si="48"/>
        <v>0</v>
      </c>
      <c r="R161" s="6">
        <f t="shared" si="48"/>
        <v>0</v>
      </c>
      <c r="S161" s="6">
        <f t="shared" si="48"/>
        <v>0</v>
      </c>
      <c r="T161" s="6">
        <f t="shared" si="48"/>
        <v>0</v>
      </c>
      <c r="U161" s="6">
        <f t="shared" si="48"/>
        <v>0</v>
      </c>
      <c r="V161" s="6">
        <f t="shared" si="48"/>
        <v>0</v>
      </c>
      <c r="W161" s="6">
        <f t="shared" si="48"/>
        <v>3.4358685770496944E-3</v>
      </c>
      <c r="X161" s="6">
        <f t="shared" si="48"/>
        <v>-0.55981875353174626</v>
      </c>
      <c r="Y161" s="6">
        <f t="shared" si="48"/>
        <v>1.7966722898423715E-3</v>
      </c>
    </row>
    <row r="162" spans="1:25" x14ac:dyDescent="0.4">
      <c r="A162" s="3" t="s">
        <v>45</v>
      </c>
      <c r="B162" s="6">
        <f t="shared" ref="B162:Y162" si="49">IF(B54,B90/B54-1,0)</f>
        <v>0</v>
      </c>
      <c r="C162" s="6">
        <f t="shared" si="49"/>
        <v>0</v>
      </c>
      <c r="D162" s="6">
        <f t="shared" si="49"/>
        <v>0</v>
      </c>
      <c r="E162" s="6">
        <f t="shared" si="49"/>
        <v>0</v>
      </c>
      <c r="F162" s="6">
        <f t="shared" si="49"/>
        <v>0</v>
      </c>
      <c r="G162" s="6">
        <f t="shared" si="49"/>
        <v>0</v>
      </c>
      <c r="H162" s="6">
        <f t="shared" si="49"/>
        <v>0</v>
      </c>
      <c r="I162" s="6">
        <f t="shared" si="49"/>
        <v>0</v>
      </c>
      <c r="J162" s="6">
        <f t="shared" si="49"/>
        <v>0</v>
      </c>
      <c r="K162" s="6">
        <f t="shared" si="49"/>
        <v>0</v>
      </c>
      <c r="L162" s="6">
        <f t="shared" si="49"/>
        <v>0</v>
      </c>
      <c r="M162" s="6">
        <f t="shared" si="49"/>
        <v>0</v>
      </c>
      <c r="N162" s="6">
        <f t="shared" si="49"/>
        <v>0</v>
      </c>
      <c r="O162" s="6">
        <f t="shared" si="49"/>
        <v>0</v>
      </c>
      <c r="P162" s="6">
        <f t="shared" si="49"/>
        <v>0</v>
      </c>
      <c r="Q162" s="6">
        <f t="shared" si="49"/>
        <v>0</v>
      </c>
      <c r="R162" s="6">
        <f t="shared" si="49"/>
        <v>0</v>
      </c>
      <c r="S162" s="6">
        <f t="shared" si="49"/>
        <v>0</v>
      </c>
      <c r="T162" s="6">
        <f t="shared" si="49"/>
        <v>0</v>
      </c>
      <c r="U162" s="6">
        <f t="shared" si="49"/>
        <v>0</v>
      </c>
      <c r="V162" s="6">
        <f t="shared" si="49"/>
        <v>0</v>
      </c>
      <c r="W162" s="6">
        <f t="shared" si="49"/>
        <v>3.4358685770488062E-3</v>
      </c>
      <c r="X162" s="6">
        <f t="shared" si="49"/>
        <v>-1.9410210966577122</v>
      </c>
      <c r="Y162" s="6">
        <f t="shared" si="49"/>
        <v>1.6507098052171987E-3</v>
      </c>
    </row>
    <row r="163" spans="1:25" x14ac:dyDescent="0.4">
      <c r="A163" s="3" t="s">
        <v>46</v>
      </c>
      <c r="B163" s="6">
        <f t="shared" ref="B163:Y163" si="50">IF(B55,B91/B55-1,0)</f>
        <v>0</v>
      </c>
      <c r="C163" s="6">
        <f t="shared" si="50"/>
        <v>0</v>
      </c>
      <c r="D163" s="6">
        <f t="shared" si="50"/>
        <v>0</v>
      </c>
      <c r="E163" s="6">
        <f t="shared" si="50"/>
        <v>0</v>
      </c>
      <c r="F163" s="6">
        <f t="shared" si="50"/>
        <v>0</v>
      </c>
      <c r="G163" s="6">
        <f t="shared" si="50"/>
        <v>0</v>
      </c>
      <c r="H163" s="6">
        <f t="shared" si="50"/>
        <v>0</v>
      </c>
      <c r="I163" s="6">
        <f t="shared" si="50"/>
        <v>0</v>
      </c>
      <c r="J163" s="6">
        <f t="shared" si="50"/>
        <v>0</v>
      </c>
      <c r="K163" s="6">
        <f t="shared" si="50"/>
        <v>0</v>
      </c>
      <c r="L163" s="6">
        <f t="shared" si="50"/>
        <v>0</v>
      </c>
      <c r="M163" s="6">
        <f t="shared" si="50"/>
        <v>0</v>
      </c>
      <c r="N163" s="6">
        <f t="shared" si="50"/>
        <v>0</v>
      </c>
      <c r="O163" s="6">
        <f t="shared" si="50"/>
        <v>0</v>
      </c>
      <c r="P163" s="6">
        <f t="shared" si="50"/>
        <v>0</v>
      </c>
      <c r="Q163" s="6">
        <f t="shared" si="50"/>
        <v>0</v>
      </c>
      <c r="R163" s="6">
        <f t="shared" si="50"/>
        <v>0</v>
      </c>
      <c r="S163" s="6">
        <f t="shared" si="50"/>
        <v>0</v>
      </c>
      <c r="T163" s="6">
        <f t="shared" si="50"/>
        <v>0</v>
      </c>
      <c r="U163" s="6">
        <f t="shared" si="50"/>
        <v>0</v>
      </c>
      <c r="V163" s="6">
        <f t="shared" si="50"/>
        <v>0</v>
      </c>
      <c r="W163" s="6">
        <f t="shared" si="50"/>
        <v>3.4358685770472519E-3</v>
      </c>
      <c r="X163" s="6">
        <f t="shared" si="50"/>
        <v>-3.154332815155108</v>
      </c>
      <c r="Y163" s="6">
        <f t="shared" si="50"/>
        <v>1.5169902912619548E-3</v>
      </c>
    </row>
    <row r="164" spans="1:25" x14ac:dyDescent="0.4">
      <c r="A164" s="3" t="s">
        <v>47</v>
      </c>
      <c r="B164" s="6">
        <f t="shared" ref="B164:Y164" si="51">IF(B56,B92/B56-1,0)</f>
        <v>0</v>
      </c>
      <c r="C164" s="6">
        <f t="shared" si="51"/>
        <v>0</v>
      </c>
      <c r="D164" s="6">
        <f t="shared" si="51"/>
        <v>0</v>
      </c>
      <c r="E164" s="6">
        <f t="shared" si="51"/>
        <v>0</v>
      </c>
      <c r="F164" s="6">
        <f t="shared" si="51"/>
        <v>0</v>
      </c>
      <c r="G164" s="6">
        <f t="shared" si="51"/>
        <v>0</v>
      </c>
      <c r="H164" s="6">
        <f t="shared" si="51"/>
        <v>0</v>
      </c>
      <c r="I164" s="6">
        <f t="shared" si="51"/>
        <v>0</v>
      </c>
      <c r="J164" s="6">
        <f t="shared" si="51"/>
        <v>0</v>
      </c>
      <c r="K164" s="6">
        <f t="shared" si="51"/>
        <v>0</v>
      </c>
      <c r="L164" s="6">
        <f t="shared" si="51"/>
        <v>0</v>
      </c>
      <c r="M164" s="6">
        <f t="shared" si="51"/>
        <v>0</v>
      </c>
      <c r="N164" s="6">
        <f t="shared" si="51"/>
        <v>0</v>
      </c>
      <c r="O164" s="6">
        <f t="shared" si="51"/>
        <v>0</v>
      </c>
      <c r="P164" s="6">
        <f t="shared" si="51"/>
        <v>0</v>
      </c>
      <c r="Q164" s="6">
        <f t="shared" si="51"/>
        <v>0</v>
      </c>
      <c r="R164" s="6">
        <f t="shared" si="51"/>
        <v>0</v>
      </c>
      <c r="S164" s="6">
        <f t="shared" si="51"/>
        <v>0</v>
      </c>
      <c r="T164" s="6">
        <f t="shared" si="51"/>
        <v>0</v>
      </c>
      <c r="U164" s="6">
        <f t="shared" si="51"/>
        <v>0</v>
      </c>
      <c r="V164" s="6">
        <f t="shared" si="51"/>
        <v>0</v>
      </c>
      <c r="W164" s="6">
        <f t="shared" si="51"/>
        <v>3.4358685770465858E-3</v>
      </c>
      <c r="X164" s="6">
        <f t="shared" si="51"/>
        <v>-0.88373650754172206</v>
      </c>
      <c r="Y164" s="6">
        <f t="shared" si="51"/>
        <v>1.0101010101017938E-3</v>
      </c>
    </row>
    <row r="165" spans="1:25" x14ac:dyDescent="0.4">
      <c r="A165" s="3" t="s">
        <v>48</v>
      </c>
      <c r="B165" s="6">
        <f t="shared" ref="B165:Y165" si="52">IF(B57,B93/B57-1,0)</f>
        <v>0</v>
      </c>
      <c r="C165" s="6">
        <f t="shared" si="52"/>
        <v>0</v>
      </c>
      <c r="D165" s="6">
        <f t="shared" si="52"/>
        <v>0</v>
      </c>
      <c r="E165" s="6">
        <f t="shared" si="52"/>
        <v>0</v>
      </c>
      <c r="F165" s="6">
        <f t="shared" si="52"/>
        <v>0</v>
      </c>
      <c r="G165" s="6">
        <f t="shared" si="52"/>
        <v>0</v>
      </c>
      <c r="H165" s="6">
        <f t="shared" si="52"/>
        <v>0</v>
      </c>
      <c r="I165" s="6">
        <f t="shared" si="52"/>
        <v>0</v>
      </c>
      <c r="J165" s="6">
        <f t="shared" si="52"/>
        <v>0</v>
      </c>
      <c r="K165" s="6">
        <f t="shared" si="52"/>
        <v>0</v>
      </c>
      <c r="L165" s="6">
        <f t="shared" si="52"/>
        <v>0</v>
      </c>
      <c r="M165" s="6">
        <f t="shared" si="52"/>
        <v>0</v>
      </c>
      <c r="N165" s="6">
        <f t="shared" si="52"/>
        <v>0</v>
      </c>
      <c r="O165" s="6">
        <f t="shared" si="52"/>
        <v>0</v>
      </c>
      <c r="P165" s="6">
        <f t="shared" si="52"/>
        <v>0</v>
      </c>
      <c r="Q165" s="6">
        <f t="shared" si="52"/>
        <v>0</v>
      </c>
      <c r="R165" s="6">
        <f t="shared" si="52"/>
        <v>0</v>
      </c>
      <c r="S165" s="6">
        <f t="shared" si="52"/>
        <v>0</v>
      </c>
      <c r="T165" s="6">
        <f t="shared" si="52"/>
        <v>0</v>
      </c>
      <c r="U165" s="6">
        <f t="shared" si="52"/>
        <v>0</v>
      </c>
      <c r="V165" s="6">
        <f t="shared" si="52"/>
        <v>0</v>
      </c>
      <c r="W165" s="6">
        <f t="shared" si="52"/>
        <v>0</v>
      </c>
      <c r="X165" s="6">
        <f t="shared" si="52"/>
        <v>0</v>
      </c>
      <c r="Y165" s="6">
        <f t="shared" si="52"/>
        <v>0</v>
      </c>
    </row>
    <row r="166" spans="1:25" x14ac:dyDescent="0.4">
      <c r="A166" s="3" t="s">
        <v>49</v>
      </c>
      <c r="B166" s="6">
        <f t="shared" ref="B166:Y166" si="53">IF(B58,B94/B58-1,0)</f>
        <v>0</v>
      </c>
      <c r="C166" s="6">
        <f t="shared" si="53"/>
        <v>0</v>
      </c>
      <c r="D166" s="6">
        <f t="shared" si="53"/>
        <v>0</v>
      </c>
      <c r="E166" s="6">
        <f t="shared" si="53"/>
        <v>0</v>
      </c>
      <c r="F166" s="6">
        <f t="shared" si="53"/>
        <v>0</v>
      </c>
      <c r="G166" s="6">
        <f t="shared" si="53"/>
        <v>0</v>
      </c>
      <c r="H166" s="6">
        <f t="shared" si="53"/>
        <v>0</v>
      </c>
      <c r="I166" s="6">
        <f t="shared" si="53"/>
        <v>0</v>
      </c>
      <c r="J166" s="6">
        <f t="shared" si="53"/>
        <v>0</v>
      </c>
      <c r="K166" s="6">
        <f t="shared" si="53"/>
        <v>0</v>
      </c>
      <c r="L166" s="6">
        <f t="shared" si="53"/>
        <v>0</v>
      </c>
      <c r="M166" s="6">
        <f t="shared" si="53"/>
        <v>0</v>
      </c>
      <c r="N166" s="6">
        <f t="shared" si="53"/>
        <v>0</v>
      </c>
      <c r="O166" s="6">
        <f t="shared" si="53"/>
        <v>0</v>
      </c>
      <c r="P166" s="6">
        <f t="shared" si="53"/>
        <v>0</v>
      </c>
      <c r="Q166" s="6">
        <f t="shared" si="53"/>
        <v>0</v>
      </c>
      <c r="R166" s="6">
        <f t="shared" si="53"/>
        <v>0</v>
      </c>
      <c r="S166" s="6">
        <f t="shared" si="53"/>
        <v>0</v>
      </c>
      <c r="T166" s="6">
        <f t="shared" si="53"/>
        <v>0</v>
      </c>
      <c r="U166" s="6">
        <f t="shared" si="53"/>
        <v>0</v>
      </c>
      <c r="V166" s="6">
        <f t="shared" si="53"/>
        <v>0</v>
      </c>
      <c r="W166" s="6">
        <f t="shared" si="53"/>
        <v>3.4358685770470299E-3</v>
      </c>
      <c r="X166" s="6">
        <f t="shared" si="53"/>
        <v>3.5217441596437773</v>
      </c>
      <c r="Y166" s="6">
        <f t="shared" si="53"/>
        <v>1.1499082594494947E-3</v>
      </c>
    </row>
    <row r="167" spans="1:25" x14ac:dyDescent="0.4">
      <c r="A167" s="3" t="s">
        <v>50</v>
      </c>
      <c r="B167" s="6">
        <f t="shared" ref="B167:Y167" si="54">IF(B59,B95/B59-1,0)</f>
        <v>0</v>
      </c>
      <c r="C167" s="6">
        <f t="shared" si="54"/>
        <v>0</v>
      </c>
      <c r="D167" s="6">
        <f t="shared" si="54"/>
        <v>0</v>
      </c>
      <c r="E167" s="6">
        <f t="shared" si="54"/>
        <v>3.0000000000000089</v>
      </c>
      <c r="F167" s="6">
        <f t="shared" si="54"/>
        <v>2.9999999999999947</v>
      </c>
      <c r="G167" s="6">
        <f t="shared" si="54"/>
        <v>2.9999999999999911</v>
      </c>
      <c r="H167" s="6">
        <f t="shared" si="54"/>
        <v>19.000000000000021</v>
      </c>
      <c r="I167" s="6">
        <f t="shared" si="54"/>
        <v>0</v>
      </c>
      <c r="J167" s="6">
        <f t="shared" si="54"/>
        <v>0</v>
      </c>
      <c r="K167" s="6">
        <f t="shared" si="54"/>
        <v>0</v>
      </c>
      <c r="L167" s="6">
        <f t="shared" si="54"/>
        <v>0</v>
      </c>
      <c r="M167" s="6">
        <f t="shared" si="54"/>
        <v>0</v>
      </c>
      <c r="N167" s="6">
        <f t="shared" si="54"/>
        <v>0</v>
      </c>
      <c r="O167" s="6">
        <f t="shared" si="54"/>
        <v>0</v>
      </c>
      <c r="P167" s="6">
        <f t="shared" si="54"/>
        <v>0</v>
      </c>
      <c r="Q167" s="6">
        <f t="shared" si="54"/>
        <v>0</v>
      </c>
      <c r="R167" s="6">
        <f t="shared" si="54"/>
        <v>0</v>
      </c>
      <c r="S167" s="6">
        <f t="shared" si="54"/>
        <v>0</v>
      </c>
      <c r="T167" s="6">
        <f t="shared" si="54"/>
        <v>0</v>
      </c>
      <c r="U167" s="6">
        <f t="shared" si="54"/>
        <v>0</v>
      </c>
      <c r="V167" s="6">
        <f t="shared" si="54"/>
        <v>0</v>
      </c>
      <c r="W167" s="6">
        <f t="shared" si="54"/>
        <v>0</v>
      </c>
      <c r="X167" s="6">
        <f t="shared" si="54"/>
        <v>-0.94189819984857126</v>
      </c>
      <c r="Y167" s="6">
        <f t="shared" si="54"/>
        <v>0.33092659446449946</v>
      </c>
    </row>
    <row r="168" spans="1:25" x14ac:dyDescent="0.4">
      <c r="A168" s="3" t="s">
        <v>51</v>
      </c>
      <c r="B168" s="6">
        <f t="shared" ref="B168:Y168" si="55">IF(B60,B96/B60-1,0)</f>
        <v>0</v>
      </c>
      <c r="C168" s="6">
        <f t="shared" si="55"/>
        <v>0</v>
      </c>
      <c r="D168" s="6">
        <f t="shared" si="55"/>
        <v>0</v>
      </c>
      <c r="E168" s="6">
        <f t="shared" si="55"/>
        <v>0</v>
      </c>
      <c r="F168" s="6">
        <f t="shared" si="55"/>
        <v>0</v>
      </c>
      <c r="G168" s="6">
        <f t="shared" si="55"/>
        <v>0</v>
      </c>
      <c r="H168" s="6">
        <f t="shared" si="55"/>
        <v>0</v>
      </c>
      <c r="I168" s="6">
        <f t="shared" si="55"/>
        <v>0</v>
      </c>
      <c r="J168" s="6">
        <f t="shared" si="55"/>
        <v>0</v>
      </c>
      <c r="K168" s="6">
        <f t="shared" si="55"/>
        <v>0</v>
      </c>
      <c r="L168" s="6">
        <f t="shared" si="55"/>
        <v>0</v>
      </c>
      <c r="M168" s="6">
        <f t="shared" si="55"/>
        <v>0</v>
      </c>
      <c r="N168" s="6">
        <f t="shared" si="55"/>
        <v>0</v>
      </c>
      <c r="O168" s="6">
        <f t="shared" si="55"/>
        <v>0</v>
      </c>
      <c r="P168" s="6">
        <f t="shared" si="55"/>
        <v>0</v>
      </c>
      <c r="Q168" s="6">
        <f t="shared" si="55"/>
        <v>0</v>
      </c>
      <c r="R168" s="6">
        <f t="shared" si="55"/>
        <v>0</v>
      </c>
      <c r="S168" s="6">
        <f t="shared" si="55"/>
        <v>0</v>
      </c>
      <c r="T168" s="6">
        <f t="shared" si="55"/>
        <v>0</v>
      </c>
      <c r="U168" s="6">
        <f t="shared" si="55"/>
        <v>0</v>
      </c>
      <c r="V168" s="6">
        <f t="shared" si="55"/>
        <v>0</v>
      </c>
      <c r="W168" s="6">
        <f t="shared" si="55"/>
        <v>0</v>
      </c>
      <c r="X168" s="6">
        <f t="shared" si="55"/>
        <v>0</v>
      </c>
      <c r="Y168" s="6">
        <f t="shared" si="55"/>
        <v>0</v>
      </c>
    </row>
    <row r="169" spans="1:25" x14ac:dyDescent="0.4">
      <c r="A169" s="3" t="s">
        <v>52</v>
      </c>
      <c r="B169" s="6">
        <f t="shared" ref="B169:Y169" si="56">IF(B61,B97/B61-1,0)</f>
        <v>0</v>
      </c>
      <c r="C169" s="6">
        <f t="shared" si="56"/>
        <v>0</v>
      </c>
      <c r="D169" s="6">
        <f t="shared" si="56"/>
        <v>0</v>
      </c>
      <c r="E169" s="6">
        <f t="shared" si="56"/>
        <v>3.0000000000000142</v>
      </c>
      <c r="F169" s="6">
        <f t="shared" si="56"/>
        <v>3.0000000000000027</v>
      </c>
      <c r="G169" s="6">
        <f t="shared" si="56"/>
        <v>3</v>
      </c>
      <c r="H169" s="6">
        <f t="shared" si="56"/>
        <v>19.000000000000092</v>
      </c>
      <c r="I169" s="6">
        <f t="shared" si="56"/>
        <v>18.999999999999901</v>
      </c>
      <c r="J169" s="6">
        <f t="shared" si="56"/>
        <v>0</v>
      </c>
      <c r="K169" s="6">
        <f t="shared" si="56"/>
        <v>0</v>
      </c>
      <c r="L169" s="6">
        <f t="shared" si="56"/>
        <v>0</v>
      </c>
      <c r="M169" s="6">
        <f t="shared" si="56"/>
        <v>0</v>
      </c>
      <c r="N169" s="6">
        <f t="shared" si="56"/>
        <v>0</v>
      </c>
      <c r="O169" s="6">
        <f t="shared" si="56"/>
        <v>0</v>
      </c>
      <c r="P169" s="6">
        <f t="shared" si="56"/>
        <v>0</v>
      </c>
      <c r="Q169" s="6">
        <f t="shared" si="56"/>
        <v>0</v>
      </c>
      <c r="R169" s="6">
        <f t="shared" si="56"/>
        <v>0</v>
      </c>
      <c r="S169" s="6">
        <f t="shared" si="56"/>
        <v>0</v>
      </c>
      <c r="T169" s="6">
        <f t="shared" si="56"/>
        <v>0</v>
      </c>
      <c r="U169" s="6">
        <f t="shared" si="56"/>
        <v>0</v>
      </c>
      <c r="V169" s="6">
        <f t="shared" si="56"/>
        <v>0</v>
      </c>
      <c r="W169" s="6">
        <f t="shared" si="56"/>
        <v>0</v>
      </c>
      <c r="X169" s="6">
        <f t="shared" si="56"/>
        <v>-0.73589002608995568</v>
      </c>
      <c r="Y169" s="6">
        <f t="shared" si="56"/>
        <v>0.32680204989289519</v>
      </c>
    </row>
    <row r="170" spans="1:25" x14ac:dyDescent="0.4">
      <c r="A170" s="3" t="s">
        <v>53</v>
      </c>
      <c r="B170" s="6">
        <f t="shared" ref="B170:Y170" si="57">IF(B62,B98/B62-1,0)</f>
        <v>0</v>
      </c>
      <c r="C170" s="6">
        <f t="shared" si="57"/>
        <v>0</v>
      </c>
      <c r="D170" s="6">
        <f t="shared" si="57"/>
        <v>0</v>
      </c>
      <c r="E170" s="6">
        <f t="shared" si="57"/>
        <v>0</v>
      </c>
      <c r="F170" s="6">
        <f t="shared" si="57"/>
        <v>0</v>
      </c>
      <c r="G170" s="6">
        <f t="shared" si="57"/>
        <v>0</v>
      </c>
      <c r="H170" s="6">
        <f t="shared" si="57"/>
        <v>0</v>
      </c>
      <c r="I170" s="6">
        <f t="shared" si="57"/>
        <v>0</v>
      </c>
      <c r="J170" s="6">
        <f t="shared" si="57"/>
        <v>0</v>
      </c>
      <c r="K170" s="6">
        <f t="shared" si="57"/>
        <v>0</v>
      </c>
      <c r="L170" s="6">
        <f t="shared" si="57"/>
        <v>0</v>
      </c>
      <c r="M170" s="6">
        <f t="shared" si="57"/>
        <v>0</v>
      </c>
      <c r="N170" s="6">
        <f t="shared" si="57"/>
        <v>0</v>
      </c>
      <c r="O170" s="6">
        <f t="shared" si="57"/>
        <v>0</v>
      </c>
      <c r="P170" s="6">
        <f t="shared" si="57"/>
        <v>0</v>
      </c>
      <c r="Q170" s="6">
        <f t="shared" si="57"/>
        <v>0</v>
      </c>
      <c r="R170" s="6">
        <f t="shared" si="57"/>
        <v>0</v>
      </c>
      <c r="S170" s="6">
        <f t="shared" si="57"/>
        <v>0</v>
      </c>
      <c r="T170" s="6">
        <f t="shared" si="57"/>
        <v>0</v>
      </c>
      <c r="U170" s="6">
        <f t="shared" si="57"/>
        <v>0</v>
      </c>
      <c r="V170" s="6">
        <f t="shared" si="57"/>
        <v>0</v>
      </c>
      <c r="W170" s="6">
        <f t="shared" si="57"/>
        <v>0</v>
      </c>
      <c r="X170" s="6">
        <f t="shared" si="57"/>
        <v>0</v>
      </c>
      <c r="Y170" s="6">
        <f t="shared" si="57"/>
        <v>0</v>
      </c>
    </row>
    <row r="171" spans="1:25" x14ac:dyDescent="0.4">
      <c r="A171" s="3" t="s">
        <v>54</v>
      </c>
      <c r="B171" s="6">
        <f t="shared" ref="B171:Y171" si="58">IF(B63,B99/B63-1,0)</f>
        <v>0</v>
      </c>
      <c r="C171" s="6">
        <f t="shared" si="58"/>
        <v>0</v>
      </c>
      <c r="D171" s="6">
        <f t="shared" si="58"/>
        <v>0</v>
      </c>
      <c r="E171" s="6">
        <f t="shared" si="58"/>
        <v>2.9999999999999907</v>
      </c>
      <c r="F171" s="6">
        <f t="shared" si="58"/>
        <v>2.9999999999999933</v>
      </c>
      <c r="G171" s="6">
        <f t="shared" si="58"/>
        <v>2.9999999999999907</v>
      </c>
      <c r="H171" s="6">
        <f t="shared" si="58"/>
        <v>19.000000000000025</v>
      </c>
      <c r="I171" s="6">
        <f t="shared" si="58"/>
        <v>19</v>
      </c>
      <c r="J171" s="6">
        <f t="shared" si="58"/>
        <v>0</v>
      </c>
      <c r="K171" s="6">
        <f t="shared" si="58"/>
        <v>0</v>
      </c>
      <c r="L171" s="6">
        <f t="shared" si="58"/>
        <v>0</v>
      </c>
      <c r="M171" s="6">
        <f t="shared" si="58"/>
        <v>0</v>
      </c>
      <c r="N171" s="6">
        <f t="shared" si="58"/>
        <v>0</v>
      </c>
      <c r="O171" s="6">
        <f t="shared" si="58"/>
        <v>0</v>
      </c>
      <c r="P171" s="6">
        <f t="shared" si="58"/>
        <v>0</v>
      </c>
      <c r="Q171" s="6">
        <f t="shared" si="58"/>
        <v>0</v>
      </c>
      <c r="R171" s="6">
        <f t="shared" si="58"/>
        <v>0</v>
      </c>
      <c r="S171" s="6">
        <f t="shared" si="58"/>
        <v>0</v>
      </c>
      <c r="T171" s="6">
        <f t="shared" si="58"/>
        <v>0</v>
      </c>
      <c r="U171" s="6">
        <f t="shared" si="58"/>
        <v>0</v>
      </c>
      <c r="V171" s="6">
        <f t="shared" si="58"/>
        <v>0</v>
      </c>
      <c r="W171" s="6">
        <f t="shared" si="58"/>
        <v>0</v>
      </c>
      <c r="X171" s="6">
        <f t="shared" si="58"/>
        <v>-11.371455497227455</v>
      </c>
      <c r="Y171" s="6">
        <f t="shared" si="58"/>
        <v>0.32340016562091622</v>
      </c>
    </row>
    <row r="172" spans="1:25" x14ac:dyDescent="0.4">
      <c r="A172" s="3" t="s">
        <v>55</v>
      </c>
      <c r="B172" s="6">
        <f t="shared" ref="B172:Y172" si="59">IF(B64,B100/B64-1,0)</f>
        <v>0</v>
      </c>
      <c r="C172" s="6">
        <f t="shared" si="59"/>
        <v>0</v>
      </c>
      <c r="D172" s="6">
        <f t="shared" si="59"/>
        <v>0</v>
      </c>
      <c r="E172" s="6">
        <f t="shared" si="59"/>
        <v>0</v>
      </c>
      <c r="F172" s="6">
        <f t="shared" si="59"/>
        <v>0</v>
      </c>
      <c r="G172" s="6">
        <f t="shared" si="59"/>
        <v>0</v>
      </c>
      <c r="H172" s="6">
        <f t="shared" si="59"/>
        <v>0</v>
      </c>
      <c r="I172" s="6">
        <f t="shared" si="59"/>
        <v>0</v>
      </c>
      <c r="J172" s="6">
        <f t="shared" si="59"/>
        <v>0</v>
      </c>
      <c r="K172" s="6">
        <f t="shared" si="59"/>
        <v>0</v>
      </c>
      <c r="L172" s="6">
        <f t="shared" si="59"/>
        <v>0</v>
      </c>
      <c r="M172" s="6">
        <f t="shared" si="59"/>
        <v>0</v>
      </c>
      <c r="N172" s="6">
        <f t="shared" si="59"/>
        <v>0</v>
      </c>
      <c r="O172" s="6">
        <f t="shared" si="59"/>
        <v>0</v>
      </c>
      <c r="P172" s="6">
        <f t="shared" si="59"/>
        <v>0</v>
      </c>
      <c r="Q172" s="6">
        <f t="shared" si="59"/>
        <v>0</v>
      </c>
      <c r="R172" s="6">
        <f t="shared" si="59"/>
        <v>0</v>
      </c>
      <c r="S172" s="6">
        <f t="shared" si="59"/>
        <v>0</v>
      </c>
      <c r="T172" s="6">
        <f t="shared" si="59"/>
        <v>0</v>
      </c>
      <c r="U172" s="6">
        <f t="shared" si="59"/>
        <v>0</v>
      </c>
      <c r="V172" s="6">
        <f t="shared" si="59"/>
        <v>0</v>
      </c>
      <c r="W172" s="6">
        <f t="shared" si="59"/>
        <v>0</v>
      </c>
      <c r="X172" s="6">
        <f t="shared" si="59"/>
        <v>0</v>
      </c>
      <c r="Y172" s="6">
        <f t="shared" si="59"/>
        <v>0</v>
      </c>
    </row>
    <row r="173" spans="1:25" x14ac:dyDescent="0.4">
      <c r="A173" s="3" t="s">
        <v>56</v>
      </c>
      <c r="B173" s="6">
        <f t="shared" ref="B173:Y173" si="60">IF(B65,B101/B65-1,0)</f>
        <v>0</v>
      </c>
      <c r="C173" s="6">
        <f t="shared" si="60"/>
        <v>0</v>
      </c>
      <c r="D173" s="6">
        <f t="shared" si="60"/>
        <v>0</v>
      </c>
      <c r="E173" s="6">
        <f t="shared" si="60"/>
        <v>2.999999999999996</v>
      </c>
      <c r="F173" s="6">
        <f t="shared" si="60"/>
        <v>3</v>
      </c>
      <c r="G173" s="6">
        <f t="shared" si="60"/>
        <v>2.9999999999999827</v>
      </c>
      <c r="H173" s="6">
        <f t="shared" si="60"/>
        <v>0</v>
      </c>
      <c r="I173" s="6">
        <f t="shared" si="60"/>
        <v>0</v>
      </c>
      <c r="J173" s="6">
        <f t="shared" si="60"/>
        <v>0</v>
      </c>
      <c r="K173" s="6">
        <f t="shared" si="60"/>
        <v>0</v>
      </c>
      <c r="L173" s="6">
        <f t="shared" si="60"/>
        <v>0</v>
      </c>
      <c r="M173" s="6">
        <f t="shared" si="60"/>
        <v>0</v>
      </c>
      <c r="N173" s="6">
        <f t="shared" si="60"/>
        <v>0</v>
      </c>
      <c r="O173" s="6">
        <f t="shared" si="60"/>
        <v>0</v>
      </c>
      <c r="P173" s="6">
        <f t="shared" si="60"/>
        <v>0</v>
      </c>
      <c r="Q173" s="6">
        <f t="shared" si="60"/>
        <v>0</v>
      </c>
      <c r="R173" s="6">
        <f t="shared" si="60"/>
        <v>0</v>
      </c>
      <c r="S173" s="6">
        <f t="shared" si="60"/>
        <v>0</v>
      </c>
      <c r="T173" s="6">
        <f t="shared" si="60"/>
        <v>0</v>
      </c>
      <c r="U173" s="6">
        <f t="shared" si="60"/>
        <v>0</v>
      </c>
      <c r="V173" s="6">
        <f t="shared" si="60"/>
        <v>0</v>
      </c>
      <c r="W173" s="6">
        <f t="shared" si="60"/>
        <v>0</v>
      </c>
      <c r="X173" s="6">
        <f t="shared" si="60"/>
        <v>0.32308559645729651</v>
      </c>
      <c r="Y173" s="6">
        <f t="shared" si="60"/>
        <v>0.25759577278731882</v>
      </c>
    </row>
    <row r="174" spans="1:25" x14ac:dyDescent="0.4">
      <c r="A174" s="3" t="s">
        <v>57</v>
      </c>
      <c r="B174" s="6">
        <f t="shared" ref="B174:Y174" si="61">IF(B66,B102/B66-1,0)</f>
        <v>0</v>
      </c>
      <c r="C174" s="6">
        <f t="shared" si="61"/>
        <v>0</v>
      </c>
      <c r="D174" s="6">
        <f t="shared" si="61"/>
        <v>0</v>
      </c>
      <c r="E174" s="6">
        <f t="shared" si="61"/>
        <v>0</v>
      </c>
      <c r="F174" s="6">
        <f t="shared" si="61"/>
        <v>0</v>
      </c>
      <c r="G174" s="6">
        <f t="shared" si="61"/>
        <v>0</v>
      </c>
      <c r="H174" s="6">
        <f t="shared" si="61"/>
        <v>0</v>
      </c>
      <c r="I174" s="6">
        <f t="shared" si="61"/>
        <v>0</v>
      </c>
      <c r="J174" s="6">
        <f t="shared" si="61"/>
        <v>0</v>
      </c>
      <c r="K174" s="6">
        <f t="shared" si="61"/>
        <v>0</v>
      </c>
      <c r="L174" s="6">
        <f t="shared" si="61"/>
        <v>0</v>
      </c>
      <c r="M174" s="6">
        <f t="shared" si="61"/>
        <v>0</v>
      </c>
      <c r="N174" s="6">
        <f t="shared" si="61"/>
        <v>0</v>
      </c>
      <c r="O174" s="6">
        <f t="shared" si="61"/>
        <v>0</v>
      </c>
      <c r="P174" s="6">
        <f t="shared" si="61"/>
        <v>0</v>
      </c>
      <c r="Q174" s="6">
        <f t="shared" si="61"/>
        <v>0</v>
      </c>
      <c r="R174" s="6">
        <f t="shared" si="61"/>
        <v>0</v>
      </c>
      <c r="S174" s="6">
        <f t="shared" si="61"/>
        <v>0</v>
      </c>
      <c r="T174" s="6">
        <f t="shared" si="61"/>
        <v>0</v>
      </c>
      <c r="U174" s="6">
        <f t="shared" si="61"/>
        <v>0</v>
      </c>
      <c r="V174" s="6">
        <f t="shared" si="61"/>
        <v>0</v>
      </c>
      <c r="W174" s="6">
        <f t="shared" si="61"/>
        <v>0</v>
      </c>
      <c r="X174" s="6">
        <f t="shared" si="61"/>
        <v>0</v>
      </c>
      <c r="Y174" s="6">
        <f t="shared" si="61"/>
        <v>0</v>
      </c>
    </row>
    <row r="175" spans="1:25" x14ac:dyDescent="0.4">
      <c r="A175" s="3" t="s">
        <v>58</v>
      </c>
      <c r="B175" s="6">
        <f t="shared" ref="B175:Y175" si="62">IF(B67,B103/B67-1,0)</f>
        <v>0</v>
      </c>
      <c r="C175" s="6">
        <f t="shared" si="62"/>
        <v>0</v>
      </c>
      <c r="D175" s="6">
        <f t="shared" si="62"/>
        <v>0</v>
      </c>
      <c r="E175" s="6">
        <f t="shared" si="62"/>
        <v>0</v>
      </c>
      <c r="F175" s="6">
        <f t="shared" si="62"/>
        <v>0</v>
      </c>
      <c r="G175" s="6">
        <f t="shared" si="62"/>
        <v>0</v>
      </c>
      <c r="H175" s="6">
        <f t="shared" si="62"/>
        <v>0</v>
      </c>
      <c r="I175" s="6">
        <f t="shared" si="62"/>
        <v>0</v>
      </c>
      <c r="J175" s="6">
        <f t="shared" si="62"/>
        <v>0</v>
      </c>
      <c r="K175" s="6">
        <f t="shared" si="62"/>
        <v>0</v>
      </c>
      <c r="L175" s="6">
        <f t="shared" si="62"/>
        <v>0</v>
      </c>
      <c r="M175" s="6">
        <f t="shared" si="62"/>
        <v>0</v>
      </c>
      <c r="N175" s="6">
        <f t="shared" si="62"/>
        <v>0</v>
      </c>
      <c r="O175" s="6">
        <f t="shared" si="62"/>
        <v>0</v>
      </c>
      <c r="P175" s="6">
        <f t="shared" si="62"/>
        <v>0</v>
      </c>
      <c r="Q175" s="6">
        <f t="shared" si="62"/>
        <v>0</v>
      </c>
      <c r="R175" s="6">
        <f t="shared" si="62"/>
        <v>0</v>
      </c>
      <c r="S175" s="6">
        <f t="shared" si="62"/>
        <v>0</v>
      </c>
      <c r="T175" s="6">
        <f t="shared" si="62"/>
        <v>0</v>
      </c>
      <c r="U175" s="6">
        <f t="shared" si="62"/>
        <v>0</v>
      </c>
      <c r="V175" s="6">
        <f t="shared" si="62"/>
        <v>0</v>
      </c>
      <c r="W175" s="6">
        <f t="shared" si="62"/>
        <v>0</v>
      </c>
      <c r="X175" s="6">
        <f t="shared" si="62"/>
        <v>0</v>
      </c>
      <c r="Y175" s="6">
        <f t="shared" si="62"/>
        <v>0</v>
      </c>
    </row>
    <row r="176" spans="1:25" x14ac:dyDescent="0.4">
      <c r="A176" s="3" t="s">
        <v>59</v>
      </c>
      <c r="B176" s="6">
        <f t="shared" ref="B176:Y176" si="63">IF(B68,B104/B68-1,0)</f>
        <v>0</v>
      </c>
      <c r="C176" s="6">
        <f t="shared" si="63"/>
        <v>0</v>
      </c>
      <c r="D176" s="6">
        <f t="shared" si="63"/>
        <v>0</v>
      </c>
      <c r="E176" s="6">
        <f t="shared" si="63"/>
        <v>0</v>
      </c>
      <c r="F176" s="6">
        <f t="shared" si="63"/>
        <v>0</v>
      </c>
      <c r="G176" s="6">
        <f t="shared" si="63"/>
        <v>0</v>
      </c>
      <c r="H176" s="6">
        <f t="shared" si="63"/>
        <v>0</v>
      </c>
      <c r="I176" s="6">
        <f t="shared" si="63"/>
        <v>0</v>
      </c>
      <c r="J176" s="6">
        <f t="shared" si="63"/>
        <v>0</v>
      </c>
      <c r="K176" s="6">
        <f t="shared" si="63"/>
        <v>0</v>
      </c>
      <c r="L176" s="6">
        <f t="shared" si="63"/>
        <v>0</v>
      </c>
      <c r="M176" s="6">
        <f t="shared" si="63"/>
        <v>0</v>
      </c>
      <c r="N176" s="6">
        <f t="shared" si="63"/>
        <v>0</v>
      </c>
      <c r="O176" s="6">
        <f t="shared" si="63"/>
        <v>0</v>
      </c>
      <c r="P176" s="6">
        <f t="shared" si="63"/>
        <v>0</v>
      </c>
      <c r="Q176" s="6">
        <f t="shared" si="63"/>
        <v>0</v>
      </c>
      <c r="R176" s="6">
        <f t="shared" si="63"/>
        <v>0</v>
      </c>
      <c r="S176" s="6">
        <f t="shared" si="63"/>
        <v>0</v>
      </c>
      <c r="T176" s="6">
        <f t="shared" si="63"/>
        <v>0</v>
      </c>
      <c r="U176" s="6">
        <f t="shared" si="63"/>
        <v>0</v>
      </c>
      <c r="V176" s="6">
        <f t="shared" si="63"/>
        <v>0</v>
      </c>
      <c r="W176" s="6">
        <f t="shared" si="63"/>
        <v>0</v>
      </c>
      <c r="X176" s="6">
        <f t="shared" si="63"/>
        <v>0</v>
      </c>
      <c r="Y176" s="6">
        <f t="shared" si="63"/>
        <v>0</v>
      </c>
    </row>
    <row r="177" spans="1:25" x14ac:dyDescent="0.4">
      <c r="A177" s="3" t="s">
        <v>60</v>
      </c>
      <c r="B177" s="6">
        <f t="shared" ref="B177:Y177" si="64">IF(B69,B105/B69-1,0)</f>
        <v>0</v>
      </c>
      <c r="C177" s="6">
        <f t="shared" si="64"/>
        <v>0.56249999999999867</v>
      </c>
      <c r="D177" s="6">
        <f t="shared" si="64"/>
        <v>0.56250000000000089</v>
      </c>
      <c r="E177" s="6">
        <f t="shared" si="64"/>
        <v>10.111111111111112</v>
      </c>
      <c r="F177" s="6">
        <f t="shared" si="64"/>
        <v>10.111111111111079</v>
      </c>
      <c r="G177" s="6">
        <f t="shared" si="64"/>
        <v>10.111111111111162</v>
      </c>
      <c r="H177" s="6">
        <f t="shared" si="64"/>
        <v>0</v>
      </c>
      <c r="I177" s="6">
        <f t="shared" si="64"/>
        <v>0</v>
      </c>
      <c r="J177" s="6">
        <f t="shared" si="64"/>
        <v>0</v>
      </c>
      <c r="K177" s="6">
        <f t="shared" si="64"/>
        <v>0</v>
      </c>
      <c r="L177" s="6">
        <f t="shared" si="64"/>
        <v>0</v>
      </c>
      <c r="M177" s="6">
        <f t="shared" si="64"/>
        <v>0</v>
      </c>
      <c r="N177" s="6">
        <f t="shared" si="64"/>
        <v>0</v>
      </c>
      <c r="O177" s="6">
        <f t="shared" si="64"/>
        <v>0</v>
      </c>
      <c r="P177" s="6">
        <f t="shared" si="64"/>
        <v>0</v>
      </c>
      <c r="Q177" s="6">
        <f t="shared" si="64"/>
        <v>0</v>
      </c>
      <c r="R177" s="6">
        <f t="shared" si="64"/>
        <v>0</v>
      </c>
      <c r="S177" s="6">
        <f t="shared" si="64"/>
        <v>0</v>
      </c>
      <c r="T177" s="6">
        <f t="shared" si="64"/>
        <v>0</v>
      </c>
      <c r="U177" s="6">
        <f t="shared" si="64"/>
        <v>0</v>
      </c>
      <c r="V177" s="6">
        <f t="shared" si="64"/>
        <v>0</v>
      </c>
      <c r="W177" s="6">
        <f t="shared" si="64"/>
        <v>0</v>
      </c>
      <c r="X177" s="6">
        <f t="shared" si="64"/>
        <v>-1.7130896295811882</v>
      </c>
      <c r="Y177" s="6">
        <f t="shared" si="64"/>
        <v>0.14003248624536546</v>
      </c>
    </row>
    <row r="178" spans="1:25" x14ac:dyDescent="0.4">
      <c r="A178" s="3" t="s">
        <v>61</v>
      </c>
      <c r="B178" s="6">
        <f t="shared" ref="B178:Y178" si="65">IF(B70,B106/B70-1,0)</f>
        <v>0</v>
      </c>
      <c r="C178" s="6">
        <f t="shared" si="65"/>
        <v>0</v>
      </c>
      <c r="D178" s="6">
        <f t="shared" si="65"/>
        <v>0</v>
      </c>
      <c r="E178" s="6">
        <f t="shared" si="65"/>
        <v>0</v>
      </c>
      <c r="F178" s="6">
        <f t="shared" si="65"/>
        <v>0</v>
      </c>
      <c r="G178" s="6">
        <f t="shared" si="65"/>
        <v>0</v>
      </c>
      <c r="H178" s="6">
        <f t="shared" si="65"/>
        <v>0</v>
      </c>
      <c r="I178" s="6">
        <f t="shared" si="65"/>
        <v>0</v>
      </c>
      <c r="J178" s="6">
        <f t="shared" si="65"/>
        <v>0</v>
      </c>
      <c r="K178" s="6">
        <f t="shared" si="65"/>
        <v>0</v>
      </c>
      <c r="L178" s="6">
        <f t="shared" si="65"/>
        <v>0</v>
      </c>
      <c r="M178" s="6">
        <f t="shared" si="65"/>
        <v>0</v>
      </c>
      <c r="N178" s="6">
        <f t="shared" si="65"/>
        <v>0</v>
      </c>
      <c r="O178" s="6">
        <f t="shared" si="65"/>
        <v>0</v>
      </c>
      <c r="P178" s="6">
        <f t="shared" si="65"/>
        <v>0</v>
      </c>
      <c r="Q178" s="6">
        <f t="shared" si="65"/>
        <v>0</v>
      </c>
      <c r="R178" s="6">
        <f t="shared" si="65"/>
        <v>0</v>
      </c>
      <c r="S178" s="6">
        <f t="shared" si="65"/>
        <v>0</v>
      </c>
      <c r="T178" s="6">
        <f t="shared" si="65"/>
        <v>0</v>
      </c>
      <c r="U178" s="6">
        <f t="shared" si="65"/>
        <v>0</v>
      </c>
      <c r="V178" s="6">
        <f t="shared" si="65"/>
        <v>0</v>
      </c>
      <c r="W178" s="6">
        <f t="shared" si="65"/>
        <v>0</v>
      </c>
      <c r="X178" s="6">
        <f t="shared" si="65"/>
        <v>0</v>
      </c>
      <c r="Y178" s="6">
        <f t="shared" si="65"/>
        <v>0</v>
      </c>
    </row>
    <row r="179" spans="1:25" x14ac:dyDescent="0.4">
      <c r="A179" s="3" t="s">
        <v>62</v>
      </c>
      <c r="B179" s="6">
        <f t="shared" ref="B179:Y179" si="66">IF(B71,B107/B71-1,0)</f>
        <v>0</v>
      </c>
      <c r="C179" s="6">
        <f t="shared" si="66"/>
        <v>0.56249999999999867</v>
      </c>
      <c r="D179" s="6">
        <f t="shared" si="66"/>
        <v>0.56250000000000111</v>
      </c>
      <c r="E179" s="6">
        <f t="shared" si="66"/>
        <v>10.111111111111116</v>
      </c>
      <c r="F179" s="6">
        <f t="shared" si="66"/>
        <v>10.11111111111112</v>
      </c>
      <c r="G179" s="6">
        <f t="shared" si="66"/>
        <v>10.111111111111104</v>
      </c>
      <c r="H179" s="6">
        <f t="shared" si="66"/>
        <v>0</v>
      </c>
      <c r="I179" s="6">
        <f t="shared" si="66"/>
        <v>0</v>
      </c>
      <c r="J179" s="6">
        <f t="shared" si="66"/>
        <v>0</v>
      </c>
      <c r="K179" s="6">
        <f t="shared" si="66"/>
        <v>0</v>
      </c>
      <c r="L179" s="6">
        <f t="shared" si="66"/>
        <v>0</v>
      </c>
      <c r="M179" s="6">
        <f t="shared" si="66"/>
        <v>0</v>
      </c>
      <c r="N179" s="6">
        <f t="shared" si="66"/>
        <v>0</v>
      </c>
      <c r="O179" s="6">
        <f t="shared" si="66"/>
        <v>0</v>
      </c>
      <c r="P179" s="6">
        <f t="shared" si="66"/>
        <v>0</v>
      </c>
      <c r="Q179" s="6">
        <f t="shared" si="66"/>
        <v>0</v>
      </c>
      <c r="R179" s="6">
        <f t="shared" si="66"/>
        <v>0</v>
      </c>
      <c r="S179" s="6">
        <f t="shared" si="66"/>
        <v>0</v>
      </c>
      <c r="T179" s="6">
        <f t="shared" si="66"/>
        <v>0</v>
      </c>
      <c r="U179" s="6">
        <f t="shared" si="66"/>
        <v>0</v>
      </c>
      <c r="V179" s="6">
        <f t="shared" si="66"/>
        <v>0</v>
      </c>
      <c r="W179" s="6">
        <f t="shared" si="66"/>
        <v>0</v>
      </c>
      <c r="X179" s="6">
        <f t="shared" si="66"/>
        <v>-1.096110873280624</v>
      </c>
      <c r="Y179" s="6">
        <f t="shared" si="66"/>
        <v>0.13642364406244956</v>
      </c>
    </row>
    <row r="180" spans="1:25" x14ac:dyDescent="0.4">
      <c r="A180" s="3" t="s">
        <v>63</v>
      </c>
      <c r="B180" s="6">
        <f t="shared" ref="B180:Y180" si="67">IF(B72,B108/B72-1,0)</f>
        <v>0</v>
      </c>
      <c r="C180" s="6">
        <f t="shared" si="67"/>
        <v>0</v>
      </c>
      <c r="D180" s="6">
        <f t="shared" si="67"/>
        <v>0</v>
      </c>
      <c r="E180" s="6">
        <f t="shared" si="67"/>
        <v>0</v>
      </c>
      <c r="F180" s="6">
        <f t="shared" si="67"/>
        <v>0</v>
      </c>
      <c r="G180" s="6">
        <f t="shared" si="67"/>
        <v>0</v>
      </c>
      <c r="H180" s="6">
        <f t="shared" si="67"/>
        <v>0</v>
      </c>
      <c r="I180" s="6">
        <f t="shared" si="67"/>
        <v>0</v>
      </c>
      <c r="J180" s="6">
        <f t="shared" si="67"/>
        <v>0</v>
      </c>
      <c r="K180" s="6">
        <f t="shared" si="67"/>
        <v>0</v>
      </c>
      <c r="L180" s="6">
        <f t="shared" si="67"/>
        <v>0</v>
      </c>
      <c r="M180" s="6">
        <f t="shared" si="67"/>
        <v>0</v>
      </c>
      <c r="N180" s="6">
        <f t="shared" si="67"/>
        <v>0</v>
      </c>
      <c r="O180" s="6">
        <f t="shared" si="67"/>
        <v>0</v>
      </c>
      <c r="P180" s="6">
        <f t="shared" si="67"/>
        <v>0</v>
      </c>
      <c r="Q180" s="6">
        <f t="shared" si="67"/>
        <v>0</v>
      </c>
      <c r="R180" s="6">
        <f t="shared" si="67"/>
        <v>0</v>
      </c>
      <c r="S180" s="6">
        <f t="shared" si="67"/>
        <v>0</v>
      </c>
      <c r="T180" s="6">
        <f t="shared" si="67"/>
        <v>0</v>
      </c>
      <c r="U180" s="6">
        <f t="shared" si="67"/>
        <v>0</v>
      </c>
      <c r="V180" s="6">
        <f t="shared" si="67"/>
        <v>0</v>
      </c>
      <c r="W180" s="6">
        <f t="shared" si="67"/>
        <v>0</v>
      </c>
      <c r="X180" s="6">
        <f t="shared" si="67"/>
        <v>0</v>
      </c>
      <c r="Y180" s="6">
        <f t="shared" si="67"/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0"/>
  <sheetViews>
    <sheetView showGridLines="0" workbookViewId="0">
      <pane xSplit="1" ySplit="1" topLeftCell="B2" activePane="bottomRight" state="frozen"/>
      <selection activeCell="A35" activeCellId="5" sqref="A25 A27 A29 A31 A33 A35"/>
      <selection pane="topRight" activeCell="A35" activeCellId="5" sqref="A25 A27 A29 A31 A33 A35"/>
      <selection pane="bottomLeft" activeCell="A35" activeCellId="5" sqref="A25 A27 A29 A31 A33 A35"/>
      <selection pane="bottomRight" activeCell="A35" activeCellId="5" sqref="A25 A27 A29 A31 A33 A35"/>
    </sheetView>
  </sheetViews>
  <sheetFormatPr defaultRowHeight="14.6" x14ac:dyDescent="0.4"/>
  <cols>
    <col min="1" max="1" width="48.69140625" customWidth="1"/>
    <col min="2" max="255" width="16.69140625" customWidth="1"/>
  </cols>
  <sheetData>
    <row r="1" spans="1:5" ht="19.3" x14ac:dyDescent="0.5">
      <c r="A1" s="1" t="s">
        <v>75</v>
      </c>
    </row>
    <row r="3" spans="1:5" ht="29.15" x14ac:dyDescent="0.4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4">
      <c r="A4" s="3" t="s">
        <v>31</v>
      </c>
      <c r="B4" s="4">
        <v>140488748.33129799</v>
      </c>
      <c r="C4" s="4">
        <v>140835209.49810401</v>
      </c>
      <c r="D4" s="5">
        <f t="shared" ref="D4:D36" si="0">C4-B4</f>
        <v>346461.16680601239</v>
      </c>
      <c r="E4" s="6">
        <f t="shared" ref="E4:E36" si="1">IF(B4,C4/B4-1,0)</f>
        <v>2.4661132718541978E-3</v>
      </c>
    </row>
    <row r="5" spans="1:5" x14ac:dyDescent="0.4">
      <c r="A5" s="3" t="s">
        <v>32</v>
      </c>
      <c r="B5" s="4">
        <v>31966151.091824502</v>
      </c>
      <c r="C5" s="4">
        <v>32068047.001410302</v>
      </c>
      <c r="D5" s="5">
        <f t="shared" si="0"/>
        <v>101895.90958580002</v>
      </c>
      <c r="E5" s="6">
        <f t="shared" si="1"/>
        <v>3.1876189689867829E-3</v>
      </c>
    </row>
    <row r="6" spans="1:5" x14ac:dyDescent="0.4">
      <c r="A6" s="3" t="s">
        <v>33</v>
      </c>
      <c r="B6" s="4">
        <v>650789.47039995296</v>
      </c>
      <c r="C6" s="4">
        <v>654466.24706887896</v>
      </c>
      <c r="D6" s="5">
        <f t="shared" si="0"/>
        <v>3676.7766689260025</v>
      </c>
      <c r="E6" s="6">
        <f t="shared" si="1"/>
        <v>5.6497175141239087E-3</v>
      </c>
    </row>
    <row r="7" spans="1:5" x14ac:dyDescent="0.4">
      <c r="A7" s="3" t="s">
        <v>34</v>
      </c>
      <c r="B7" s="4">
        <v>32452456.611323699</v>
      </c>
      <c r="C7" s="4">
        <v>32547068.146478899</v>
      </c>
      <c r="D7" s="5">
        <f t="shared" si="0"/>
        <v>94611.535155199468</v>
      </c>
      <c r="E7" s="6">
        <f t="shared" si="1"/>
        <v>2.9153890039308461E-3</v>
      </c>
    </row>
    <row r="8" spans="1:5" x14ac:dyDescent="0.4">
      <c r="A8" s="3" t="s">
        <v>35</v>
      </c>
      <c r="B8" s="4">
        <v>14021509.203766</v>
      </c>
      <c r="C8" s="4">
        <v>14063813.992802801</v>
      </c>
      <c r="D8" s="5">
        <f t="shared" si="0"/>
        <v>42304.789036801085</v>
      </c>
      <c r="E8" s="6">
        <f t="shared" si="1"/>
        <v>3.0171352043499855E-3</v>
      </c>
    </row>
    <row r="9" spans="1:5" x14ac:dyDescent="0.4">
      <c r="A9" s="3" t="s">
        <v>36</v>
      </c>
      <c r="B9" s="4">
        <v>246634.22937349399</v>
      </c>
      <c r="C9" s="4">
        <v>248019.81493177201</v>
      </c>
      <c r="D9" s="5">
        <f t="shared" si="0"/>
        <v>1385.5855582780205</v>
      </c>
      <c r="E9" s="6">
        <f t="shared" si="1"/>
        <v>5.6179775280897903E-3</v>
      </c>
    </row>
    <row r="10" spans="1:5" x14ac:dyDescent="0.4">
      <c r="A10" s="3" t="s">
        <v>37</v>
      </c>
      <c r="B10" s="4">
        <v>2.4507315337973099E-2</v>
      </c>
      <c r="C10" s="4">
        <v>2.4587315337973099E-2</v>
      </c>
      <c r="D10" s="5">
        <f t="shared" si="0"/>
        <v>8.000000000000021E-5</v>
      </c>
      <c r="E10" s="6">
        <f t="shared" si="1"/>
        <v>3.264331441316326E-3</v>
      </c>
    </row>
    <row r="11" spans="1:5" x14ac:dyDescent="0.4">
      <c r="A11" s="3" t="s">
        <v>38</v>
      </c>
      <c r="B11" s="4">
        <v>2.2505593352524299E-2</v>
      </c>
      <c r="C11" s="4">
        <v>2.2585593352524299E-2</v>
      </c>
      <c r="D11" s="5">
        <f t="shared" si="0"/>
        <v>8.000000000000021E-5</v>
      </c>
      <c r="E11" s="6">
        <f t="shared" si="1"/>
        <v>3.5546718874233107E-3</v>
      </c>
    </row>
    <row r="12" spans="1:5" x14ac:dyDescent="0.4">
      <c r="A12" s="3" t="s">
        <v>39</v>
      </c>
      <c r="B12" s="4">
        <v>2.3631531062953199E-2</v>
      </c>
      <c r="C12" s="4">
        <v>2.37093213582889E-2</v>
      </c>
      <c r="D12" s="5">
        <f t="shared" si="0"/>
        <v>7.7790295335701531E-5</v>
      </c>
      <c r="E12" s="6">
        <f t="shared" si="1"/>
        <v>3.2918009048366059E-3</v>
      </c>
    </row>
    <row r="13" spans="1:5" x14ac:dyDescent="0.4">
      <c r="A13" s="3" t="s">
        <v>40</v>
      </c>
      <c r="B13" s="4">
        <v>6.4269815307752296</v>
      </c>
      <c r="C13" s="4">
        <v>6.4374562310966104</v>
      </c>
      <c r="D13" s="5">
        <f t="shared" si="0"/>
        <v>1.0474700321380759E-2</v>
      </c>
      <c r="E13" s="6">
        <f t="shared" si="1"/>
        <v>1.6298009059498852E-3</v>
      </c>
    </row>
    <row r="14" spans="1:5" x14ac:dyDescent="0.4">
      <c r="A14" s="3" t="s">
        <v>41</v>
      </c>
      <c r="B14" s="4">
        <v>10284560.6241454</v>
      </c>
      <c r="C14" s="4">
        <v>10315697.557088099</v>
      </c>
      <c r="D14" s="5">
        <f t="shared" si="0"/>
        <v>31136.932942699641</v>
      </c>
      <c r="E14" s="6">
        <f t="shared" si="1"/>
        <v>3.027541387582211E-3</v>
      </c>
    </row>
    <row r="15" spans="1:5" x14ac:dyDescent="0.4">
      <c r="A15" s="3" t="s">
        <v>42</v>
      </c>
      <c r="B15" s="4">
        <v>35317177.6823994</v>
      </c>
      <c r="C15" s="4">
        <v>35419536.309283003</v>
      </c>
      <c r="D15" s="5">
        <f t="shared" si="0"/>
        <v>102358.62688360363</v>
      </c>
      <c r="E15" s="6">
        <f t="shared" si="1"/>
        <v>2.8982674607833658E-3</v>
      </c>
    </row>
    <row r="16" spans="1:5" x14ac:dyDescent="0.4">
      <c r="A16" s="3" t="s">
        <v>43</v>
      </c>
      <c r="B16" s="4">
        <v>18808158.573290698</v>
      </c>
      <c r="C16" s="4">
        <v>18868969.020431299</v>
      </c>
      <c r="D16" s="5">
        <f t="shared" si="0"/>
        <v>60810.447140600532</v>
      </c>
      <c r="E16" s="6">
        <f t="shared" si="1"/>
        <v>3.2331951532436065E-3</v>
      </c>
    </row>
    <row r="17" spans="1:5" x14ac:dyDescent="0.4">
      <c r="A17" s="3" t="s">
        <v>44</v>
      </c>
      <c r="B17" s="4">
        <v>50468017.1941185</v>
      </c>
      <c r="C17" s="4">
        <v>50663277.8885464</v>
      </c>
      <c r="D17" s="5">
        <f t="shared" si="0"/>
        <v>195260.69442790002</v>
      </c>
      <c r="E17" s="6">
        <f t="shared" si="1"/>
        <v>3.8689987299651563E-3</v>
      </c>
    </row>
    <row r="18" spans="1:5" x14ac:dyDescent="0.4">
      <c r="A18" s="3" t="s">
        <v>45</v>
      </c>
      <c r="B18" s="4">
        <v>304048.28755908197</v>
      </c>
      <c r="C18" s="4">
        <v>304865.62166542298</v>
      </c>
      <c r="D18" s="5">
        <f t="shared" si="0"/>
        <v>817.33410634100437</v>
      </c>
      <c r="E18" s="6">
        <f t="shared" si="1"/>
        <v>2.6881720430087519E-3</v>
      </c>
    </row>
    <row r="19" spans="1:5" x14ac:dyDescent="0.4">
      <c r="A19" s="3" t="s">
        <v>46</v>
      </c>
      <c r="B19" s="4">
        <v>263665.25025532302</v>
      </c>
      <c r="C19" s="4">
        <v>264295.27474816702</v>
      </c>
      <c r="D19" s="5">
        <f t="shared" si="0"/>
        <v>630.02449284400791</v>
      </c>
      <c r="E19" s="6">
        <f t="shared" si="1"/>
        <v>2.3894862604529887E-3</v>
      </c>
    </row>
    <row r="20" spans="1:5" x14ac:dyDescent="0.4">
      <c r="A20" s="3" t="s">
        <v>47</v>
      </c>
      <c r="B20" s="4">
        <v>41957.529769702203</v>
      </c>
      <c r="C20" s="4">
        <v>42037.0136054014</v>
      </c>
      <c r="D20" s="5">
        <f t="shared" si="0"/>
        <v>79.483835699196788</v>
      </c>
      <c r="E20" s="6">
        <f t="shared" si="1"/>
        <v>1.8943878759181132E-3</v>
      </c>
    </row>
    <row r="21" spans="1:5" x14ac:dyDescent="0.4">
      <c r="A21" s="3" t="s">
        <v>48</v>
      </c>
      <c r="B21" s="4">
        <v>0</v>
      </c>
      <c r="C21" s="4">
        <v>0</v>
      </c>
      <c r="D21" s="5">
        <f t="shared" si="0"/>
        <v>0</v>
      </c>
      <c r="E21" s="6">
        <f t="shared" si="1"/>
        <v>0</v>
      </c>
    </row>
    <row r="22" spans="1:5" x14ac:dyDescent="0.4">
      <c r="A22" s="3" t="s">
        <v>49</v>
      </c>
      <c r="B22" s="4">
        <v>3969746.6177494</v>
      </c>
      <c r="C22" s="4">
        <v>3978822.7811124399</v>
      </c>
      <c r="D22" s="5">
        <f t="shared" si="0"/>
        <v>9076.1633630399592</v>
      </c>
      <c r="E22" s="6">
        <f t="shared" si="1"/>
        <v>2.2863331685853971E-3</v>
      </c>
    </row>
    <row r="23" spans="1:5" x14ac:dyDescent="0.4">
      <c r="A23" s="3" t="s">
        <v>50</v>
      </c>
      <c r="B23" s="4">
        <v>-23299.670088480001</v>
      </c>
      <c r="C23" s="4">
        <v>-32773.530196295796</v>
      </c>
      <c r="D23" s="5">
        <f t="shared" si="0"/>
        <v>-9473.8601078157953</v>
      </c>
      <c r="E23" s="6">
        <f t="shared" si="1"/>
        <v>0.4066091954022959</v>
      </c>
    </row>
    <row r="24" spans="1:5" x14ac:dyDescent="0.4">
      <c r="A24" s="3" t="s">
        <v>51</v>
      </c>
      <c r="B24" s="4">
        <v>-579.15084977086201</v>
      </c>
      <c r="C24" s="4">
        <v>-764.22131209827501</v>
      </c>
      <c r="D24" s="5">
        <f t="shared" si="0"/>
        <v>-185.070462327413</v>
      </c>
      <c r="E24" s="6">
        <f t="shared" si="1"/>
        <v>0.31955484896661224</v>
      </c>
    </row>
    <row r="25" spans="1:5" x14ac:dyDescent="0.4">
      <c r="A25" s="3" t="s">
        <v>52</v>
      </c>
      <c r="B25" s="4">
        <v>-545208.56612624705</v>
      </c>
      <c r="C25" s="4">
        <v>-765548.17772940197</v>
      </c>
      <c r="D25" s="5">
        <f t="shared" si="0"/>
        <v>-220339.61160315492</v>
      </c>
      <c r="E25" s="6">
        <f t="shared" si="1"/>
        <v>0.40413820562044078</v>
      </c>
    </row>
    <row r="26" spans="1:5" x14ac:dyDescent="0.4">
      <c r="A26" s="3" t="s">
        <v>53</v>
      </c>
      <c r="B26" s="4">
        <v>0</v>
      </c>
      <c r="C26" s="4">
        <v>0</v>
      </c>
      <c r="D26" s="5">
        <f t="shared" si="0"/>
        <v>0</v>
      </c>
      <c r="E26" s="6">
        <f t="shared" si="1"/>
        <v>0</v>
      </c>
    </row>
    <row r="27" spans="1:5" x14ac:dyDescent="0.4">
      <c r="A27" s="3" t="s">
        <v>54</v>
      </c>
      <c r="B27" s="4">
        <v>-16301.585552054899</v>
      </c>
      <c r="C27" s="4">
        <v>-22707.6314487331</v>
      </c>
      <c r="D27" s="5">
        <f t="shared" si="0"/>
        <v>-6406.0458966782007</v>
      </c>
      <c r="E27" s="6">
        <f t="shared" si="1"/>
        <v>0.3929707252231478</v>
      </c>
    </row>
    <row r="28" spans="1:5" x14ac:dyDescent="0.4">
      <c r="A28" s="3" t="s">
        <v>55</v>
      </c>
      <c r="B28" s="4">
        <v>0</v>
      </c>
      <c r="C28" s="4">
        <v>0</v>
      </c>
      <c r="D28" s="5">
        <f t="shared" si="0"/>
        <v>0</v>
      </c>
      <c r="E28" s="6">
        <f t="shared" si="1"/>
        <v>0</v>
      </c>
    </row>
    <row r="29" spans="1:5" x14ac:dyDescent="0.4">
      <c r="A29" s="3" t="s">
        <v>56</v>
      </c>
      <c r="B29" s="4">
        <v>-79969.166973807602</v>
      </c>
      <c r="C29" s="4">
        <v>-105348.422273184</v>
      </c>
      <c r="D29" s="5">
        <f t="shared" si="0"/>
        <v>-25379.255299376397</v>
      </c>
      <c r="E29" s="6">
        <f t="shared" si="1"/>
        <v>0.31736300701605269</v>
      </c>
    </row>
    <row r="30" spans="1:5" x14ac:dyDescent="0.4">
      <c r="A30" s="3" t="s">
        <v>57</v>
      </c>
      <c r="B30" s="4">
        <v>0</v>
      </c>
      <c r="C30" s="4">
        <v>0</v>
      </c>
      <c r="D30" s="5">
        <f t="shared" si="0"/>
        <v>0</v>
      </c>
      <c r="E30" s="6">
        <f t="shared" si="1"/>
        <v>0</v>
      </c>
    </row>
    <row r="31" spans="1:5" x14ac:dyDescent="0.4">
      <c r="A31" s="3" t="s">
        <v>58</v>
      </c>
      <c r="B31" s="4">
        <v>-26118.734719311698</v>
      </c>
      <c r="C31" s="4">
        <v>-34183.921552645799</v>
      </c>
      <c r="D31" s="5">
        <f t="shared" si="0"/>
        <v>-8065.1868333341008</v>
      </c>
      <c r="E31" s="6">
        <f t="shared" si="1"/>
        <v>0.30878933914707796</v>
      </c>
    </row>
    <row r="32" spans="1:5" x14ac:dyDescent="0.4">
      <c r="A32" s="3" t="s">
        <v>59</v>
      </c>
      <c r="B32" s="4">
        <v>0</v>
      </c>
      <c r="C32" s="4">
        <v>0</v>
      </c>
      <c r="D32" s="5">
        <f t="shared" si="0"/>
        <v>0</v>
      </c>
      <c r="E32" s="6">
        <f t="shared" si="1"/>
        <v>0</v>
      </c>
    </row>
    <row r="33" spans="1:25" x14ac:dyDescent="0.4">
      <c r="A33" s="3" t="s">
        <v>60</v>
      </c>
      <c r="B33" s="4">
        <v>-1593806.57627311</v>
      </c>
      <c r="C33" s="4">
        <v>-2016897.18672604</v>
      </c>
      <c r="D33" s="5">
        <f t="shared" si="0"/>
        <v>-423090.61045292998</v>
      </c>
      <c r="E33" s="6">
        <f t="shared" si="1"/>
        <v>0.26545919483044633</v>
      </c>
    </row>
    <row r="34" spans="1:25" x14ac:dyDescent="0.4">
      <c r="A34" s="3" t="s">
        <v>61</v>
      </c>
      <c r="B34" s="4">
        <v>0</v>
      </c>
      <c r="C34" s="4">
        <v>0</v>
      </c>
      <c r="D34" s="5">
        <f t="shared" si="0"/>
        <v>0</v>
      </c>
      <c r="E34" s="6">
        <f t="shared" si="1"/>
        <v>0</v>
      </c>
    </row>
    <row r="35" spans="1:25" x14ac:dyDescent="0.4">
      <c r="A35" s="3" t="s">
        <v>62</v>
      </c>
      <c r="B35" s="4">
        <v>-1164310.8599700199</v>
      </c>
      <c r="C35" s="4">
        <v>-1457533.8260632399</v>
      </c>
      <c r="D35" s="5">
        <f t="shared" si="0"/>
        <v>-293222.96609322005</v>
      </c>
      <c r="E35" s="6">
        <f t="shared" si="1"/>
        <v>0.25184250716408352</v>
      </c>
    </row>
    <row r="36" spans="1:25" x14ac:dyDescent="0.4">
      <c r="A36" s="3" t="s">
        <v>63</v>
      </c>
      <c r="B36" s="4">
        <v>0</v>
      </c>
      <c r="C36" s="4">
        <v>0</v>
      </c>
      <c r="D36" s="5">
        <f t="shared" si="0"/>
        <v>0</v>
      </c>
      <c r="E36" s="6">
        <f t="shared" si="1"/>
        <v>0</v>
      </c>
    </row>
    <row r="38" spans="1:25" ht="19.3" x14ac:dyDescent="0.5">
      <c r="A38" s="1" t="s">
        <v>5</v>
      </c>
    </row>
    <row r="39" spans="1:25" ht="29.15" x14ac:dyDescent="0.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  <c r="Y39" s="2" t="s">
        <v>30</v>
      </c>
    </row>
    <row r="40" spans="1:25" x14ac:dyDescent="0.4">
      <c r="A40" s="3" t="s">
        <v>31</v>
      </c>
      <c r="B40" s="4">
        <v>13804156.596427601</v>
      </c>
      <c r="C40" s="4">
        <v>1955210.3770124901</v>
      </c>
      <c r="D40" s="4">
        <v>4644220.5562509298</v>
      </c>
      <c r="E40" s="4">
        <v>886854.68245405296</v>
      </c>
      <c r="F40" s="4">
        <v>0</v>
      </c>
      <c r="G40" s="4">
        <v>3158450.75317897</v>
      </c>
      <c r="H40" s="4">
        <v>354197.66816563398</v>
      </c>
      <c r="I40" s="4">
        <v>844948.09317676595</v>
      </c>
      <c r="J40" s="4">
        <v>0</v>
      </c>
      <c r="K40" s="4">
        <v>0</v>
      </c>
      <c r="L40" s="4">
        <v>4142518.9333378598</v>
      </c>
      <c r="M40" s="4">
        <v>9116165.5312270299</v>
      </c>
      <c r="N40" s="4">
        <v>1291206.84199072</v>
      </c>
      <c r="O40" s="4">
        <v>3067009.7849561698</v>
      </c>
      <c r="P40" s="4">
        <v>3082486.5306711099</v>
      </c>
      <c r="Q40" s="4">
        <v>0</v>
      </c>
      <c r="R40" s="4">
        <v>10977990.0778351</v>
      </c>
      <c r="S40" s="4">
        <v>4678191.7478510104</v>
      </c>
      <c r="T40" s="4">
        <v>11159952.625700301</v>
      </c>
      <c r="U40" s="4">
        <v>11737512.5256474</v>
      </c>
      <c r="V40" s="4">
        <v>0</v>
      </c>
      <c r="W40" s="4">
        <v>55601652.254016504</v>
      </c>
      <c r="X40" s="4">
        <v>-13977.248601336199</v>
      </c>
      <c r="Y40" s="4">
        <v>140488748.33129799</v>
      </c>
    </row>
    <row r="41" spans="1:25" x14ac:dyDescent="0.4">
      <c r="A41" s="3" t="s">
        <v>32</v>
      </c>
      <c r="B41" s="4">
        <v>2610767.4323680298</v>
      </c>
      <c r="C41" s="4">
        <v>369787.13911817299</v>
      </c>
      <c r="D41" s="4">
        <v>899718.51858616399</v>
      </c>
      <c r="E41" s="4">
        <v>171809.148905471</v>
      </c>
      <c r="F41" s="4">
        <v>0</v>
      </c>
      <c r="G41" s="4">
        <v>611882.35964648705</v>
      </c>
      <c r="H41" s="4">
        <v>68618.231504903495</v>
      </c>
      <c r="I41" s="4">
        <v>140721.284853449</v>
      </c>
      <c r="J41" s="4">
        <v>0</v>
      </c>
      <c r="K41" s="4">
        <v>0</v>
      </c>
      <c r="L41" s="4">
        <v>738253.97417142696</v>
      </c>
      <c r="M41" s="4">
        <v>1724131.99681919</v>
      </c>
      <c r="N41" s="4">
        <v>244204.76165798801</v>
      </c>
      <c r="O41" s="4">
        <v>594167.62550088903</v>
      </c>
      <c r="P41" s="4">
        <v>597165.91435442702</v>
      </c>
      <c r="Q41" s="4">
        <v>0</v>
      </c>
      <c r="R41" s="4">
        <v>2126751.0554788802</v>
      </c>
      <c r="S41" s="4">
        <v>906299.711234282</v>
      </c>
      <c r="T41" s="4">
        <v>1858626.44708475</v>
      </c>
      <c r="U41" s="4">
        <v>1954815.7536903201</v>
      </c>
      <c r="V41" s="4">
        <v>0</v>
      </c>
      <c r="W41" s="4">
        <v>16352715.610637899</v>
      </c>
      <c r="X41" s="4">
        <v>-4285.8737882372698</v>
      </c>
      <c r="Y41" s="4">
        <v>31966151.091824502</v>
      </c>
    </row>
    <row r="42" spans="1:25" x14ac:dyDescent="0.4">
      <c r="A42" s="3" t="s">
        <v>33</v>
      </c>
      <c r="B42" s="4">
        <v>10583.051584639999</v>
      </c>
      <c r="C42" s="4">
        <v>1498.9754813489601</v>
      </c>
      <c r="D42" s="4">
        <v>6057.0441434931299</v>
      </c>
      <c r="E42" s="4">
        <v>1156.6457482855101</v>
      </c>
      <c r="F42" s="4">
        <v>0</v>
      </c>
      <c r="G42" s="4">
        <v>4119.2866284752099</v>
      </c>
      <c r="H42" s="4">
        <v>461.94854133574</v>
      </c>
      <c r="I42" s="4">
        <v>0</v>
      </c>
      <c r="J42" s="4"/>
      <c r="K42" s="4"/>
      <c r="L42" s="4">
        <v>455.02347482137202</v>
      </c>
      <c r="M42" s="4">
        <v>6988.9709955956096</v>
      </c>
      <c r="N42" s="4">
        <v>989.91260492975005</v>
      </c>
      <c r="O42" s="4">
        <v>4000.0282999051401</v>
      </c>
      <c r="P42" s="4">
        <v>4020.2132439355901</v>
      </c>
      <c r="Q42" s="4">
        <v>0</v>
      </c>
      <c r="R42" s="4">
        <v>14317.6168536566</v>
      </c>
      <c r="S42" s="4">
        <v>6101.3497497055296</v>
      </c>
      <c r="T42" s="4">
        <v>0</v>
      </c>
      <c r="U42" s="4"/>
      <c r="V42" s="4"/>
      <c r="W42" s="4">
        <v>590065.71976436803</v>
      </c>
      <c r="X42" s="4">
        <v>-26.316714543059302</v>
      </c>
      <c r="Y42" s="4">
        <v>650789.47039995296</v>
      </c>
    </row>
    <row r="43" spans="1:25" x14ac:dyDescent="0.4">
      <c r="A43" s="3" t="s">
        <v>34</v>
      </c>
      <c r="B43" s="4">
        <v>2939493.0238962099</v>
      </c>
      <c r="C43" s="4">
        <v>416347.58511541702</v>
      </c>
      <c r="D43" s="4">
        <v>1127654.0419392399</v>
      </c>
      <c r="E43" s="4">
        <v>215335.437921012</v>
      </c>
      <c r="F43" s="4">
        <v>0</v>
      </c>
      <c r="G43" s="4">
        <v>766897.203728728</v>
      </c>
      <c r="H43" s="4">
        <v>86002.037869377105</v>
      </c>
      <c r="I43" s="4">
        <v>74141.624607953403</v>
      </c>
      <c r="J43" s="4">
        <v>0</v>
      </c>
      <c r="K43" s="4">
        <v>0</v>
      </c>
      <c r="L43" s="4">
        <v>830892.15987458697</v>
      </c>
      <c r="M43" s="4">
        <v>1941220.00837485</v>
      </c>
      <c r="N43" s="4">
        <v>274952.94463850203</v>
      </c>
      <c r="O43" s="4">
        <v>744694.60241676099</v>
      </c>
      <c r="P43" s="4">
        <v>748452.48054725199</v>
      </c>
      <c r="Q43" s="4">
        <v>0</v>
      </c>
      <c r="R43" s="4">
        <v>2665544.1389357601</v>
      </c>
      <c r="S43" s="4">
        <v>1135902.5200322501</v>
      </c>
      <c r="T43" s="4">
        <v>979251.89120950899</v>
      </c>
      <c r="U43" s="4">
        <v>2317138.8417361402</v>
      </c>
      <c r="V43" s="4">
        <v>0</v>
      </c>
      <c r="W43" s="4">
        <v>15183686.314468</v>
      </c>
      <c r="X43" s="4">
        <v>4849.7540121995798</v>
      </c>
      <c r="Y43" s="4">
        <v>32452456.611323699</v>
      </c>
    </row>
    <row r="44" spans="1:25" x14ac:dyDescent="0.4">
      <c r="A44" s="3" t="s">
        <v>35</v>
      </c>
      <c r="B44" s="4">
        <v>1224089.3886623699</v>
      </c>
      <c r="C44" s="4">
        <v>173379.10203966501</v>
      </c>
      <c r="D44" s="4">
        <v>456563.70259920001</v>
      </c>
      <c r="E44" s="4">
        <v>87184.846754031401</v>
      </c>
      <c r="F44" s="4">
        <v>0</v>
      </c>
      <c r="G44" s="4">
        <v>310500.75096190302</v>
      </c>
      <c r="H44" s="4">
        <v>34820.439053447699</v>
      </c>
      <c r="I44" s="4">
        <v>19789.5174995214</v>
      </c>
      <c r="J44" s="4">
        <v>0</v>
      </c>
      <c r="K44" s="4">
        <v>0</v>
      </c>
      <c r="L44" s="4">
        <v>343475.33090729802</v>
      </c>
      <c r="M44" s="4">
        <v>808379.81039366603</v>
      </c>
      <c r="N44" s="4">
        <v>114498.30946268199</v>
      </c>
      <c r="O44" s="4">
        <v>301511.37879161199</v>
      </c>
      <c r="P44" s="4">
        <v>303032.86560349201</v>
      </c>
      <c r="Q44" s="4">
        <v>0</v>
      </c>
      <c r="R44" s="4">
        <v>1079223.46415859</v>
      </c>
      <c r="S44" s="4">
        <v>459903.34007566801</v>
      </c>
      <c r="T44" s="4">
        <v>261377.09471571501</v>
      </c>
      <c r="U44" s="4">
        <v>618479.29418637301</v>
      </c>
      <c r="V44" s="4">
        <v>0</v>
      </c>
      <c r="W44" s="4">
        <v>7422831.7068674304</v>
      </c>
      <c r="X44" s="4">
        <v>2468.8610333086299</v>
      </c>
      <c r="Y44" s="4">
        <v>14021509.203766</v>
      </c>
    </row>
    <row r="45" spans="1:25" x14ac:dyDescent="0.4">
      <c r="A45" s="3" t="s">
        <v>36</v>
      </c>
      <c r="B45" s="4">
        <v>4266.3948064380202</v>
      </c>
      <c r="C45" s="4">
        <v>604.28895743899</v>
      </c>
      <c r="D45" s="4">
        <v>2392.0339592107198</v>
      </c>
      <c r="E45" s="4">
        <v>456.77988192439199</v>
      </c>
      <c r="F45" s="4">
        <v>0</v>
      </c>
      <c r="G45" s="4">
        <v>1626.7792126990801</v>
      </c>
      <c r="H45" s="4">
        <v>182.43165677932299</v>
      </c>
      <c r="I45" s="4">
        <v>0</v>
      </c>
      <c r="J45" s="4"/>
      <c r="K45" s="4"/>
      <c r="L45" s="4">
        <v>266.56727215098402</v>
      </c>
      <c r="M45" s="4">
        <v>2817.4963827287702</v>
      </c>
      <c r="N45" s="4">
        <v>399.06807244798</v>
      </c>
      <c r="O45" s="4">
        <v>1579.6819875344299</v>
      </c>
      <c r="P45" s="4">
        <v>1587.6533792631001</v>
      </c>
      <c r="Q45" s="4">
        <v>0</v>
      </c>
      <c r="R45" s="4">
        <v>5654.2803581357402</v>
      </c>
      <c r="S45" s="4">
        <v>2409.5310274395101</v>
      </c>
      <c r="T45" s="4">
        <v>0</v>
      </c>
      <c r="U45" s="4"/>
      <c r="V45" s="4"/>
      <c r="W45" s="4">
        <v>222365.026043099</v>
      </c>
      <c r="X45" s="4">
        <v>26.2163762034528</v>
      </c>
      <c r="Y45" s="4">
        <v>246634.22937349399</v>
      </c>
    </row>
    <row r="46" spans="1:25" x14ac:dyDescent="0.4">
      <c r="A46" s="3" t="s">
        <v>37</v>
      </c>
      <c r="B46" s="4">
        <v>2.1952537457164E-3</v>
      </c>
      <c r="C46" s="4">
        <v>3.1093409248276902E-4</v>
      </c>
      <c r="D46" s="4">
        <v>8.0295430605432699E-4</v>
      </c>
      <c r="E46" s="4">
        <v>1.53331173120635E-4</v>
      </c>
      <c r="F46" s="4">
        <v>0</v>
      </c>
      <c r="G46" s="4">
        <v>5.4607476152529195E-4</v>
      </c>
      <c r="H46" s="4">
        <v>6.1238379918283694E-5</v>
      </c>
      <c r="I46" s="4">
        <v>8.8100449206108102E-5</v>
      </c>
      <c r="J46" s="4">
        <v>0</v>
      </c>
      <c r="K46" s="4">
        <v>0</v>
      </c>
      <c r="L46" s="4">
        <v>6.3116308171208503E-4</v>
      </c>
      <c r="M46" s="4">
        <v>1.44972975271636E-3</v>
      </c>
      <c r="N46" s="4">
        <v>2.0533863380746599E-4</v>
      </c>
      <c r="O46" s="4">
        <v>5.3026523691400895E-4</v>
      </c>
      <c r="P46" s="4">
        <v>5.32941061514714E-4</v>
      </c>
      <c r="Q46" s="4">
        <v>0</v>
      </c>
      <c r="R46" s="4">
        <v>1.89802019478919E-3</v>
      </c>
      <c r="S46" s="4">
        <v>8.0882769519394703E-4</v>
      </c>
      <c r="T46" s="4">
        <v>1.16361803450735E-3</v>
      </c>
      <c r="U46" s="4">
        <v>2.90810947181199E-4</v>
      </c>
      <c r="V46" s="4">
        <v>0</v>
      </c>
      <c r="W46" s="4">
        <v>1.2838761184517201E-2</v>
      </c>
      <c r="X46" s="4">
        <v>-4.7392904262513201E-8</v>
      </c>
      <c r="Y46" s="4">
        <v>2.4507315337973099E-2</v>
      </c>
    </row>
    <row r="47" spans="1:25" x14ac:dyDescent="0.4">
      <c r="A47" s="3" t="s">
        <v>38</v>
      </c>
      <c r="B47" s="4">
        <v>2.1038865618047201E-3</v>
      </c>
      <c r="C47" s="4">
        <v>2.97992913146339E-4</v>
      </c>
      <c r="D47" s="4">
        <v>7.7226451779128797E-4</v>
      </c>
      <c r="E47" s="4">
        <v>1.4747068865506301E-4</v>
      </c>
      <c r="F47" s="4">
        <v>0</v>
      </c>
      <c r="G47" s="4">
        <v>5.2520318928184402E-4</v>
      </c>
      <c r="H47" s="4">
        <v>4.4218668351357699E-5</v>
      </c>
      <c r="I47" s="4">
        <v>0</v>
      </c>
      <c r="J47" s="4">
        <v>0</v>
      </c>
      <c r="K47" s="4">
        <v>0</v>
      </c>
      <c r="L47" s="4">
        <v>6.0210023784544001E-4</v>
      </c>
      <c r="M47" s="4">
        <v>1.3893915229344299E-3</v>
      </c>
      <c r="N47" s="4">
        <v>1.9679237223935899E-4</v>
      </c>
      <c r="O47" s="4">
        <v>5.0999792192306197E-4</v>
      </c>
      <c r="P47" s="4">
        <v>5.1257147359265996E-4</v>
      </c>
      <c r="Q47" s="4">
        <v>0</v>
      </c>
      <c r="R47" s="4">
        <v>1.8254757953659101E-3</v>
      </c>
      <c r="S47" s="4">
        <v>5.8403379800215499E-4</v>
      </c>
      <c r="T47" s="4">
        <v>0</v>
      </c>
      <c r="U47" s="4">
        <v>1.5859984270217699E-4</v>
      </c>
      <c r="V47" s="4">
        <v>0</v>
      </c>
      <c r="W47" s="4">
        <v>1.2838761184517201E-2</v>
      </c>
      <c r="X47" s="4">
        <v>-3.1673356287022799E-6</v>
      </c>
      <c r="Y47" s="4">
        <v>2.2505593352524299E-2</v>
      </c>
    </row>
    <row r="48" spans="1:25" x14ac:dyDescent="0.4">
      <c r="A48" s="3" t="s">
        <v>39</v>
      </c>
      <c r="B48" s="4">
        <v>2.1762672214026301E-3</v>
      </c>
      <c r="C48" s="4">
        <v>1.01720802292848E-4</v>
      </c>
      <c r="D48" s="4">
        <v>2.8079247350256998E-4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6.2183807287084704E-4</v>
      </c>
      <c r="M48" s="4">
        <v>1.4371911888933599E-3</v>
      </c>
      <c r="N48" s="4">
        <v>2.0356268104075299E-4</v>
      </c>
      <c r="O48" s="4">
        <v>5.6191916927366499E-4</v>
      </c>
      <c r="P48" s="4">
        <v>6.8817047495711595E-4</v>
      </c>
      <c r="Q48" s="4">
        <v>0</v>
      </c>
      <c r="R48" s="4">
        <v>1.7889455206434399E-3</v>
      </c>
      <c r="S48" s="4">
        <v>0</v>
      </c>
      <c r="T48" s="4">
        <v>0</v>
      </c>
      <c r="U48" s="4">
        <v>0</v>
      </c>
      <c r="V48" s="4">
        <v>2.92819915524235E-3</v>
      </c>
      <c r="W48" s="4">
        <v>1.2838761184517201E-2</v>
      </c>
      <c r="X48" s="4">
        <v>4.1631183164400598E-6</v>
      </c>
      <c r="Y48" s="4">
        <v>2.3631531062953199E-2</v>
      </c>
    </row>
    <row r="49" spans="1:25" x14ac:dyDescent="0.4">
      <c r="A49" s="3" t="s">
        <v>40</v>
      </c>
      <c r="B49" s="4">
        <v>0.750606353709529</v>
      </c>
      <c r="C49" s="4">
        <v>0.106315320430672</v>
      </c>
      <c r="D49" s="4">
        <v>0.22304617002044599</v>
      </c>
      <c r="E49" s="4">
        <v>4.2592624077646697E-2</v>
      </c>
      <c r="F49" s="4">
        <v>0</v>
      </c>
      <c r="G49" s="4">
        <v>0.151689682942934</v>
      </c>
      <c r="H49" s="4">
        <v>1.70109133185295E-2</v>
      </c>
      <c r="I49" s="4">
        <v>5.7063721961036797E-2</v>
      </c>
      <c r="J49" s="4">
        <v>0</v>
      </c>
      <c r="K49" s="4">
        <v>0</v>
      </c>
      <c r="L49" s="4">
        <v>0.23913695673961799</v>
      </c>
      <c r="M49" s="4">
        <v>0.49569502645149899</v>
      </c>
      <c r="N49" s="4">
        <v>7.0209871409475794E-2</v>
      </c>
      <c r="O49" s="4">
        <v>0.147298083212037</v>
      </c>
      <c r="P49" s="4">
        <v>0.14804137884459501</v>
      </c>
      <c r="Q49" s="4">
        <v>0</v>
      </c>
      <c r="R49" s="4">
        <v>0.52723564949727797</v>
      </c>
      <c r="S49" s="4">
        <v>0.22467769119513001</v>
      </c>
      <c r="T49" s="4">
        <v>0.75368941462073802</v>
      </c>
      <c r="U49" s="4">
        <v>0.79269502669628</v>
      </c>
      <c r="V49" s="4">
        <v>0</v>
      </c>
      <c r="W49" s="4">
        <v>1.68102719882089</v>
      </c>
      <c r="X49" s="4">
        <v>-1.0495531731017499E-3</v>
      </c>
      <c r="Y49" s="4">
        <v>6.4269815307752296</v>
      </c>
    </row>
    <row r="50" spans="1:25" x14ac:dyDescent="0.4">
      <c r="A50" s="3" t="s">
        <v>41</v>
      </c>
      <c r="B50" s="4">
        <v>1036989.17142578</v>
      </c>
      <c r="C50" s="4">
        <v>146878.36773352601</v>
      </c>
      <c r="D50" s="4">
        <v>378778.290641531</v>
      </c>
      <c r="E50" s="4">
        <v>72331.039535848104</v>
      </c>
      <c r="F50" s="4">
        <v>0</v>
      </c>
      <c r="G50" s="4">
        <v>257600.29328373499</v>
      </c>
      <c r="H50" s="4">
        <v>28888.030977860901</v>
      </c>
      <c r="I50" s="4">
        <v>4131.5749126160799</v>
      </c>
      <c r="J50" s="4">
        <v>0</v>
      </c>
      <c r="K50" s="4">
        <v>0</v>
      </c>
      <c r="L50" s="4">
        <v>297622.72478957003</v>
      </c>
      <c r="M50" s="4">
        <v>684820.17534152302</v>
      </c>
      <c r="N50" s="4">
        <v>96997.415514814595</v>
      </c>
      <c r="O50" s="4">
        <v>250142.453325763</v>
      </c>
      <c r="P50" s="4">
        <v>251404.72225024601</v>
      </c>
      <c r="Q50" s="4">
        <v>0</v>
      </c>
      <c r="R50" s="4">
        <v>895354.61677531002</v>
      </c>
      <c r="S50" s="4">
        <v>381548.94929770101</v>
      </c>
      <c r="T50" s="4">
        <v>54569.245929621102</v>
      </c>
      <c r="U50" s="4">
        <v>129123.58959205099</v>
      </c>
      <c r="V50" s="4">
        <v>0</v>
      </c>
      <c r="W50" s="4">
        <v>5316244.3693616502</v>
      </c>
      <c r="X50" s="4">
        <v>1135.5934562065599</v>
      </c>
      <c r="Y50" s="4">
        <v>10284560.6241454</v>
      </c>
    </row>
    <row r="51" spans="1:25" x14ac:dyDescent="0.4">
      <c r="A51" s="3" t="s">
        <v>42</v>
      </c>
      <c r="B51" s="4">
        <v>2673763.2570788302</v>
      </c>
      <c r="C51" s="4">
        <v>378709.82043684903</v>
      </c>
      <c r="D51" s="4">
        <v>970354.18184440595</v>
      </c>
      <c r="E51" s="4">
        <v>185297.64884858899</v>
      </c>
      <c r="F51" s="4">
        <v>0</v>
      </c>
      <c r="G51" s="4">
        <v>827409.40265673003</v>
      </c>
      <c r="H51" s="4">
        <v>207757.53680700401</v>
      </c>
      <c r="I51" s="4">
        <v>404444.36392958497</v>
      </c>
      <c r="J51" s="4">
        <v>0</v>
      </c>
      <c r="K51" s="4">
        <v>0</v>
      </c>
      <c r="L51" s="4">
        <v>771984.56296026101</v>
      </c>
      <c r="M51" s="4">
        <v>1765733.98545415</v>
      </c>
      <c r="N51" s="4">
        <v>250097.236096048</v>
      </c>
      <c r="O51" s="4">
        <v>640814.90845309698</v>
      </c>
      <c r="P51" s="4">
        <v>644048.58884013596</v>
      </c>
      <c r="Q51" s="4">
        <v>0</v>
      </c>
      <c r="R51" s="4">
        <v>2804429.84072397</v>
      </c>
      <c r="S51" s="4">
        <v>2065630.10996098</v>
      </c>
      <c r="T51" s="4">
        <v>4021189.6462415201</v>
      </c>
      <c r="U51" s="4">
        <v>289492.68848307</v>
      </c>
      <c r="V51" s="4">
        <v>0</v>
      </c>
      <c r="W51" s="4">
        <v>16426974.5716711</v>
      </c>
      <c r="X51" s="4">
        <v>-10954.6680869502</v>
      </c>
      <c r="Y51" s="4">
        <v>35317177.6823994</v>
      </c>
    </row>
    <row r="52" spans="1:25" x14ac:dyDescent="0.4">
      <c r="A52" s="3" t="s">
        <v>43</v>
      </c>
      <c r="B52" s="4">
        <v>1451197.9684313601</v>
      </c>
      <c r="C52" s="4">
        <v>205546.59077909499</v>
      </c>
      <c r="D52" s="4">
        <v>529840.89367963094</v>
      </c>
      <c r="E52" s="4">
        <v>101177.76962228199</v>
      </c>
      <c r="F52" s="4">
        <v>0</v>
      </c>
      <c r="G52" s="4">
        <v>773429.90335778496</v>
      </c>
      <c r="H52" s="4">
        <v>103939.369524922</v>
      </c>
      <c r="I52" s="4">
        <v>0</v>
      </c>
      <c r="J52" s="4">
        <v>0</v>
      </c>
      <c r="K52" s="4">
        <v>0</v>
      </c>
      <c r="L52" s="4">
        <v>416769.55949057802</v>
      </c>
      <c r="M52" s="4">
        <v>958360.67972630297</v>
      </c>
      <c r="N52" s="4">
        <v>135741.48719861201</v>
      </c>
      <c r="O52" s="4">
        <v>349903.10768039001</v>
      </c>
      <c r="P52" s="4">
        <v>351668.78884939</v>
      </c>
      <c r="Q52" s="4">
        <v>0</v>
      </c>
      <c r="R52" s="4">
        <v>2533990.60163922</v>
      </c>
      <c r="S52" s="4">
        <v>1079841.9234915499</v>
      </c>
      <c r="T52" s="4">
        <v>0</v>
      </c>
      <c r="U52" s="4">
        <v>64323.997586452802</v>
      </c>
      <c r="V52" s="4">
        <v>0</v>
      </c>
      <c r="W52" s="4">
        <v>9759135.1045323797</v>
      </c>
      <c r="X52" s="4">
        <v>-6709.1722993008298</v>
      </c>
      <c r="Y52" s="4">
        <v>18808158.573290698</v>
      </c>
    </row>
    <row r="53" spans="1:25" x14ac:dyDescent="0.4">
      <c r="A53" s="3" t="s">
        <v>44</v>
      </c>
      <c r="B53" s="4">
        <v>4073176.6192262899</v>
      </c>
      <c r="C53" s="4">
        <v>190384.15389132701</v>
      </c>
      <c r="D53" s="4">
        <v>624516.495183122</v>
      </c>
      <c r="E53" s="4">
        <v>55882.300848969498</v>
      </c>
      <c r="F53" s="4">
        <v>0</v>
      </c>
      <c r="G53" s="4">
        <v>145269.80657407999</v>
      </c>
      <c r="H53" s="4">
        <v>0</v>
      </c>
      <c r="I53" s="4">
        <v>0</v>
      </c>
      <c r="J53" s="4">
        <v>0</v>
      </c>
      <c r="K53" s="4">
        <v>0</v>
      </c>
      <c r="L53" s="4">
        <v>1167135.0362788099</v>
      </c>
      <c r="M53" s="4">
        <v>2689896.4843965801</v>
      </c>
      <c r="N53" s="4">
        <v>380994.91864230798</v>
      </c>
      <c r="O53" s="4">
        <v>1234866.2109733601</v>
      </c>
      <c r="P53" s="4">
        <v>2286732.3752912302</v>
      </c>
      <c r="Q53" s="4">
        <v>0</v>
      </c>
      <c r="R53" s="4">
        <v>5944514.8964615101</v>
      </c>
      <c r="S53" s="4">
        <v>0</v>
      </c>
      <c r="T53" s="4">
        <v>0</v>
      </c>
      <c r="U53" s="4">
        <v>0</v>
      </c>
      <c r="V53" s="4">
        <v>351072.95136493701</v>
      </c>
      <c r="W53" s="4">
        <v>31336317.806035601</v>
      </c>
      <c r="X53" s="4">
        <v>-12742.861049659999</v>
      </c>
      <c r="Y53" s="4">
        <v>50468017.1941185</v>
      </c>
    </row>
    <row r="54" spans="1:25" x14ac:dyDescent="0.4">
      <c r="A54" s="3" t="s">
        <v>45</v>
      </c>
      <c r="B54" s="4">
        <v>16013.650491689699</v>
      </c>
      <c r="C54" s="4">
        <v>2268.1614335862901</v>
      </c>
      <c r="D54" s="4">
        <v>5731.6353221592599</v>
      </c>
      <c r="E54" s="4">
        <v>1094.50607739426</v>
      </c>
      <c r="F54" s="4">
        <v>0</v>
      </c>
      <c r="G54" s="4">
        <v>3897.9819500292901</v>
      </c>
      <c r="H54" s="4">
        <v>437.130804038176</v>
      </c>
      <c r="I54" s="4">
        <v>938.84154520945106</v>
      </c>
      <c r="J54" s="4">
        <v>0</v>
      </c>
      <c r="K54" s="4"/>
      <c r="L54" s="4">
        <v>4570.8653202216101</v>
      </c>
      <c r="M54" s="4">
        <v>10575.2993760761</v>
      </c>
      <c r="N54" s="4">
        <v>1497.87746434786</v>
      </c>
      <c r="O54" s="4">
        <v>3785.1306594821999</v>
      </c>
      <c r="P54" s="4">
        <v>3804.2311869738101</v>
      </c>
      <c r="Q54" s="4">
        <v>0</v>
      </c>
      <c r="R54" s="4">
        <v>13548.4167761463</v>
      </c>
      <c r="S54" s="4">
        <v>5773.5606526539104</v>
      </c>
      <c r="T54" s="4">
        <v>12400.083806550299</v>
      </c>
      <c r="U54" s="4">
        <v>86560.131402343701</v>
      </c>
      <c r="V54" s="4"/>
      <c r="W54" s="4">
        <v>131169.46749101099</v>
      </c>
      <c r="X54" s="4">
        <v>-18.684200831038201</v>
      </c>
      <c r="Y54" s="4">
        <v>304048.28755908197</v>
      </c>
    </row>
    <row r="55" spans="1:25" x14ac:dyDescent="0.4">
      <c r="A55" s="3" t="s">
        <v>46</v>
      </c>
      <c r="B55" s="4">
        <v>20601.123958477499</v>
      </c>
      <c r="C55" s="4">
        <v>2917.9277314312499</v>
      </c>
      <c r="D55" s="4">
        <v>5631.1374416825101</v>
      </c>
      <c r="E55" s="4">
        <v>1075.31512494099</v>
      </c>
      <c r="F55" s="4">
        <v>0</v>
      </c>
      <c r="G55" s="4">
        <v>3829.6351515859101</v>
      </c>
      <c r="H55" s="4">
        <v>429.46619929141298</v>
      </c>
      <c r="I55" s="4">
        <v>922.37999800802697</v>
      </c>
      <c r="J55" s="4">
        <v>0</v>
      </c>
      <c r="K55" s="4"/>
      <c r="L55" s="4">
        <v>6246.9861926576596</v>
      </c>
      <c r="M55" s="4">
        <v>13604.833792121</v>
      </c>
      <c r="N55" s="4">
        <v>1926.9784446497099</v>
      </c>
      <c r="O55" s="4">
        <v>3718.7625834926298</v>
      </c>
      <c r="P55" s="4">
        <v>3737.5282043788902</v>
      </c>
      <c r="Q55" s="4">
        <v>0</v>
      </c>
      <c r="R55" s="4">
        <v>13310.860286019601</v>
      </c>
      <c r="S55" s="4">
        <v>5672.3276579181102</v>
      </c>
      <c r="T55" s="4">
        <v>12182.662063845401</v>
      </c>
      <c r="U55" s="4">
        <v>66723.023625420901</v>
      </c>
      <c r="V55" s="4"/>
      <c r="W55" s="4">
        <v>101109.17505029999</v>
      </c>
      <c r="X55" s="4">
        <v>25.1267491005902</v>
      </c>
      <c r="Y55" s="4">
        <v>263665.25025532302</v>
      </c>
    </row>
    <row r="56" spans="1:25" x14ac:dyDescent="0.4">
      <c r="A56" s="3" t="s">
        <v>47</v>
      </c>
      <c r="B56" s="4">
        <v>4532.9585360367801</v>
      </c>
      <c r="C56" s="4">
        <v>642.04484397982696</v>
      </c>
      <c r="D56" s="4">
        <v>1200.5480605130001</v>
      </c>
      <c r="E56" s="4">
        <v>229.25519063560199</v>
      </c>
      <c r="F56" s="4">
        <v>0</v>
      </c>
      <c r="G56" s="4">
        <v>816.47111286546203</v>
      </c>
      <c r="H56" s="4">
        <v>91.561397311791495</v>
      </c>
      <c r="I56" s="4">
        <v>196.64970516749801</v>
      </c>
      <c r="J56" s="4">
        <v>0</v>
      </c>
      <c r="K56" s="4"/>
      <c r="L56" s="4">
        <v>1420.10773869225</v>
      </c>
      <c r="M56" s="4">
        <v>2993.5331486600098</v>
      </c>
      <c r="N56" s="4">
        <v>424.00178781698497</v>
      </c>
      <c r="O56" s="4">
        <v>792.83328694361705</v>
      </c>
      <c r="P56" s="4">
        <v>796.83408251869105</v>
      </c>
      <c r="Q56" s="4">
        <v>0</v>
      </c>
      <c r="R56" s="4">
        <v>2837.8507300943602</v>
      </c>
      <c r="S56" s="4">
        <v>1209.32973823369</v>
      </c>
      <c r="T56" s="4">
        <v>2597.3209611919901</v>
      </c>
      <c r="U56" s="4">
        <v>8417.7709080052191</v>
      </c>
      <c r="V56" s="4"/>
      <c r="W56" s="4">
        <v>12755.924807138999</v>
      </c>
      <c r="X56" s="4">
        <v>2.53373389643109</v>
      </c>
      <c r="Y56" s="4">
        <v>41957.529769702203</v>
      </c>
    </row>
    <row r="57" spans="1:25" x14ac:dyDescent="0.4">
      <c r="A57" s="3" t="s">
        <v>48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/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/>
      <c r="W57" s="4">
        <v>0</v>
      </c>
      <c r="X57" s="4">
        <v>0</v>
      </c>
      <c r="Y57" s="4">
        <v>0</v>
      </c>
    </row>
    <row r="58" spans="1:25" x14ac:dyDescent="0.4">
      <c r="A58" s="3" t="s">
        <v>49</v>
      </c>
      <c r="B58" s="4">
        <v>327793.35808401898</v>
      </c>
      <c r="C58" s="4">
        <v>46428.405152076099</v>
      </c>
      <c r="D58" s="4">
        <v>92573.854718460701</v>
      </c>
      <c r="E58" s="4">
        <v>17677.7901771666</v>
      </c>
      <c r="F58" s="4">
        <v>0</v>
      </c>
      <c r="G58" s="4">
        <v>62957.811244915603</v>
      </c>
      <c r="H58" s="4">
        <v>7060.2683652157102</v>
      </c>
      <c r="I58" s="4">
        <v>15163.5922253917</v>
      </c>
      <c r="J58" s="4">
        <v>0</v>
      </c>
      <c r="K58" s="4"/>
      <c r="L58" s="4">
        <v>100026.09501926901</v>
      </c>
      <c r="M58" s="4">
        <v>216472.37130763999</v>
      </c>
      <c r="N58" s="4">
        <v>30660.984157969699</v>
      </c>
      <c r="O58" s="4">
        <v>61135.106486378703</v>
      </c>
      <c r="P58" s="4">
        <v>61443.6064794294</v>
      </c>
      <c r="Q58" s="4">
        <v>0</v>
      </c>
      <c r="R58" s="4">
        <v>218825.709558161</v>
      </c>
      <c r="S58" s="4">
        <v>93251.006916059501</v>
      </c>
      <c r="T58" s="4">
        <v>200278.54046580699</v>
      </c>
      <c r="U58" s="4">
        <v>961215.11049029697</v>
      </c>
      <c r="V58" s="4"/>
      <c r="W58" s="4">
        <v>1456583.6736231099</v>
      </c>
      <c r="X58" s="4">
        <v>199.33327802469501</v>
      </c>
      <c r="Y58" s="4">
        <v>3969746.6177494</v>
      </c>
    </row>
    <row r="59" spans="1:25" x14ac:dyDescent="0.4">
      <c r="A59" s="3" t="s">
        <v>50</v>
      </c>
      <c r="B59" s="4">
        <v>-5117.5124833809596</v>
      </c>
      <c r="C59" s="4">
        <v>-724.84062623476996</v>
      </c>
      <c r="D59" s="4">
        <v>-1829.85796789751</v>
      </c>
      <c r="E59" s="4">
        <v>-349.42744156961197</v>
      </c>
      <c r="F59" s="4">
        <v>0</v>
      </c>
      <c r="G59" s="4">
        <v>-1244.4534463673201</v>
      </c>
      <c r="H59" s="4">
        <v>-139.55655582102901</v>
      </c>
      <c r="I59" s="4">
        <v>0</v>
      </c>
      <c r="J59" s="4">
        <v>0</v>
      </c>
      <c r="K59" s="4">
        <v>0</v>
      </c>
      <c r="L59" s="4">
        <v>-1460.86759306007</v>
      </c>
      <c r="M59" s="4">
        <v>-3379.5683626694499</v>
      </c>
      <c r="N59" s="4">
        <v>-478.67952571796002</v>
      </c>
      <c r="O59" s="4">
        <v>-1208.42501441235</v>
      </c>
      <c r="P59" s="4">
        <v>-1214.5229690896899</v>
      </c>
      <c r="Q59" s="4">
        <v>0</v>
      </c>
      <c r="R59" s="4">
        <v>-4325.4109860024801</v>
      </c>
      <c r="S59" s="4">
        <v>-1843.2428739060599</v>
      </c>
      <c r="T59" s="4">
        <v>0</v>
      </c>
      <c r="U59" s="4">
        <v>0</v>
      </c>
      <c r="V59" s="4">
        <v>0</v>
      </c>
      <c r="W59" s="4">
        <v>0</v>
      </c>
      <c r="X59" s="4">
        <v>16.695757649317699</v>
      </c>
      <c r="Y59" s="4">
        <v>-23299.670088480001</v>
      </c>
    </row>
    <row r="60" spans="1:25" x14ac:dyDescent="0.4">
      <c r="A60" s="3" t="s">
        <v>51</v>
      </c>
      <c r="B60" s="4">
        <v>-139.03060178150301</v>
      </c>
      <c r="C60" s="4">
        <v>-19.692190060770098</v>
      </c>
      <c r="D60" s="4">
        <v>-49.7128742289635</v>
      </c>
      <c r="E60" s="4">
        <v>-9.4931097165195908</v>
      </c>
      <c r="F60" s="4">
        <v>0</v>
      </c>
      <c r="G60" s="4">
        <v>-33.808830383782002</v>
      </c>
      <c r="H60" s="4">
        <v>0</v>
      </c>
      <c r="I60" s="4">
        <v>0</v>
      </c>
      <c r="J60" s="4">
        <v>0</v>
      </c>
      <c r="K60" s="4">
        <v>0</v>
      </c>
      <c r="L60" s="4">
        <v>-39.688286300388803</v>
      </c>
      <c r="M60" s="4">
        <v>-91.814807438093297</v>
      </c>
      <c r="N60" s="4">
        <v>-13.0045803966626</v>
      </c>
      <c r="O60" s="4">
        <v>-32.830023865534997</v>
      </c>
      <c r="P60" s="4">
        <v>-32.995690742006801</v>
      </c>
      <c r="Q60" s="4">
        <v>0</v>
      </c>
      <c r="R60" s="4">
        <v>-117.511094362577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0.43123950593996002</v>
      </c>
      <c r="Y60" s="4">
        <v>-579.15084977086201</v>
      </c>
    </row>
    <row r="61" spans="1:25" x14ac:dyDescent="0.4">
      <c r="A61" s="3" t="s">
        <v>52</v>
      </c>
      <c r="B61" s="4">
        <v>-120071.253385715</v>
      </c>
      <c r="C61" s="4">
        <v>-17006.802187494799</v>
      </c>
      <c r="D61" s="4">
        <v>-42933.620667620497</v>
      </c>
      <c r="E61" s="4">
        <v>-8198.5517402993992</v>
      </c>
      <c r="F61" s="4">
        <v>0</v>
      </c>
      <c r="G61" s="4">
        <v>-29198.382137951899</v>
      </c>
      <c r="H61" s="4">
        <v>-3274.3897801991902</v>
      </c>
      <c r="I61" s="4">
        <v>102.26720181931201</v>
      </c>
      <c r="J61" s="4">
        <v>0</v>
      </c>
      <c r="K61" s="4">
        <v>0</v>
      </c>
      <c r="L61" s="4">
        <v>-34276.067425127003</v>
      </c>
      <c r="M61" s="4">
        <v>-79294.190395474594</v>
      </c>
      <c r="N61" s="4">
        <v>-11231.1695984497</v>
      </c>
      <c r="O61" s="4">
        <v>-28353.053670966499</v>
      </c>
      <c r="P61" s="4">
        <v>-28496.128859073098</v>
      </c>
      <c r="Q61" s="4">
        <v>0</v>
      </c>
      <c r="R61" s="4">
        <v>-101486.321759695</v>
      </c>
      <c r="S61" s="4">
        <v>-43247.668253457399</v>
      </c>
      <c r="T61" s="4">
        <v>1350.73046105767</v>
      </c>
      <c r="U61" s="4">
        <v>0</v>
      </c>
      <c r="V61" s="4">
        <v>0</v>
      </c>
      <c r="W61" s="4">
        <v>0</v>
      </c>
      <c r="X61" s="4">
        <v>406.03607239957199</v>
      </c>
      <c r="Y61" s="4">
        <v>-545208.56612624705</v>
      </c>
    </row>
    <row r="62" spans="1:25" x14ac:dyDescent="0.4">
      <c r="A62" s="3" t="s">
        <v>53</v>
      </c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</row>
    <row r="63" spans="1:25" x14ac:dyDescent="0.4">
      <c r="A63" s="3" t="s">
        <v>54</v>
      </c>
      <c r="B63" s="4">
        <v>-3639.4856034178501</v>
      </c>
      <c r="C63" s="4">
        <v>-515.49400856780301</v>
      </c>
      <c r="D63" s="4">
        <v>-1279.4707353941001</v>
      </c>
      <c r="E63" s="4">
        <v>-244.326168191975</v>
      </c>
      <c r="F63" s="4">
        <v>0</v>
      </c>
      <c r="G63" s="4">
        <v>-870.14500257459599</v>
      </c>
      <c r="H63" s="4">
        <v>-97.5805402593965</v>
      </c>
      <c r="I63" s="4">
        <v>10.356525845954501</v>
      </c>
      <c r="J63" s="4">
        <v>0</v>
      </c>
      <c r="K63" s="4">
        <v>0</v>
      </c>
      <c r="L63" s="4">
        <v>-1053.8848790832101</v>
      </c>
      <c r="M63" s="4">
        <v>-2403.4900631206301</v>
      </c>
      <c r="N63" s="4">
        <v>-340.42852814897702</v>
      </c>
      <c r="O63" s="4">
        <v>-844.95325264796895</v>
      </c>
      <c r="P63" s="4">
        <v>-849.21705600992198</v>
      </c>
      <c r="Q63" s="4">
        <v>0</v>
      </c>
      <c r="R63" s="4">
        <v>-3024.4078350524201</v>
      </c>
      <c r="S63" s="4">
        <v>-1288.8297106995001</v>
      </c>
      <c r="T63" s="4">
        <v>136.78750060628099</v>
      </c>
      <c r="U63" s="4">
        <v>0</v>
      </c>
      <c r="V63" s="4">
        <v>0</v>
      </c>
      <c r="W63" s="4">
        <v>0</v>
      </c>
      <c r="X63" s="4">
        <v>2.9838046611754598</v>
      </c>
      <c r="Y63" s="4">
        <v>-16301.585552054899</v>
      </c>
    </row>
    <row r="64" spans="1:25" x14ac:dyDescent="0.4">
      <c r="A64" s="3" t="s">
        <v>55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</row>
    <row r="65" spans="1:25" x14ac:dyDescent="0.4">
      <c r="A65" s="3" t="s">
        <v>56</v>
      </c>
      <c r="B65" s="4">
        <v>-19239.673075914601</v>
      </c>
      <c r="C65" s="4">
        <v>-2725.09285051801</v>
      </c>
      <c r="D65" s="4">
        <v>-6879.4886562633501</v>
      </c>
      <c r="E65" s="4">
        <v>-1313.6987474647101</v>
      </c>
      <c r="F65" s="4">
        <v>0</v>
      </c>
      <c r="G65" s="4">
        <v>-4678.6163285495704</v>
      </c>
      <c r="H65" s="4">
        <v>12.3126839549031</v>
      </c>
      <c r="I65" s="4">
        <v>0</v>
      </c>
      <c r="J65" s="4">
        <v>0</v>
      </c>
      <c r="K65" s="4">
        <v>0</v>
      </c>
      <c r="L65" s="4">
        <v>-5492.2415898250802</v>
      </c>
      <c r="M65" s="4">
        <v>-12705.741441104699</v>
      </c>
      <c r="N65" s="4">
        <v>-1799.6316790346</v>
      </c>
      <c r="O65" s="4">
        <v>-4543.1647288705199</v>
      </c>
      <c r="P65" s="4">
        <v>-4566.09044811494</v>
      </c>
      <c r="Q65" s="4">
        <v>0</v>
      </c>
      <c r="R65" s="4">
        <v>-16261.707921555801</v>
      </c>
      <c r="S65" s="4">
        <v>162.62415495290301</v>
      </c>
      <c r="T65" s="4">
        <v>0</v>
      </c>
      <c r="U65" s="4">
        <v>0</v>
      </c>
      <c r="V65" s="4">
        <v>0</v>
      </c>
      <c r="W65" s="4">
        <v>0</v>
      </c>
      <c r="X65" s="4">
        <v>61.0436545004344</v>
      </c>
      <c r="Y65" s="4">
        <v>-79969.166973807602</v>
      </c>
    </row>
    <row r="66" spans="1:25" x14ac:dyDescent="0.4">
      <c r="A66" s="3" t="s">
        <v>57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</row>
    <row r="67" spans="1:25" x14ac:dyDescent="0.4">
      <c r="A67" s="3" t="s">
        <v>58</v>
      </c>
      <c r="B67" s="4">
        <v>-6403.0372999634701</v>
      </c>
      <c r="C67" s="4">
        <v>-906.92139616312897</v>
      </c>
      <c r="D67" s="4">
        <v>-2192.4537563519398</v>
      </c>
      <c r="E67" s="4">
        <v>-418.66829026188998</v>
      </c>
      <c r="F67" s="4">
        <v>0</v>
      </c>
      <c r="G67" s="4">
        <v>-1491.0483113769101</v>
      </c>
      <c r="H67" s="4">
        <v>4.57692723231981</v>
      </c>
      <c r="I67" s="4">
        <v>0</v>
      </c>
      <c r="J67" s="4">
        <v>0</v>
      </c>
      <c r="K67" s="4">
        <v>0</v>
      </c>
      <c r="L67" s="4">
        <v>-1860.23516290678</v>
      </c>
      <c r="M67" s="4">
        <v>-4228.5196869031297</v>
      </c>
      <c r="N67" s="4">
        <v>-598.92435394236202</v>
      </c>
      <c r="O67" s="4">
        <v>-1447.8806599192901</v>
      </c>
      <c r="P67" s="4">
        <v>-1455.18695574823</v>
      </c>
      <c r="Q67" s="4">
        <v>0</v>
      </c>
      <c r="R67" s="4">
        <v>-5182.5134684760797</v>
      </c>
      <c r="S67" s="4">
        <v>60.4513951761543</v>
      </c>
      <c r="T67" s="4">
        <v>0</v>
      </c>
      <c r="U67" s="4">
        <v>0</v>
      </c>
      <c r="V67" s="4">
        <v>0</v>
      </c>
      <c r="W67" s="4">
        <v>0</v>
      </c>
      <c r="X67" s="4">
        <v>1.6263002930099</v>
      </c>
      <c r="Y67" s="4">
        <v>-26118.734719311698</v>
      </c>
    </row>
    <row r="68" spans="1:25" x14ac:dyDescent="0.4">
      <c r="A68" s="3" t="s">
        <v>59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</row>
    <row r="69" spans="1:25" x14ac:dyDescent="0.4">
      <c r="A69" s="3" t="s">
        <v>60</v>
      </c>
      <c r="B69" s="4">
        <v>-609786.33732290205</v>
      </c>
      <c r="C69" s="4">
        <v>-28501.9940794426</v>
      </c>
      <c r="D69" s="4">
        <v>-71953.197819713896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-174072.28644360701</v>
      </c>
      <c r="M69" s="4">
        <v>-402698.50250429701</v>
      </c>
      <c r="N69" s="4">
        <v>-57037.913573622704</v>
      </c>
      <c r="O69" s="4">
        <v>-143992.04024629001</v>
      </c>
      <c r="P69" s="4">
        <v>-144718.65292382301</v>
      </c>
      <c r="Q69" s="4">
        <v>0</v>
      </c>
      <c r="R69" s="4">
        <v>895.21616218803399</v>
      </c>
      <c r="S69" s="4">
        <v>0</v>
      </c>
      <c r="T69" s="4">
        <v>0</v>
      </c>
      <c r="U69" s="4">
        <v>0</v>
      </c>
      <c r="V69" s="4">
        <v>37790.596822090898</v>
      </c>
      <c r="W69" s="4">
        <v>0</v>
      </c>
      <c r="X69" s="4">
        <v>268.53565631287</v>
      </c>
      <c r="Y69" s="4">
        <v>-1593806.57627311</v>
      </c>
    </row>
    <row r="70" spans="1:25" x14ac:dyDescent="0.4">
      <c r="A70" s="3" t="s">
        <v>61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</row>
    <row r="71" spans="1:25" x14ac:dyDescent="0.4">
      <c r="A71" s="3" t="s">
        <v>62</v>
      </c>
      <c r="B71" s="4">
        <v>-442563.042636358</v>
      </c>
      <c r="C71" s="4">
        <v>-20685.818046333301</v>
      </c>
      <c r="D71" s="4">
        <v>-49657.689927768501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-130403.120197087</v>
      </c>
      <c r="M71" s="4">
        <v>-292265.44385338301</v>
      </c>
      <c r="N71" s="4">
        <v>-41396.258052605597</v>
      </c>
      <c r="O71" s="4">
        <v>-99374.486517373094</v>
      </c>
      <c r="P71" s="4">
        <v>-99875.950081632094</v>
      </c>
      <c r="Q71" s="4">
        <v>0</v>
      </c>
      <c r="R71" s="4">
        <v>567.47045644446098</v>
      </c>
      <c r="S71" s="4">
        <v>0</v>
      </c>
      <c r="T71" s="4">
        <v>0</v>
      </c>
      <c r="U71" s="4">
        <v>0</v>
      </c>
      <c r="V71" s="4">
        <v>11264.7904232661</v>
      </c>
      <c r="W71" s="4">
        <v>0</v>
      </c>
      <c r="X71" s="4">
        <v>78.688462812474796</v>
      </c>
      <c r="Y71" s="4">
        <v>-1164310.8599700199</v>
      </c>
    </row>
    <row r="72" spans="1:25" x14ac:dyDescent="0.4">
      <c r="A72" s="3" t="s">
        <v>63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</row>
    <row r="74" spans="1:25" ht="19.3" x14ac:dyDescent="0.5">
      <c r="A74" s="1" t="s">
        <v>6</v>
      </c>
    </row>
    <row r="75" spans="1:25" ht="29.15" x14ac:dyDescent="0.4">
      <c r="B75" s="2" t="s">
        <v>7</v>
      </c>
      <c r="C75" s="2" t="s">
        <v>8</v>
      </c>
      <c r="D75" s="2" t="s">
        <v>9</v>
      </c>
      <c r="E75" s="2" t="s">
        <v>10</v>
      </c>
      <c r="F75" s="2" t="s">
        <v>11</v>
      </c>
      <c r="G75" s="2" t="s">
        <v>12</v>
      </c>
      <c r="H75" s="2" t="s">
        <v>13</v>
      </c>
      <c r="I75" s="2" t="s">
        <v>14</v>
      </c>
      <c r="J75" s="2" t="s">
        <v>15</v>
      </c>
      <c r="K75" s="2" t="s">
        <v>16</v>
      </c>
      <c r="L75" s="2" t="s">
        <v>17</v>
      </c>
      <c r="M75" s="2" t="s">
        <v>18</v>
      </c>
      <c r="N75" s="2" t="s">
        <v>19</v>
      </c>
      <c r="O75" s="2" t="s">
        <v>20</v>
      </c>
      <c r="P75" s="2" t="s">
        <v>21</v>
      </c>
      <c r="Q75" s="2" t="s">
        <v>22</v>
      </c>
      <c r="R75" s="2" t="s">
        <v>23</v>
      </c>
      <c r="S75" s="2" t="s">
        <v>24</v>
      </c>
      <c r="T75" s="2" t="s">
        <v>25</v>
      </c>
      <c r="U75" s="2" t="s">
        <v>26</v>
      </c>
      <c r="V75" s="2" t="s">
        <v>27</v>
      </c>
      <c r="W75" s="2" t="s">
        <v>28</v>
      </c>
      <c r="X75" s="2" t="s">
        <v>29</v>
      </c>
      <c r="Y75" s="2" t="s">
        <v>30</v>
      </c>
    </row>
    <row r="76" spans="1:25" x14ac:dyDescent="0.4">
      <c r="A76" s="3" t="s">
        <v>31</v>
      </c>
      <c r="B76" s="4">
        <v>13804156.596427601</v>
      </c>
      <c r="C76" s="4">
        <v>1955210.3770124901</v>
      </c>
      <c r="D76" s="4">
        <v>4644220.5562509298</v>
      </c>
      <c r="E76" s="4">
        <v>886854.68245405296</v>
      </c>
      <c r="F76" s="4">
        <v>0</v>
      </c>
      <c r="G76" s="4">
        <v>3158450.75317897</v>
      </c>
      <c r="H76" s="4">
        <v>354197.66816563398</v>
      </c>
      <c r="I76" s="4">
        <v>844948.09317676595</v>
      </c>
      <c r="J76" s="4">
        <v>0</v>
      </c>
      <c r="K76" s="4">
        <v>0</v>
      </c>
      <c r="L76" s="4">
        <v>4142518.9333378598</v>
      </c>
      <c r="M76" s="4">
        <v>9116165.5312270299</v>
      </c>
      <c r="N76" s="4">
        <v>1291206.84199072</v>
      </c>
      <c r="O76" s="4">
        <v>3067009.7849561698</v>
      </c>
      <c r="P76" s="4">
        <v>3082486.5306711099</v>
      </c>
      <c r="Q76" s="4">
        <v>0</v>
      </c>
      <c r="R76" s="4">
        <v>10977990.0778351</v>
      </c>
      <c r="S76" s="4">
        <v>4678191.7478510104</v>
      </c>
      <c r="T76" s="4">
        <v>11159952.625700301</v>
      </c>
      <c r="U76" s="4">
        <v>11737512.5256474</v>
      </c>
      <c r="V76" s="4">
        <v>0</v>
      </c>
      <c r="W76" s="4">
        <v>55943801.522633903</v>
      </c>
      <c r="X76" s="4">
        <v>-9665.3504135137591</v>
      </c>
      <c r="Y76" s="4">
        <v>140835209.49810401</v>
      </c>
    </row>
    <row r="77" spans="1:25" x14ac:dyDescent="0.4">
      <c r="A77" s="3" t="s">
        <v>32</v>
      </c>
      <c r="B77" s="4">
        <v>2610767.4323680298</v>
      </c>
      <c r="C77" s="4">
        <v>369787.13911817299</v>
      </c>
      <c r="D77" s="4">
        <v>899718.51858616399</v>
      </c>
      <c r="E77" s="4">
        <v>171809.148905471</v>
      </c>
      <c r="F77" s="4">
        <v>0</v>
      </c>
      <c r="G77" s="4">
        <v>611882.35964648705</v>
      </c>
      <c r="H77" s="4">
        <v>68618.231504903495</v>
      </c>
      <c r="I77" s="4">
        <v>140721.284853449</v>
      </c>
      <c r="J77" s="4">
        <v>0</v>
      </c>
      <c r="K77" s="4">
        <v>0</v>
      </c>
      <c r="L77" s="4">
        <v>738253.97417142696</v>
      </c>
      <c r="M77" s="4">
        <v>1724131.99681919</v>
      </c>
      <c r="N77" s="4">
        <v>244204.76165798801</v>
      </c>
      <c r="O77" s="4">
        <v>594167.62550088903</v>
      </c>
      <c r="P77" s="4">
        <v>597165.91435442702</v>
      </c>
      <c r="Q77" s="4">
        <v>0</v>
      </c>
      <c r="R77" s="4">
        <v>2126751.0554788802</v>
      </c>
      <c r="S77" s="4">
        <v>906299.711234282</v>
      </c>
      <c r="T77" s="4">
        <v>1858626.44708475</v>
      </c>
      <c r="U77" s="4">
        <v>1954815.7536903201</v>
      </c>
      <c r="V77" s="4">
        <v>0</v>
      </c>
      <c r="W77" s="4">
        <v>16453343.3700528</v>
      </c>
      <c r="X77" s="4">
        <v>-3017.7236173510801</v>
      </c>
      <c r="Y77" s="4">
        <v>32068047.001410302</v>
      </c>
    </row>
    <row r="78" spans="1:25" x14ac:dyDescent="0.4">
      <c r="A78" s="3" t="s">
        <v>33</v>
      </c>
      <c r="B78" s="4">
        <v>10583.051584639999</v>
      </c>
      <c r="C78" s="4">
        <v>1498.9754813489601</v>
      </c>
      <c r="D78" s="4">
        <v>6057.0441434931299</v>
      </c>
      <c r="E78" s="4">
        <v>1156.6457482855101</v>
      </c>
      <c r="F78" s="4">
        <v>0</v>
      </c>
      <c r="G78" s="4">
        <v>4119.2866284752099</v>
      </c>
      <c r="H78" s="4">
        <v>461.94854133574</v>
      </c>
      <c r="I78" s="4">
        <v>0</v>
      </c>
      <c r="J78" s="4"/>
      <c r="K78" s="4"/>
      <c r="L78" s="4">
        <v>455.02347482137202</v>
      </c>
      <c r="M78" s="4">
        <v>6988.9709955956096</v>
      </c>
      <c r="N78" s="4">
        <v>989.91260492975005</v>
      </c>
      <c r="O78" s="4">
        <v>4000.0282999051401</v>
      </c>
      <c r="P78" s="4">
        <v>4020.2132439355901</v>
      </c>
      <c r="Q78" s="4">
        <v>0</v>
      </c>
      <c r="R78" s="4">
        <v>14317.6168536566</v>
      </c>
      <c r="S78" s="4">
        <v>6101.3497497055296</v>
      </c>
      <c r="T78" s="4">
        <v>0</v>
      </c>
      <c r="U78" s="4"/>
      <c r="V78" s="4"/>
      <c r="W78" s="4">
        <v>593696.73694226099</v>
      </c>
      <c r="X78" s="4">
        <v>19.442776490128999</v>
      </c>
      <c r="Y78" s="4">
        <v>654466.24706887896</v>
      </c>
    </row>
    <row r="79" spans="1:25" x14ac:dyDescent="0.4">
      <c r="A79" s="3" t="s">
        <v>34</v>
      </c>
      <c r="B79" s="4">
        <v>2939493.0238962099</v>
      </c>
      <c r="C79" s="4">
        <v>416347.58511541702</v>
      </c>
      <c r="D79" s="4">
        <v>1127654.0419392399</v>
      </c>
      <c r="E79" s="4">
        <v>215335.437921012</v>
      </c>
      <c r="F79" s="4">
        <v>0</v>
      </c>
      <c r="G79" s="4">
        <v>766897.203728728</v>
      </c>
      <c r="H79" s="4">
        <v>86002.037869377105</v>
      </c>
      <c r="I79" s="4">
        <v>74141.624607953403</v>
      </c>
      <c r="J79" s="4">
        <v>0</v>
      </c>
      <c r="K79" s="4">
        <v>0</v>
      </c>
      <c r="L79" s="4">
        <v>830892.15987458697</v>
      </c>
      <c r="M79" s="4">
        <v>1941220.00837485</v>
      </c>
      <c r="N79" s="4">
        <v>274952.94463850203</v>
      </c>
      <c r="O79" s="4">
        <v>744694.60241676099</v>
      </c>
      <c r="P79" s="4">
        <v>748452.48054725199</v>
      </c>
      <c r="Q79" s="4">
        <v>0</v>
      </c>
      <c r="R79" s="4">
        <v>2665544.1389357601</v>
      </c>
      <c r="S79" s="4">
        <v>1135902.5200322501</v>
      </c>
      <c r="T79" s="4">
        <v>979251.89120950899</v>
      </c>
      <c r="U79" s="4">
        <v>2317138.8417361402</v>
      </c>
      <c r="V79" s="4">
        <v>0</v>
      </c>
      <c r="W79" s="4">
        <v>15277120.3574651</v>
      </c>
      <c r="X79" s="4">
        <v>6027.2461702512301</v>
      </c>
      <c r="Y79" s="4">
        <v>32547068.146478899</v>
      </c>
    </row>
    <row r="80" spans="1:25" x14ac:dyDescent="0.4">
      <c r="A80" s="3" t="s">
        <v>35</v>
      </c>
      <c r="B80" s="4">
        <v>1224089.3886623699</v>
      </c>
      <c r="C80" s="4">
        <v>173379.10203966501</v>
      </c>
      <c r="D80" s="4">
        <v>456563.70259920001</v>
      </c>
      <c r="E80" s="4">
        <v>87184.846754031401</v>
      </c>
      <c r="F80" s="4">
        <v>0</v>
      </c>
      <c r="G80" s="4">
        <v>310500.75096190302</v>
      </c>
      <c r="H80" s="4">
        <v>34820.439053447699</v>
      </c>
      <c r="I80" s="4">
        <v>19789.5174995214</v>
      </c>
      <c r="J80" s="4">
        <v>0</v>
      </c>
      <c r="K80" s="4">
        <v>0</v>
      </c>
      <c r="L80" s="4">
        <v>343475.33090729802</v>
      </c>
      <c r="M80" s="4">
        <v>808379.81039366603</v>
      </c>
      <c r="N80" s="4">
        <v>114498.30946268199</v>
      </c>
      <c r="O80" s="4">
        <v>301511.37879161199</v>
      </c>
      <c r="P80" s="4">
        <v>303032.86560349201</v>
      </c>
      <c r="Q80" s="4">
        <v>0</v>
      </c>
      <c r="R80" s="4">
        <v>1079223.46415859</v>
      </c>
      <c r="S80" s="4">
        <v>459903.34007566801</v>
      </c>
      <c r="T80" s="4">
        <v>261377.09471571501</v>
      </c>
      <c r="U80" s="4">
        <v>618479.29418637301</v>
      </c>
      <c r="V80" s="4">
        <v>0</v>
      </c>
      <c r="W80" s="4">
        <v>7468508.7027230896</v>
      </c>
      <c r="X80" s="4">
        <v>-903.34578550547405</v>
      </c>
      <c r="Y80" s="4">
        <v>14063813.992802801</v>
      </c>
    </row>
    <row r="81" spans="1:25" x14ac:dyDescent="0.4">
      <c r="A81" s="3" t="s">
        <v>36</v>
      </c>
      <c r="B81" s="4">
        <v>4266.3948064380202</v>
      </c>
      <c r="C81" s="4">
        <v>604.28895743899</v>
      </c>
      <c r="D81" s="4">
        <v>2392.0339592107198</v>
      </c>
      <c r="E81" s="4">
        <v>456.77988192439199</v>
      </c>
      <c r="F81" s="4">
        <v>0</v>
      </c>
      <c r="G81" s="4">
        <v>1626.7792126990801</v>
      </c>
      <c r="H81" s="4">
        <v>182.43165677932299</v>
      </c>
      <c r="I81" s="4">
        <v>0</v>
      </c>
      <c r="J81" s="4"/>
      <c r="K81" s="4"/>
      <c r="L81" s="4">
        <v>266.56727215098402</v>
      </c>
      <c r="M81" s="4">
        <v>2817.4963827287702</v>
      </c>
      <c r="N81" s="4">
        <v>399.06807244798</v>
      </c>
      <c r="O81" s="4">
        <v>1579.6819875344299</v>
      </c>
      <c r="P81" s="4">
        <v>1587.6533792631001</v>
      </c>
      <c r="Q81" s="4">
        <v>0</v>
      </c>
      <c r="R81" s="4">
        <v>5654.2803581357402</v>
      </c>
      <c r="S81" s="4">
        <v>2409.5310274395101</v>
      </c>
      <c r="T81" s="4">
        <v>0</v>
      </c>
      <c r="U81" s="4"/>
      <c r="V81" s="4"/>
      <c r="W81" s="4">
        <v>223733.367233378</v>
      </c>
      <c r="X81" s="4">
        <v>43.460744202626202</v>
      </c>
      <c r="Y81" s="4">
        <v>248019.81493177201</v>
      </c>
    </row>
    <row r="82" spans="1:25" x14ac:dyDescent="0.4">
      <c r="A82" s="3" t="s">
        <v>37</v>
      </c>
      <c r="B82" s="4">
        <v>2.1952537457164E-3</v>
      </c>
      <c r="C82" s="4">
        <v>3.1093409248276902E-4</v>
      </c>
      <c r="D82" s="4">
        <v>8.0295430605432699E-4</v>
      </c>
      <c r="E82" s="4">
        <v>1.53331173120635E-4</v>
      </c>
      <c r="F82" s="4">
        <v>0</v>
      </c>
      <c r="G82" s="4">
        <v>5.4607476152529195E-4</v>
      </c>
      <c r="H82" s="4">
        <v>6.1238379918283694E-5</v>
      </c>
      <c r="I82" s="4">
        <v>8.8100449206108102E-5</v>
      </c>
      <c r="J82" s="4">
        <v>0</v>
      </c>
      <c r="K82" s="4">
        <v>0</v>
      </c>
      <c r="L82" s="4">
        <v>6.3116308171208503E-4</v>
      </c>
      <c r="M82" s="4">
        <v>1.44972975271636E-3</v>
      </c>
      <c r="N82" s="4">
        <v>2.0533863380746599E-4</v>
      </c>
      <c r="O82" s="4">
        <v>5.3026523691400895E-4</v>
      </c>
      <c r="P82" s="4">
        <v>5.32941061514714E-4</v>
      </c>
      <c r="Q82" s="4">
        <v>0</v>
      </c>
      <c r="R82" s="4">
        <v>1.89802019478919E-3</v>
      </c>
      <c r="S82" s="4">
        <v>8.0882769519394703E-4</v>
      </c>
      <c r="T82" s="4">
        <v>1.16361803450735E-3</v>
      </c>
      <c r="U82" s="4">
        <v>2.90810947181199E-4</v>
      </c>
      <c r="V82" s="4">
        <v>0</v>
      </c>
      <c r="W82" s="4">
        <v>1.29177655408836E-2</v>
      </c>
      <c r="X82" s="4">
        <v>9.4825072935641196E-7</v>
      </c>
      <c r="Y82" s="4">
        <v>2.4587315337973099E-2</v>
      </c>
    </row>
    <row r="83" spans="1:25" x14ac:dyDescent="0.4">
      <c r="A83" s="3" t="s">
        <v>38</v>
      </c>
      <c r="B83" s="4">
        <v>2.1038865618047201E-3</v>
      </c>
      <c r="C83" s="4">
        <v>2.97992913146339E-4</v>
      </c>
      <c r="D83" s="4">
        <v>7.7226451779128797E-4</v>
      </c>
      <c r="E83" s="4">
        <v>1.4747068865506301E-4</v>
      </c>
      <c r="F83" s="4">
        <v>0</v>
      </c>
      <c r="G83" s="4">
        <v>5.2520318928184402E-4</v>
      </c>
      <c r="H83" s="4">
        <v>4.4218668351357699E-5</v>
      </c>
      <c r="I83" s="4">
        <v>0</v>
      </c>
      <c r="J83" s="4">
        <v>0</v>
      </c>
      <c r="K83" s="4">
        <v>0</v>
      </c>
      <c r="L83" s="4">
        <v>6.0210023784544001E-4</v>
      </c>
      <c r="M83" s="4">
        <v>1.3893915229344299E-3</v>
      </c>
      <c r="N83" s="4">
        <v>1.9679237223935899E-4</v>
      </c>
      <c r="O83" s="4">
        <v>5.0999792192306197E-4</v>
      </c>
      <c r="P83" s="4">
        <v>5.1257147359265996E-4</v>
      </c>
      <c r="Q83" s="4">
        <v>0</v>
      </c>
      <c r="R83" s="4">
        <v>1.8254757953659101E-3</v>
      </c>
      <c r="S83" s="4">
        <v>5.8403379800215499E-4</v>
      </c>
      <c r="T83" s="4">
        <v>0</v>
      </c>
      <c r="U83" s="4">
        <v>1.5859984270217699E-4</v>
      </c>
      <c r="V83" s="4">
        <v>0</v>
      </c>
      <c r="W83" s="4">
        <v>1.29177655408836E-2</v>
      </c>
      <c r="X83" s="4">
        <v>-2.1716919950833601E-6</v>
      </c>
      <c r="Y83" s="4">
        <v>2.2585593352524299E-2</v>
      </c>
    </row>
    <row r="84" spans="1:25" x14ac:dyDescent="0.4">
      <c r="A84" s="3" t="s">
        <v>39</v>
      </c>
      <c r="B84" s="4">
        <v>2.1762672214026301E-3</v>
      </c>
      <c r="C84" s="4">
        <v>1.01720802292848E-4</v>
      </c>
      <c r="D84" s="4">
        <v>2.8079247350256998E-4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6.2183807287084704E-4</v>
      </c>
      <c r="M84" s="4">
        <v>1.4371911888933599E-3</v>
      </c>
      <c r="N84" s="4">
        <v>2.0356268104075299E-4</v>
      </c>
      <c r="O84" s="4">
        <v>5.6191916927366499E-4</v>
      </c>
      <c r="P84" s="4">
        <v>6.8817047495711595E-4</v>
      </c>
      <c r="Q84" s="4">
        <v>0</v>
      </c>
      <c r="R84" s="4">
        <v>1.7889455206434399E-3</v>
      </c>
      <c r="S84" s="4">
        <v>0</v>
      </c>
      <c r="T84" s="4">
        <v>0</v>
      </c>
      <c r="U84" s="4">
        <v>0</v>
      </c>
      <c r="V84" s="4">
        <v>2.92819915524235E-3</v>
      </c>
      <c r="W84" s="4">
        <v>1.29177655408836E-2</v>
      </c>
      <c r="X84" s="4">
        <v>2.94905728569175E-6</v>
      </c>
      <c r="Y84" s="4">
        <v>2.37093213582889E-2</v>
      </c>
    </row>
    <row r="85" spans="1:25" x14ac:dyDescent="0.4">
      <c r="A85" s="3" t="s">
        <v>40</v>
      </c>
      <c r="B85" s="4">
        <v>0.750606353709529</v>
      </c>
      <c r="C85" s="4">
        <v>0.106315320430672</v>
      </c>
      <c r="D85" s="4">
        <v>0.22304617002044599</v>
      </c>
      <c r="E85" s="4">
        <v>4.2592624077646697E-2</v>
      </c>
      <c r="F85" s="4">
        <v>0</v>
      </c>
      <c r="G85" s="4">
        <v>0.151689682942934</v>
      </c>
      <c r="H85" s="4">
        <v>1.70109133185295E-2</v>
      </c>
      <c r="I85" s="4">
        <v>5.7063721961036797E-2</v>
      </c>
      <c r="J85" s="4">
        <v>0</v>
      </c>
      <c r="K85" s="4">
        <v>0</v>
      </c>
      <c r="L85" s="4">
        <v>0.23913695673961799</v>
      </c>
      <c r="M85" s="4">
        <v>0.49569502645149899</v>
      </c>
      <c r="N85" s="4">
        <v>7.0209871409475794E-2</v>
      </c>
      <c r="O85" s="4">
        <v>0.147298083212037</v>
      </c>
      <c r="P85" s="4">
        <v>0.14804137884459501</v>
      </c>
      <c r="Q85" s="4">
        <v>0</v>
      </c>
      <c r="R85" s="4">
        <v>0.52723564949727797</v>
      </c>
      <c r="S85" s="4">
        <v>0.22467769119513001</v>
      </c>
      <c r="T85" s="4">
        <v>0.75368941462073802</v>
      </c>
      <c r="U85" s="4">
        <v>0.79269502669628</v>
      </c>
      <c r="V85" s="4">
        <v>0</v>
      </c>
      <c r="W85" s="4">
        <v>1.6913715357836601</v>
      </c>
      <c r="X85" s="4">
        <v>-9.1918981448895203E-4</v>
      </c>
      <c r="Y85" s="4">
        <v>6.4374562310966104</v>
      </c>
    </row>
    <row r="86" spans="1:25" x14ac:dyDescent="0.4">
      <c r="A86" s="3" t="s">
        <v>41</v>
      </c>
      <c r="B86" s="4">
        <v>1036989.17142578</v>
      </c>
      <c r="C86" s="4">
        <v>146878.36773352601</v>
      </c>
      <c r="D86" s="4">
        <v>378778.290641531</v>
      </c>
      <c r="E86" s="4">
        <v>72331.039535848104</v>
      </c>
      <c r="F86" s="4">
        <v>0</v>
      </c>
      <c r="G86" s="4">
        <v>257600.29328373499</v>
      </c>
      <c r="H86" s="4">
        <v>28888.030977860901</v>
      </c>
      <c r="I86" s="4">
        <v>4131.5749126160799</v>
      </c>
      <c r="J86" s="4">
        <v>0</v>
      </c>
      <c r="K86" s="4">
        <v>0</v>
      </c>
      <c r="L86" s="4">
        <v>297622.72478957003</v>
      </c>
      <c r="M86" s="4">
        <v>684820.17534152302</v>
      </c>
      <c r="N86" s="4">
        <v>96997.415514814595</v>
      </c>
      <c r="O86" s="4">
        <v>250142.453325763</v>
      </c>
      <c r="P86" s="4">
        <v>251404.72225024601</v>
      </c>
      <c r="Q86" s="4">
        <v>0</v>
      </c>
      <c r="R86" s="4">
        <v>895354.61677531002</v>
      </c>
      <c r="S86" s="4">
        <v>381548.94929770101</v>
      </c>
      <c r="T86" s="4">
        <v>54569.245929621102</v>
      </c>
      <c r="U86" s="4">
        <v>129123.58959205099</v>
      </c>
      <c r="V86" s="4">
        <v>0</v>
      </c>
      <c r="W86" s="4">
        <v>5348958.3094880804</v>
      </c>
      <c r="X86" s="4">
        <v>-441.41372744386598</v>
      </c>
      <c r="Y86" s="4">
        <v>10315697.557088099</v>
      </c>
    </row>
    <row r="87" spans="1:25" x14ac:dyDescent="0.4">
      <c r="A87" s="3" t="s">
        <v>42</v>
      </c>
      <c r="B87" s="4">
        <v>2673763.2570788302</v>
      </c>
      <c r="C87" s="4">
        <v>378709.82043684903</v>
      </c>
      <c r="D87" s="4">
        <v>970354.18184440595</v>
      </c>
      <c r="E87" s="4">
        <v>185297.64884858899</v>
      </c>
      <c r="F87" s="4">
        <v>0</v>
      </c>
      <c r="G87" s="4">
        <v>827409.40265673003</v>
      </c>
      <c r="H87" s="4">
        <v>207757.53680700401</v>
      </c>
      <c r="I87" s="4">
        <v>404444.36392958497</v>
      </c>
      <c r="J87" s="4">
        <v>0</v>
      </c>
      <c r="K87" s="4">
        <v>0</v>
      </c>
      <c r="L87" s="4">
        <v>771984.56296026101</v>
      </c>
      <c r="M87" s="4">
        <v>1765733.98545415</v>
      </c>
      <c r="N87" s="4">
        <v>250097.236096048</v>
      </c>
      <c r="O87" s="4">
        <v>640814.90845309698</v>
      </c>
      <c r="P87" s="4">
        <v>644048.58884013596</v>
      </c>
      <c r="Q87" s="4">
        <v>0</v>
      </c>
      <c r="R87" s="4">
        <v>2804429.84072397</v>
      </c>
      <c r="S87" s="4">
        <v>2065630.10996098</v>
      </c>
      <c r="T87" s="4">
        <v>4021189.6462415201</v>
      </c>
      <c r="U87" s="4">
        <v>289492.68848307</v>
      </c>
      <c r="V87" s="4">
        <v>0</v>
      </c>
      <c r="W87" s="4">
        <v>16528059.2896147</v>
      </c>
      <c r="X87" s="4">
        <v>-9680.7591469188592</v>
      </c>
      <c r="Y87" s="4">
        <v>35419536.309283003</v>
      </c>
    </row>
    <row r="88" spans="1:25" x14ac:dyDescent="0.4">
      <c r="A88" s="3" t="s">
        <v>43</v>
      </c>
      <c r="B88" s="4">
        <v>1451197.9684313601</v>
      </c>
      <c r="C88" s="4">
        <v>205546.59077909499</v>
      </c>
      <c r="D88" s="4">
        <v>529840.89367963094</v>
      </c>
      <c r="E88" s="4">
        <v>101177.76962228199</v>
      </c>
      <c r="F88" s="4">
        <v>0</v>
      </c>
      <c r="G88" s="4">
        <v>773429.90335778496</v>
      </c>
      <c r="H88" s="4">
        <v>103939.369524922</v>
      </c>
      <c r="I88" s="4">
        <v>0</v>
      </c>
      <c r="J88" s="4">
        <v>0</v>
      </c>
      <c r="K88" s="4">
        <v>0</v>
      </c>
      <c r="L88" s="4">
        <v>416769.55949057802</v>
      </c>
      <c r="M88" s="4">
        <v>958360.67972630297</v>
      </c>
      <c r="N88" s="4">
        <v>135741.48719861201</v>
      </c>
      <c r="O88" s="4">
        <v>349903.10768039001</v>
      </c>
      <c r="P88" s="4">
        <v>351668.78884939</v>
      </c>
      <c r="Q88" s="4">
        <v>0</v>
      </c>
      <c r="R88" s="4">
        <v>2533990.60163922</v>
      </c>
      <c r="S88" s="4">
        <v>1079841.9234915499</v>
      </c>
      <c r="T88" s="4">
        <v>0</v>
      </c>
      <c r="U88" s="4">
        <v>64323.997586452802</v>
      </c>
      <c r="V88" s="4">
        <v>0</v>
      </c>
      <c r="W88" s="4">
        <v>9819188.7324911207</v>
      </c>
      <c r="X88" s="4">
        <v>-5952.3531173868996</v>
      </c>
      <c r="Y88" s="4">
        <v>18868969.020431299</v>
      </c>
    </row>
    <row r="89" spans="1:25" x14ac:dyDescent="0.4">
      <c r="A89" s="3" t="s">
        <v>44</v>
      </c>
      <c r="B89" s="4">
        <v>4073176.6192262899</v>
      </c>
      <c r="C89" s="4">
        <v>190384.15389132701</v>
      </c>
      <c r="D89" s="4">
        <v>624516.495183122</v>
      </c>
      <c r="E89" s="4">
        <v>55882.300848969498</v>
      </c>
      <c r="F89" s="4">
        <v>0</v>
      </c>
      <c r="G89" s="4">
        <v>145269.80657407999</v>
      </c>
      <c r="H89" s="4">
        <v>0</v>
      </c>
      <c r="I89" s="4">
        <v>0</v>
      </c>
      <c r="J89" s="4">
        <v>0</v>
      </c>
      <c r="K89" s="4">
        <v>0</v>
      </c>
      <c r="L89" s="4">
        <v>1167135.0362788099</v>
      </c>
      <c r="M89" s="4">
        <v>2689896.4843965801</v>
      </c>
      <c r="N89" s="4">
        <v>380994.91864230798</v>
      </c>
      <c r="O89" s="4">
        <v>1234866.2109733601</v>
      </c>
      <c r="P89" s="4">
        <v>2286732.3752912302</v>
      </c>
      <c r="Q89" s="4">
        <v>0</v>
      </c>
      <c r="R89" s="4">
        <v>5944514.8964615101</v>
      </c>
      <c r="S89" s="4">
        <v>0</v>
      </c>
      <c r="T89" s="4">
        <v>0</v>
      </c>
      <c r="U89" s="4">
        <v>0</v>
      </c>
      <c r="V89" s="4">
        <v>351072.95136493701</v>
      </c>
      <c r="W89" s="4">
        <v>31529148.3746222</v>
      </c>
      <c r="X89" s="4">
        <v>-10312.735208370599</v>
      </c>
      <c r="Y89" s="4">
        <v>50663277.8885464</v>
      </c>
    </row>
    <row r="90" spans="1:25" x14ac:dyDescent="0.4">
      <c r="A90" s="3" t="s">
        <v>45</v>
      </c>
      <c r="B90" s="4">
        <v>16013.650491689699</v>
      </c>
      <c r="C90" s="4">
        <v>2268.1614335862901</v>
      </c>
      <c r="D90" s="4">
        <v>5731.6353221592599</v>
      </c>
      <c r="E90" s="4">
        <v>1094.50607739426</v>
      </c>
      <c r="F90" s="4">
        <v>0</v>
      </c>
      <c r="G90" s="4">
        <v>3897.9819500292901</v>
      </c>
      <c r="H90" s="4">
        <v>437.130804038176</v>
      </c>
      <c r="I90" s="4">
        <v>938.84154520945106</v>
      </c>
      <c r="J90" s="4">
        <v>0</v>
      </c>
      <c r="K90" s="4"/>
      <c r="L90" s="4">
        <v>4570.8653202216101</v>
      </c>
      <c r="M90" s="4">
        <v>10575.2993760761</v>
      </c>
      <c r="N90" s="4">
        <v>1497.87746434786</v>
      </c>
      <c r="O90" s="4">
        <v>3785.1306594821999</v>
      </c>
      <c r="P90" s="4">
        <v>3804.2311869738101</v>
      </c>
      <c r="Q90" s="4">
        <v>0</v>
      </c>
      <c r="R90" s="4">
        <v>13548.4167761463</v>
      </c>
      <c r="S90" s="4">
        <v>5773.5606526539104</v>
      </c>
      <c r="T90" s="4">
        <v>12400.083806550299</v>
      </c>
      <c r="U90" s="4">
        <v>86560.131402343701</v>
      </c>
      <c r="V90" s="4"/>
      <c r="W90" s="4">
        <v>131976.62942860799</v>
      </c>
      <c r="X90" s="4">
        <v>-8.5120320870551005</v>
      </c>
      <c r="Y90" s="4">
        <v>304865.62166542298</v>
      </c>
    </row>
    <row r="91" spans="1:25" x14ac:dyDescent="0.4">
      <c r="A91" s="3" t="s">
        <v>46</v>
      </c>
      <c r="B91" s="4">
        <v>20601.123958477499</v>
      </c>
      <c r="C91" s="4">
        <v>2917.9277314312499</v>
      </c>
      <c r="D91" s="4">
        <v>5631.1374416825101</v>
      </c>
      <c r="E91" s="4">
        <v>1075.31512494099</v>
      </c>
      <c r="F91" s="4">
        <v>0</v>
      </c>
      <c r="G91" s="4">
        <v>3829.6351515859101</v>
      </c>
      <c r="H91" s="4">
        <v>429.46619929141298</v>
      </c>
      <c r="I91" s="4">
        <v>922.37999800802697</v>
      </c>
      <c r="J91" s="4">
        <v>0</v>
      </c>
      <c r="K91" s="4"/>
      <c r="L91" s="4">
        <v>6246.9861926576596</v>
      </c>
      <c r="M91" s="4">
        <v>13604.833792121</v>
      </c>
      <c r="N91" s="4">
        <v>1926.9784446497099</v>
      </c>
      <c r="O91" s="4">
        <v>3718.7625834926298</v>
      </c>
      <c r="P91" s="4">
        <v>3737.5282043788902</v>
      </c>
      <c r="Q91" s="4">
        <v>0</v>
      </c>
      <c r="R91" s="4">
        <v>13310.860286019601</v>
      </c>
      <c r="S91" s="4">
        <v>5672.3276579181102</v>
      </c>
      <c r="T91" s="4">
        <v>12182.662063845401</v>
      </c>
      <c r="U91" s="4">
        <v>66723.023625420901</v>
      </c>
      <c r="V91" s="4"/>
      <c r="W91" s="4">
        <v>101731.35854470301</v>
      </c>
      <c r="X91" s="4">
        <v>32.967747542144998</v>
      </c>
      <c r="Y91" s="4">
        <v>264295.27474816702</v>
      </c>
    </row>
    <row r="92" spans="1:25" x14ac:dyDescent="0.4">
      <c r="A92" s="3" t="s">
        <v>47</v>
      </c>
      <c r="B92" s="4">
        <v>4532.9585360367801</v>
      </c>
      <c r="C92" s="4">
        <v>642.04484397982696</v>
      </c>
      <c r="D92" s="4">
        <v>1200.5480605130001</v>
      </c>
      <c r="E92" s="4">
        <v>229.25519063560199</v>
      </c>
      <c r="F92" s="4">
        <v>0</v>
      </c>
      <c r="G92" s="4">
        <v>816.47111286546203</v>
      </c>
      <c r="H92" s="4">
        <v>91.561397311791495</v>
      </c>
      <c r="I92" s="4">
        <v>196.64970516749801</v>
      </c>
      <c r="J92" s="4">
        <v>0</v>
      </c>
      <c r="K92" s="4"/>
      <c r="L92" s="4">
        <v>1420.10773869225</v>
      </c>
      <c r="M92" s="4">
        <v>2993.5331486600098</v>
      </c>
      <c r="N92" s="4">
        <v>424.00178781698497</v>
      </c>
      <c r="O92" s="4">
        <v>792.83328694361705</v>
      </c>
      <c r="P92" s="4">
        <v>796.83408251869105</v>
      </c>
      <c r="Q92" s="4">
        <v>0</v>
      </c>
      <c r="R92" s="4">
        <v>2837.8507300943602</v>
      </c>
      <c r="S92" s="4">
        <v>1209.32973823369</v>
      </c>
      <c r="T92" s="4">
        <v>2597.3209611919901</v>
      </c>
      <c r="U92" s="4">
        <v>8417.7709080052191</v>
      </c>
      <c r="V92" s="4"/>
      <c r="W92" s="4">
        <v>12834.419423150801</v>
      </c>
      <c r="X92" s="4">
        <v>3.5229535838086199</v>
      </c>
      <c r="Y92" s="4">
        <v>42037.0136054014</v>
      </c>
    </row>
    <row r="93" spans="1:25" x14ac:dyDescent="0.4">
      <c r="A93" s="3" t="s">
        <v>48</v>
      </c>
      <c r="B93" s="4">
        <v>0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/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4">
        <v>0</v>
      </c>
      <c r="R93" s="4">
        <v>0</v>
      </c>
      <c r="S93" s="4">
        <v>0</v>
      </c>
      <c r="T93" s="4">
        <v>0</v>
      </c>
      <c r="U93" s="4">
        <v>0</v>
      </c>
      <c r="V93" s="4"/>
      <c r="W93" s="4">
        <v>0</v>
      </c>
      <c r="X93" s="4">
        <v>0</v>
      </c>
      <c r="Y93" s="4">
        <v>0</v>
      </c>
    </row>
    <row r="94" spans="1:25" x14ac:dyDescent="0.4">
      <c r="A94" s="3" t="s">
        <v>49</v>
      </c>
      <c r="B94" s="4">
        <v>327793.35808401898</v>
      </c>
      <c r="C94" s="4">
        <v>46428.405152076099</v>
      </c>
      <c r="D94" s="4">
        <v>92573.854718460701</v>
      </c>
      <c r="E94" s="4">
        <v>17677.7901771666</v>
      </c>
      <c r="F94" s="4">
        <v>0</v>
      </c>
      <c r="G94" s="4">
        <v>62957.811244915603</v>
      </c>
      <c r="H94" s="4">
        <v>7060.2683652157102</v>
      </c>
      <c r="I94" s="4">
        <v>15163.5922253917</v>
      </c>
      <c r="J94" s="4">
        <v>0</v>
      </c>
      <c r="K94" s="4"/>
      <c r="L94" s="4">
        <v>100026.09501926901</v>
      </c>
      <c r="M94" s="4">
        <v>216472.37130763999</v>
      </c>
      <c r="N94" s="4">
        <v>30660.984157969699</v>
      </c>
      <c r="O94" s="4">
        <v>61135.106486378703</v>
      </c>
      <c r="P94" s="4">
        <v>61443.6064794294</v>
      </c>
      <c r="Q94" s="4">
        <v>0</v>
      </c>
      <c r="R94" s="4">
        <v>218825.709558161</v>
      </c>
      <c r="S94" s="4">
        <v>93251.006916059501</v>
      </c>
      <c r="T94" s="4">
        <v>200278.54046580699</v>
      </c>
      <c r="U94" s="4">
        <v>961215.11049029697</v>
      </c>
      <c r="V94" s="4"/>
      <c r="W94" s="4">
        <v>1465546.8791827899</v>
      </c>
      <c r="X94" s="4">
        <v>312.29108140064199</v>
      </c>
      <c r="Y94" s="4">
        <v>3978822.7811124399</v>
      </c>
    </row>
    <row r="95" spans="1:25" x14ac:dyDescent="0.4">
      <c r="A95" s="3" t="s">
        <v>50</v>
      </c>
      <c r="B95" s="4">
        <v>-5117.5124833809596</v>
      </c>
      <c r="C95" s="4">
        <v>-724.84062623476996</v>
      </c>
      <c r="D95" s="4">
        <v>-1829.85796789751</v>
      </c>
      <c r="E95" s="4">
        <v>-1839.0917977347999</v>
      </c>
      <c r="F95" s="4">
        <v>0</v>
      </c>
      <c r="G95" s="4">
        <v>-6549.7549808806398</v>
      </c>
      <c r="H95" s="4">
        <v>-2791.1311164205799</v>
      </c>
      <c r="I95" s="4">
        <v>0</v>
      </c>
      <c r="J95" s="4">
        <v>0</v>
      </c>
      <c r="K95" s="4">
        <v>0</v>
      </c>
      <c r="L95" s="4">
        <v>-1460.86759306007</v>
      </c>
      <c r="M95" s="4">
        <v>-3379.5683626694499</v>
      </c>
      <c r="N95" s="4">
        <v>-478.67952571796002</v>
      </c>
      <c r="O95" s="4">
        <v>-1208.42501441235</v>
      </c>
      <c r="P95" s="4">
        <v>-1214.5229690896899</v>
      </c>
      <c r="Q95" s="4">
        <v>0</v>
      </c>
      <c r="R95" s="4">
        <v>-4325.4109860024801</v>
      </c>
      <c r="S95" s="4">
        <v>-1843.2428739060599</v>
      </c>
      <c r="T95" s="4">
        <v>0</v>
      </c>
      <c r="U95" s="4">
        <v>0</v>
      </c>
      <c r="V95" s="4">
        <v>0</v>
      </c>
      <c r="W95" s="4">
        <v>0</v>
      </c>
      <c r="X95" s="4">
        <v>-10.623898888466799</v>
      </c>
      <c r="Y95" s="4">
        <v>-32773.530196295796</v>
      </c>
    </row>
    <row r="96" spans="1:25" x14ac:dyDescent="0.4">
      <c r="A96" s="3" t="s">
        <v>51</v>
      </c>
      <c r="B96" s="4">
        <v>-139.03060178150301</v>
      </c>
      <c r="C96" s="4">
        <v>-19.692190060770098</v>
      </c>
      <c r="D96" s="4">
        <v>-49.7128742289635</v>
      </c>
      <c r="E96" s="4">
        <v>-49.9637353501031</v>
      </c>
      <c r="F96" s="4">
        <v>0</v>
      </c>
      <c r="G96" s="4">
        <v>-177.94121254622101</v>
      </c>
      <c r="H96" s="4">
        <v>0</v>
      </c>
      <c r="I96" s="4">
        <v>0</v>
      </c>
      <c r="J96" s="4">
        <v>0</v>
      </c>
      <c r="K96" s="4">
        <v>0</v>
      </c>
      <c r="L96" s="4">
        <v>-39.688286300388803</v>
      </c>
      <c r="M96" s="4">
        <v>-91.814807438093297</v>
      </c>
      <c r="N96" s="4">
        <v>-13.0045803966626</v>
      </c>
      <c r="O96" s="4">
        <v>-32.830023865534997</v>
      </c>
      <c r="P96" s="4">
        <v>-32.995690742006801</v>
      </c>
      <c r="Q96" s="4">
        <v>0</v>
      </c>
      <c r="R96" s="4">
        <v>-117.511094362577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-3.6215025451260097E-2</v>
      </c>
      <c r="Y96" s="4">
        <v>-764.22131209827501</v>
      </c>
    </row>
    <row r="97" spans="1:25" x14ac:dyDescent="0.4">
      <c r="A97" s="3" t="s">
        <v>52</v>
      </c>
      <c r="B97" s="4">
        <v>-120071.253385715</v>
      </c>
      <c r="C97" s="4">
        <v>-17006.802187494799</v>
      </c>
      <c r="D97" s="4">
        <v>-42933.620667620497</v>
      </c>
      <c r="E97" s="4">
        <v>-43150.272317365299</v>
      </c>
      <c r="F97" s="4">
        <v>0</v>
      </c>
      <c r="G97" s="4">
        <v>-153675.69546290499</v>
      </c>
      <c r="H97" s="4">
        <v>-65487.795603983803</v>
      </c>
      <c r="I97" s="4">
        <v>2045.3440363862401</v>
      </c>
      <c r="J97" s="4">
        <v>0</v>
      </c>
      <c r="K97" s="4">
        <v>0</v>
      </c>
      <c r="L97" s="4">
        <v>-34276.067425127003</v>
      </c>
      <c r="M97" s="4">
        <v>-79294.190395474594</v>
      </c>
      <c r="N97" s="4">
        <v>-11231.1695984497</v>
      </c>
      <c r="O97" s="4">
        <v>-28353.053670966499</v>
      </c>
      <c r="P97" s="4">
        <v>-28496.128859073098</v>
      </c>
      <c r="Q97" s="4">
        <v>0</v>
      </c>
      <c r="R97" s="4">
        <v>-101486.321759695</v>
      </c>
      <c r="S97" s="4">
        <v>-43247.668253457399</v>
      </c>
      <c r="T97" s="4">
        <v>1350.73046105767</v>
      </c>
      <c r="U97" s="4">
        <v>0</v>
      </c>
      <c r="V97" s="4">
        <v>0</v>
      </c>
      <c r="W97" s="4">
        <v>0</v>
      </c>
      <c r="X97" s="4">
        <v>-234.212639518841</v>
      </c>
      <c r="Y97" s="4">
        <v>-765548.17772940197</v>
      </c>
    </row>
    <row r="98" spans="1:25" x14ac:dyDescent="0.4">
      <c r="A98" s="3" t="s">
        <v>53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</row>
    <row r="99" spans="1:25" x14ac:dyDescent="0.4">
      <c r="A99" s="3" t="s">
        <v>54</v>
      </c>
      <c r="B99" s="4">
        <v>-3639.4856034178501</v>
      </c>
      <c r="C99" s="4">
        <v>-515.49400856780301</v>
      </c>
      <c r="D99" s="4">
        <v>-1279.4707353941001</v>
      </c>
      <c r="E99" s="4">
        <v>-1285.92720101039</v>
      </c>
      <c r="F99" s="4">
        <v>0</v>
      </c>
      <c r="G99" s="4">
        <v>-4579.7105398662998</v>
      </c>
      <c r="H99" s="4">
        <v>-1951.6108051879301</v>
      </c>
      <c r="I99" s="4">
        <v>207.13051691908899</v>
      </c>
      <c r="J99" s="4">
        <v>0</v>
      </c>
      <c r="K99" s="4">
        <v>0</v>
      </c>
      <c r="L99" s="4">
        <v>-1053.8848790832101</v>
      </c>
      <c r="M99" s="4">
        <v>-2403.4900631206301</v>
      </c>
      <c r="N99" s="4">
        <v>-340.42852814897702</v>
      </c>
      <c r="O99" s="4">
        <v>-844.95325264796895</v>
      </c>
      <c r="P99" s="4">
        <v>-849.21705600992198</v>
      </c>
      <c r="Q99" s="4">
        <v>0</v>
      </c>
      <c r="R99" s="4">
        <v>-3024.4078350524201</v>
      </c>
      <c r="S99" s="4">
        <v>-1288.8297106995001</v>
      </c>
      <c r="T99" s="4">
        <v>136.78750060628099</v>
      </c>
      <c r="U99" s="4">
        <v>0</v>
      </c>
      <c r="V99" s="4">
        <v>0</v>
      </c>
      <c r="W99" s="4">
        <v>0</v>
      </c>
      <c r="X99" s="4">
        <v>5.36075194856401</v>
      </c>
      <c r="Y99" s="4">
        <v>-22707.6314487331</v>
      </c>
    </row>
    <row r="100" spans="1:25" x14ac:dyDescent="0.4">
      <c r="A100" s="3" t="s">
        <v>55</v>
      </c>
      <c r="B100" s="4">
        <v>0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4">
        <v>0</v>
      </c>
      <c r="Y100" s="4">
        <v>0</v>
      </c>
    </row>
    <row r="101" spans="1:25" x14ac:dyDescent="0.4">
      <c r="A101" s="3" t="s">
        <v>56</v>
      </c>
      <c r="B101" s="4">
        <v>-19239.673075914601</v>
      </c>
      <c r="C101" s="4">
        <v>-2725.09285051801</v>
      </c>
      <c r="D101" s="4">
        <v>-6879.4886562633501</v>
      </c>
      <c r="E101" s="4">
        <v>-6914.2039340247802</v>
      </c>
      <c r="F101" s="4">
        <v>0</v>
      </c>
      <c r="G101" s="4">
        <v>-24624.2964660504</v>
      </c>
      <c r="H101" s="4">
        <v>246.25367909806101</v>
      </c>
      <c r="I101" s="4">
        <v>0</v>
      </c>
      <c r="J101" s="4">
        <v>0</v>
      </c>
      <c r="K101" s="4">
        <v>0</v>
      </c>
      <c r="L101" s="4">
        <v>-5492.2415898250802</v>
      </c>
      <c r="M101" s="4">
        <v>-12705.741441104699</v>
      </c>
      <c r="N101" s="4">
        <v>-1799.6316790346</v>
      </c>
      <c r="O101" s="4">
        <v>-4543.1647288705199</v>
      </c>
      <c r="P101" s="4">
        <v>-4566.09044811494</v>
      </c>
      <c r="Q101" s="4">
        <v>0</v>
      </c>
      <c r="R101" s="4">
        <v>-16261.707921555801</v>
      </c>
      <c r="S101" s="4">
        <v>162.62415495290301</v>
      </c>
      <c r="T101" s="4">
        <v>0</v>
      </c>
      <c r="U101" s="4">
        <v>0</v>
      </c>
      <c r="V101" s="4">
        <v>0</v>
      </c>
      <c r="W101" s="4">
        <v>0</v>
      </c>
      <c r="X101" s="4">
        <v>-5.9673159583045603</v>
      </c>
      <c r="Y101" s="4">
        <v>-105348.422273184</v>
      </c>
    </row>
    <row r="102" spans="1:25" x14ac:dyDescent="0.4">
      <c r="A102" s="3" t="s">
        <v>57</v>
      </c>
      <c r="B102" s="4">
        <v>0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4">
        <v>0</v>
      </c>
      <c r="V102" s="4">
        <v>0</v>
      </c>
      <c r="W102" s="4">
        <v>0</v>
      </c>
      <c r="X102" s="4">
        <v>0</v>
      </c>
      <c r="Y102" s="4">
        <v>0</v>
      </c>
    </row>
    <row r="103" spans="1:25" x14ac:dyDescent="0.4">
      <c r="A103" s="3" t="s">
        <v>58</v>
      </c>
      <c r="B103" s="4">
        <v>-6403.0372999634701</v>
      </c>
      <c r="C103" s="4">
        <v>-906.92139616312897</v>
      </c>
      <c r="D103" s="4">
        <v>-2192.4537563519398</v>
      </c>
      <c r="E103" s="4">
        <v>-2203.5173171678398</v>
      </c>
      <c r="F103" s="4">
        <v>0</v>
      </c>
      <c r="G103" s="4">
        <v>-7847.6226914573999</v>
      </c>
      <c r="H103" s="4">
        <v>91.538544646396105</v>
      </c>
      <c r="I103" s="4">
        <v>0</v>
      </c>
      <c r="J103" s="4">
        <v>0</v>
      </c>
      <c r="K103" s="4">
        <v>0</v>
      </c>
      <c r="L103" s="4">
        <v>-1860.23516290678</v>
      </c>
      <c r="M103" s="4">
        <v>-4228.5196869031297</v>
      </c>
      <c r="N103" s="4">
        <v>-598.92435394236202</v>
      </c>
      <c r="O103" s="4">
        <v>-1447.8806599192901</v>
      </c>
      <c r="P103" s="4">
        <v>-1455.18695574823</v>
      </c>
      <c r="Q103" s="4">
        <v>0</v>
      </c>
      <c r="R103" s="4">
        <v>-5182.5134684760797</v>
      </c>
      <c r="S103" s="4">
        <v>60.4513951761543</v>
      </c>
      <c r="T103" s="4">
        <v>0</v>
      </c>
      <c r="U103" s="4">
        <v>0</v>
      </c>
      <c r="V103" s="4">
        <v>0</v>
      </c>
      <c r="W103" s="4">
        <v>0</v>
      </c>
      <c r="X103" s="4">
        <v>-9.0987434686593698</v>
      </c>
      <c r="Y103" s="4">
        <v>-34183.921552645799</v>
      </c>
    </row>
    <row r="104" spans="1:25" x14ac:dyDescent="0.4">
      <c r="A104" s="3" t="s">
        <v>59</v>
      </c>
      <c r="B104" s="4">
        <v>0</v>
      </c>
      <c r="C104" s="4">
        <v>0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>
        <v>0</v>
      </c>
      <c r="W104" s="4">
        <v>0</v>
      </c>
      <c r="X104" s="4">
        <v>0</v>
      </c>
      <c r="Y104" s="4">
        <v>0</v>
      </c>
    </row>
    <row r="105" spans="1:25" x14ac:dyDescent="0.4">
      <c r="A105" s="3" t="s">
        <v>60</v>
      </c>
      <c r="B105" s="4">
        <v>-609786.33732290205</v>
      </c>
      <c r="C105" s="4">
        <v>-86369.6790286139</v>
      </c>
      <c r="D105" s="4">
        <v>-218039.99339307201</v>
      </c>
      <c r="E105" s="4">
        <v>-219140.26687442299</v>
      </c>
      <c r="F105" s="4">
        <v>0</v>
      </c>
      <c r="G105" s="4">
        <v>1355.5813623793699</v>
      </c>
      <c r="H105" s="4">
        <v>0</v>
      </c>
      <c r="I105" s="4">
        <v>0</v>
      </c>
      <c r="J105" s="4">
        <v>0</v>
      </c>
      <c r="K105" s="4">
        <v>0</v>
      </c>
      <c r="L105" s="4">
        <v>-174072.28644360701</v>
      </c>
      <c r="M105" s="4">
        <v>-402698.50250429701</v>
      </c>
      <c r="N105" s="4">
        <v>-57037.913573622704</v>
      </c>
      <c r="O105" s="4">
        <v>-143992.04024629001</v>
      </c>
      <c r="P105" s="4">
        <v>-144718.65292382301</v>
      </c>
      <c r="Q105" s="4">
        <v>0</v>
      </c>
      <c r="R105" s="4">
        <v>895.21616218803399</v>
      </c>
      <c r="S105" s="4">
        <v>0</v>
      </c>
      <c r="T105" s="4">
        <v>0</v>
      </c>
      <c r="U105" s="4">
        <v>0</v>
      </c>
      <c r="V105" s="4">
        <v>37790.596822090898</v>
      </c>
      <c r="W105" s="4">
        <v>0</v>
      </c>
      <c r="X105" s="4">
        <v>-1082.9087620441401</v>
      </c>
      <c r="Y105" s="4">
        <v>-2016897.18672604</v>
      </c>
    </row>
    <row r="106" spans="1:25" x14ac:dyDescent="0.4">
      <c r="A106" s="3" t="s">
        <v>61</v>
      </c>
      <c r="B106" s="4">
        <v>0</v>
      </c>
      <c r="C106" s="4">
        <v>0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4">
        <v>0</v>
      </c>
      <c r="S106" s="4">
        <v>0</v>
      </c>
      <c r="T106" s="4">
        <v>0</v>
      </c>
      <c r="U106" s="4">
        <v>0</v>
      </c>
      <c r="V106" s="4">
        <v>0</v>
      </c>
      <c r="W106" s="4">
        <v>0</v>
      </c>
      <c r="X106" s="4">
        <v>0</v>
      </c>
      <c r="Y106" s="4">
        <v>0</v>
      </c>
    </row>
    <row r="107" spans="1:25" x14ac:dyDescent="0.4">
      <c r="A107" s="3" t="s">
        <v>62</v>
      </c>
      <c r="B107" s="4">
        <v>-442563.042636358</v>
      </c>
      <c r="C107" s="4">
        <v>-62684.297110100903</v>
      </c>
      <c r="D107" s="4">
        <v>-150477.848265965</v>
      </c>
      <c r="E107" s="4">
        <v>-151237.18962991101</v>
      </c>
      <c r="F107" s="4">
        <v>0</v>
      </c>
      <c r="G107" s="4">
        <v>859.29232173027799</v>
      </c>
      <c r="H107" s="4">
        <v>0</v>
      </c>
      <c r="I107" s="4">
        <v>0</v>
      </c>
      <c r="J107" s="4">
        <v>0</v>
      </c>
      <c r="K107" s="4">
        <v>0</v>
      </c>
      <c r="L107" s="4">
        <v>-130403.120197087</v>
      </c>
      <c r="M107" s="4">
        <v>-292265.44385338301</v>
      </c>
      <c r="N107" s="4">
        <v>-41396.258052605597</v>
      </c>
      <c r="O107" s="4">
        <v>-99374.486517373094</v>
      </c>
      <c r="P107" s="4">
        <v>-99875.950081632094</v>
      </c>
      <c r="Q107" s="4">
        <v>0</v>
      </c>
      <c r="R107" s="4">
        <v>567.47045644446098</v>
      </c>
      <c r="S107" s="4">
        <v>0</v>
      </c>
      <c r="T107" s="4">
        <v>0</v>
      </c>
      <c r="U107" s="4">
        <v>0</v>
      </c>
      <c r="V107" s="4">
        <v>11264.7904232661</v>
      </c>
      <c r="W107" s="4">
        <v>0</v>
      </c>
      <c r="X107" s="4">
        <v>52.257079737139399</v>
      </c>
      <c r="Y107" s="4">
        <v>-1457533.8260632399</v>
      </c>
    </row>
    <row r="108" spans="1:25" x14ac:dyDescent="0.4">
      <c r="A108" s="3" t="s">
        <v>63</v>
      </c>
      <c r="B108" s="4">
        <v>0</v>
      </c>
      <c r="C108" s="4">
        <v>0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0</v>
      </c>
      <c r="W108" s="4">
        <v>0</v>
      </c>
      <c r="X108" s="4">
        <v>0</v>
      </c>
      <c r="Y108" s="4">
        <v>0</v>
      </c>
    </row>
    <row r="110" spans="1:25" ht="19.3" x14ac:dyDescent="0.5">
      <c r="A110" s="1" t="s">
        <v>3</v>
      </c>
    </row>
    <row r="111" spans="1:25" ht="29.15" x14ac:dyDescent="0.4">
      <c r="B111" s="2" t="s">
        <v>7</v>
      </c>
      <c r="C111" s="2" t="s">
        <v>8</v>
      </c>
      <c r="D111" s="2" t="s">
        <v>9</v>
      </c>
      <c r="E111" s="2" t="s">
        <v>10</v>
      </c>
      <c r="F111" s="2" t="s">
        <v>11</v>
      </c>
      <c r="G111" s="2" t="s">
        <v>12</v>
      </c>
      <c r="H111" s="2" t="s">
        <v>13</v>
      </c>
      <c r="I111" s="2" t="s">
        <v>14</v>
      </c>
      <c r="J111" s="2" t="s">
        <v>15</v>
      </c>
      <c r="K111" s="2" t="s">
        <v>16</v>
      </c>
      <c r="L111" s="2" t="s">
        <v>17</v>
      </c>
      <c r="M111" s="2" t="s">
        <v>18</v>
      </c>
      <c r="N111" s="2" t="s">
        <v>19</v>
      </c>
      <c r="O111" s="2" t="s">
        <v>20</v>
      </c>
      <c r="P111" s="2" t="s">
        <v>21</v>
      </c>
      <c r="Q111" s="2" t="s">
        <v>22</v>
      </c>
      <c r="R111" s="2" t="s">
        <v>23</v>
      </c>
      <c r="S111" s="2" t="s">
        <v>24</v>
      </c>
      <c r="T111" s="2" t="s">
        <v>25</v>
      </c>
      <c r="U111" s="2" t="s">
        <v>26</v>
      </c>
      <c r="V111" s="2" t="s">
        <v>27</v>
      </c>
      <c r="W111" s="2" t="s">
        <v>28</v>
      </c>
      <c r="X111" s="2" t="s">
        <v>29</v>
      </c>
      <c r="Y111" s="2" t="s">
        <v>30</v>
      </c>
    </row>
    <row r="112" spans="1:25" x14ac:dyDescent="0.4">
      <c r="A112" s="3" t="s">
        <v>31</v>
      </c>
      <c r="B112" s="5">
        <f t="shared" ref="B112:Y112" si="2">B76-B40</f>
        <v>0</v>
      </c>
      <c r="C112" s="5">
        <f t="shared" si="2"/>
        <v>0</v>
      </c>
      <c r="D112" s="5">
        <f t="shared" si="2"/>
        <v>0</v>
      </c>
      <c r="E112" s="5">
        <f t="shared" si="2"/>
        <v>0</v>
      </c>
      <c r="F112" s="5">
        <f t="shared" si="2"/>
        <v>0</v>
      </c>
      <c r="G112" s="5">
        <f t="shared" si="2"/>
        <v>0</v>
      </c>
      <c r="H112" s="5">
        <f t="shared" si="2"/>
        <v>0</v>
      </c>
      <c r="I112" s="5">
        <f t="shared" si="2"/>
        <v>0</v>
      </c>
      <c r="J112" s="5">
        <f t="shared" si="2"/>
        <v>0</v>
      </c>
      <c r="K112" s="5">
        <f t="shared" si="2"/>
        <v>0</v>
      </c>
      <c r="L112" s="5">
        <f t="shared" si="2"/>
        <v>0</v>
      </c>
      <c r="M112" s="5">
        <f t="shared" si="2"/>
        <v>0</v>
      </c>
      <c r="N112" s="5">
        <f t="shared" si="2"/>
        <v>0</v>
      </c>
      <c r="O112" s="5">
        <f t="shared" si="2"/>
        <v>0</v>
      </c>
      <c r="P112" s="5">
        <f t="shared" si="2"/>
        <v>0</v>
      </c>
      <c r="Q112" s="5">
        <f t="shared" si="2"/>
        <v>0</v>
      </c>
      <c r="R112" s="5">
        <f t="shared" si="2"/>
        <v>0</v>
      </c>
      <c r="S112" s="5">
        <f t="shared" si="2"/>
        <v>0</v>
      </c>
      <c r="T112" s="5">
        <f t="shared" si="2"/>
        <v>0</v>
      </c>
      <c r="U112" s="5">
        <f t="shared" si="2"/>
        <v>0</v>
      </c>
      <c r="V112" s="5">
        <f t="shared" si="2"/>
        <v>0</v>
      </c>
      <c r="W112" s="5">
        <f t="shared" si="2"/>
        <v>342149.26861739904</v>
      </c>
      <c r="X112" s="5">
        <f t="shared" si="2"/>
        <v>4311.8981878224404</v>
      </c>
      <c r="Y112" s="5">
        <f t="shared" si="2"/>
        <v>346461.16680601239</v>
      </c>
    </row>
    <row r="113" spans="1:25" x14ac:dyDescent="0.4">
      <c r="A113" s="3" t="s">
        <v>32</v>
      </c>
      <c r="B113" s="5">
        <f t="shared" ref="B113:Y113" si="3">B77-B41</f>
        <v>0</v>
      </c>
      <c r="C113" s="5">
        <f t="shared" si="3"/>
        <v>0</v>
      </c>
      <c r="D113" s="5">
        <f t="shared" si="3"/>
        <v>0</v>
      </c>
      <c r="E113" s="5">
        <f t="shared" si="3"/>
        <v>0</v>
      </c>
      <c r="F113" s="5">
        <f t="shared" si="3"/>
        <v>0</v>
      </c>
      <c r="G113" s="5">
        <f t="shared" si="3"/>
        <v>0</v>
      </c>
      <c r="H113" s="5">
        <f t="shared" si="3"/>
        <v>0</v>
      </c>
      <c r="I113" s="5">
        <f t="shared" si="3"/>
        <v>0</v>
      </c>
      <c r="J113" s="5">
        <f t="shared" si="3"/>
        <v>0</v>
      </c>
      <c r="K113" s="5">
        <f t="shared" si="3"/>
        <v>0</v>
      </c>
      <c r="L113" s="5">
        <f t="shared" si="3"/>
        <v>0</v>
      </c>
      <c r="M113" s="5">
        <f t="shared" si="3"/>
        <v>0</v>
      </c>
      <c r="N113" s="5">
        <f t="shared" si="3"/>
        <v>0</v>
      </c>
      <c r="O113" s="5">
        <f t="shared" si="3"/>
        <v>0</v>
      </c>
      <c r="P113" s="5">
        <f t="shared" si="3"/>
        <v>0</v>
      </c>
      <c r="Q113" s="5">
        <f t="shared" si="3"/>
        <v>0</v>
      </c>
      <c r="R113" s="5">
        <f t="shared" si="3"/>
        <v>0</v>
      </c>
      <c r="S113" s="5">
        <f t="shared" si="3"/>
        <v>0</v>
      </c>
      <c r="T113" s="5">
        <f t="shared" si="3"/>
        <v>0</v>
      </c>
      <c r="U113" s="5">
        <f t="shared" si="3"/>
        <v>0</v>
      </c>
      <c r="V113" s="5">
        <f t="shared" si="3"/>
        <v>0</v>
      </c>
      <c r="W113" s="5">
        <f t="shared" si="3"/>
        <v>100627.75941490009</v>
      </c>
      <c r="X113" s="5">
        <f t="shared" si="3"/>
        <v>1268.1501708861897</v>
      </c>
      <c r="Y113" s="5">
        <f t="shared" si="3"/>
        <v>101895.90958580002</v>
      </c>
    </row>
    <row r="114" spans="1:25" x14ac:dyDescent="0.4">
      <c r="A114" s="3" t="s">
        <v>33</v>
      </c>
      <c r="B114" s="5">
        <f t="shared" ref="B114:Y114" si="4">B78-B42</f>
        <v>0</v>
      </c>
      <c r="C114" s="5">
        <f t="shared" si="4"/>
        <v>0</v>
      </c>
      <c r="D114" s="5">
        <f t="shared" si="4"/>
        <v>0</v>
      </c>
      <c r="E114" s="5">
        <f t="shared" si="4"/>
        <v>0</v>
      </c>
      <c r="F114" s="5">
        <f t="shared" si="4"/>
        <v>0</v>
      </c>
      <c r="G114" s="5">
        <f t="shared" si="4"/>
        <v>0</v>
      </c>
      <c r="H114" s="5">
        <f t="shared" si="4"/>
        <v>0</v>
      </c>
      <c r="I114" s="5">
        <f t="shared" si="4"/>
        <v>0</v>
      </c>
      <c r="J114" s="5">
        <f t="shared" si="4"/>
        <v>0</v>
      </c>
      <c r="K114" s="5">
        <f t="shared" si="4"/>
        <v>0</v>
      </c>
      <c r="L114" s="5">
        <f t="shared" si="4"/>
        <v>0</v>
      </c>
      <c r="M114" s="5">
        <f t="shared" si="4"/>
        <v>0</v>
      </c>
      <c r="N114" s="5">
        <f t="shared" si="4"/>
        <v>0</v>
      </c>
      <c r="O114" s="5">
        <f t="shared" si="4"/>
        <v>0</v>
      </c>
      <c r="P114" s="5">
        <f t="shared" si="4"/>
        <v>0</v>
      </c>
      <c r="Q114" s="5">
        <f t="shared" si="4"/>
        <v>0</v>
      </c>
      <c r="R114" s="5">
        <f t="shared" si="4"/>
        <v>0</v>
      </c>
      <c r="S114" s="5">
        <f t="shared" si="4"/>
        <v>0</v>
      </c>
      <c r="T114" s="5">
        <f t="shared" si="4"/>
        <v>0</v>
      </c>
      <c r="U114" s="5">
        <f t="shared" si="4"/>
        <v>0</v>
      </c>
      <c r="V114" s="5">
        <f t="shared" si="4"/>
        <v>0</v>
      </c>
      <c r="W114" s="5">
        <f t="shared" si="4"/>
        <v>3631.0171778929653</v>
      </c>
      <c r="X114" s="5">
        <f t="shared" si="4"/>
        <v>45.759491033188297</v>
      </c>
      <c r="Y114" s="5">
        <f t="shared" si="4"/>
        <v>3676.7766689260025</v>
      </c>
    </row>
    <row r="115" spans="1:25" x14ac:dyDescent="0.4">
      <c r="A115" s="3" t="s">
        <v>34</v>
      </c>
      <c r="B115" s="5">
        <f t="shared" ref="B115:Y115" si="5">B79-B43</f>
        <v>0</v>
      </c>
      <c r="C115" s="5">
        <f t="shared" si="5"/>
        <v>0</v>
      </c>
      <c r="D115" s="5">
        <f t="shared" si="5"/>
        <v>0</v>
      </c>
      <c r="E115" s="5">
        <f t="shared" si="5"/>
        <v>0</v>
      </c>
      <c r="F115" s="5">
        <f t="shared" si="5"/>
        <v>0</v>
      </c>
      <c r="G115" s="5">
        <f t="shared" si="5"/>
        <v>0</v>
      </c>
      <c r="H115" s="5">
        <f t="shared" si="5"/>
        <v>0</v>
      </c>
      <c r="I115" s="5">
        <f t="shared" si="5"/>
        <v>0</v>
      </c>
      <c r="J115" s="5">
        <f t="shared" si="5"/>
        <v>0</v>
      </c>
      <c r="K115" s="5">
        <f t="shared" si="5"/>
        <v>0</v>
      </c>
      <c r="L115" s="5">
        <f t="shared" si="5"/>
        <v>0</v>
      </c>
      <c r="M115" s="5">
        <f t="shared" si="5"/>
        <v>0</v>
      </c>
      <c r="N115" s="5">
        <f t="shared" si="5"/>
        <v>0</v>
      </c>
      <c r="O115" s="5">
        <f t="shared" si="5"/>
        <v>0</v>
      </c>
      <c r="P115" s="5">
        <f t="shared" si="5"/>
        <v>0</v>
      </c>
      <c r="Q115" s="5">
        <f t="shared" si="5"/>
        <v>0</v>
      </c>
      <c r="R115" s="5">
        <f t="shared" si="5"/>
        <v>0</v>
      </c>
      <c r="S115" s="5">
        <f t="shared" si="5"/>
        <v>0</v>
      </c>
      <c r="T115" s="5">
        <f t="shared" si="5"/>
        <v>0</v>
      </c>
      <c r="U115" s="5">
        <f t="shared" si="5"/>
        <v>0</v>
      </c>
      <c r="V115" s="5">
        <f t="shared" si="5"/>
        <v>0</v>
      </c>
      <c r="W115" s="5">
        <f t="shared" si="5"/>
        <v>93434.042997099459</v>
      </c>
      <c r="X115" s="5">
        <f t="shared" si="5"/>
        <v>1177.4921580516502</v>
      </c>
      <c r="Y115" s="5">
        <f t="shared" si="5"/>
        <v>94611.535155199468</v>
      </c>
    </row>
    <row r="116" spans="1:25" x14ac:dyDescent="0.4">
      <c r="A116" s="3" t="s">
        <v>35</v>
      </c>
      <c r="B116" s="5">
        <f t="shared" ref="B116:Y116" si="6">B80-B44</f>
        <v>0</v>
      </c>
      <c r="C116" s="5">
        <f t="shared" si="6"/>
        <v>0</v>
      </c>
      <c r="D116" s="5">
        <f t="shared" si="6"/>
        <v>0</v>
      </c>
      <c r="E116" s="5">
        <f t="shared" si="6"/>
        <v>0</v>
      </c>
      <c r="F116" s="5">
        <f t="shared" si="6"/>
        <v>0</v>
      </c>
      <c r="G116" s="5">
        <f t="shared" si="6"/>
        <v>0</v>
      </c>
      <c r="H116" s="5">
        <f t="shared" si="6"/>
        <v>0</v>
      </c>
      <c r="I116" s="5">
        <f t="shared" si="6"/>
        <v>0</v>
      </c>
      <c r="J116" s="5">
        <f t="shared" si="6"/>
        <v>0</v>
      </c>
      <c r="K116" s="5">
        <f t="shared" si="6"/>
        <v>0</v>
      </c>
      <c r="L116" s="5">
        <f t="shared" si="6"/>
        <v>0</v>
      </c>
      <c r="M116" s="5">
        <f t="shared" si="6"/>
        <v>0</v>
      </c>
      <c r="N116" s="5">
        <f t="shared" si="6"/>
        <v>0</v>
      </c>
      <c r="O116" s="5">
        <f t="shared" si="6"/>
        <v>0</v>
      </c>
      <c r="P116" s="5">
        <f t="shared" si="6"/>
        <v>0</v>
      </c>
      <c r="Q116" s="5">
        <f t="shared" si="6"/>
        <v>0</v>
      </c>
      <c r="R116" s="5">
        <f t="shared" si="6"/>
        <v>0</v>
      </c>
      <c r="S116" s="5">
        <f t="shared" si="6"/>
        <v>0</v>
      </c>
      <c r="T116" s="5">
        <f t="shared" si="6"/>
        <v>0</v>
      </c>
      <c r="U116" s="5">
        <f t="shared" si="6"/>
        <v>0</v>
      </c>
      <c r="V116" s="5">
        <f t="shared" si="6"/>
        <v>0</v>
      </c>
      <c r="W116" s="5">
        <f t="shared" si="6"/>
        <v>45676.995855659246</v>
      </c>
      <c r="X116" s="5">
        <f t="shared" si="6"/>
        <v>-3372.2068188141038</v>
      </c>
      <c r="Y116" s="5">
        <f t="shared" si="6"/>
        <v>42304.789036801085</v>
      </c>
    </row>
    <row r="117" spans="1:25" x14ac:dyDescent="0.4">
      <c r="A117" s="3" t="s">
        <v>36</v>
      </c>
      <c r="B117" s="5">
        <f t="shared" ref="B117:Y117" si="7">B81-B45</f>
        <v>0</v>
      </c>
      <c r="C117" s="5">
        <f t="shared" si="7"/>
        <v>0</v>
      </c>
      <c r="D117" s="5">
        <f t="shared" si="7"/>
        <v>0</v>
      </c>
      <c r="E117" s="5">
        <f t="shared" si="7"/>
        <v>0</v>
      </c>
      <c r="F117" s="5">
        <f t="shared" si="7"/>
        <v>0</v>
      </c>
      <c r="G117" s="5">
        <f t="shared" si="7"/>
        <v>0</v>
      </c>
      <c r="H117" s="5">
        <f t="shared" si="7"/>
        <v>0</v>
      </c>
      <c r="I117" s="5">
        <f t="shared" si="7"/>
        <v>0</v>
      </c>
      <c r="J117" s="5">
        <f t="shared" si="7"/>
        <v>0</v>
      </c>
      <c r="K117" s="5">
        <f t="shared" si="7"/>
        <v>0</v>
      </c>
      <c r="L117" s="5">
        <f t="shared" si="7"/>
        <v>0</v>
      </c>
      <c r="M117" s="5">
        <f t="shared" si="7"/>
        <v>0</v>
      </c>
      <c r="N117" s="5">
        <f t="shared" si="7"/>
        <v>0</v>
      </c>
      <c r="O117" s="5">
        <f t="shared" si="7"/>
        <v>0</v>
      </c>
      <c r="P117" s="5">
        <f t="shared" si="7"/>
        <v>0</v>
      </c>
      <c r="Q117" s="5">
        <f t="shared" si="7"/>
        <v>0</v>
      </c>
      <c r="R117" s="5">
        <f t="shared" si="7"/>
        <v>0</v>
      </c>
      <c r="S117" s="5">
        <f t="shared" si="7"/>
        <v>0</v>
      </c>
      <c r="T117" s="5">
        <f t="shared" si="7"/>
        <v>0</v>
      </c>
      <c r="U117" s="5">
        <f t="shared" si="7"/>
        <v>0</v>
      </c>
      <c r="V117" s="5">
        <f t="shared" si="7"/>
        <v>0</v>
      </c>
      <c r="W117" s="5">
        <f t="shared" si="7"/>
        <v>1368.3411902789958</v>
      </c>
      <c r="X117" s="5">
        <f t="shared" si="7"/>
        <v>17.244367999173402</v>
      </c>
      <c r="Y117" s="5">
        <f t="shared" si="7"/>
        <v>1385.5855582780205</v>
      </c>
    </row>
    <row r="118" spans="1:25" x14ac:dyDescent="0.4">
      <c r="A118" s="3" t="s">
        <v>37</v>
      </c>
      <c r="B118" s="5">
        <f t="shared" ref="B118:Y118" si="8">B82-B46</f>
        <v>0</v>
      </c>
      <c r="C118" s="5">
        <f t="shared" si="8"/>
        <v>0</v>
      </c>
      <c r="D118" s="5">
        <f t="shared" si="8"/>
        <v>0</v>
      </c>
      <c r="E118" s="5">
        <f t="shared" si="8"/>
        <v>0</v>
      </c>
      <c r="F118" s="5">
        <f t="shared" si="8"/>
        <v>0</v>
      </c>
      <c r="G118" s="5">
        <f t="shared" si="8"/>
        <v>0</v>
      </c>
      <c r="H118" s="5">
        <f t="shared" si="8"/>
        <v>0</v>
      </c>
      <c r="I118" s="5">
        <f t="shared" si="8"/>
        <v>0</v>
      </c>
      <c r="J118" s="5">
        <f t="shared" si="8"/>
        <v>0</v>
      </c>
      <c r="K118" s="5">
        <f t="shared" si="8"/>
        <v>0</v>
      </c>
      <c r="L118" s="5">
        <f t="shared" si="8"/>
        <v>0</v>
      </c>
      <c r="M118" s="5">
        <f t="shared" si="8"/>
        <v>0</v>
      </c>
      <c r="N118" s="5">
        <f t="shared" si="8"/>
        <v>0</v>
      </c>
      <c r="O118" s="5">
        <f t="shared" si="8"/>
        <v>0</v>
      </c>
      <c r="P118" s="5">
        <f t="shared" si="8"/>
        <v>0</v>
      </c>
      <c r="Q118" s="5">
        <f t="shared" si="8"/>
        <v>0</v>
      </c>
      <c r="R118" s="5">
        <f t="shared" si="8"/>
        <v>0</v>
      </c>
      <c r="S118" s="5">
        <f t="shared" si="8"/>
        <v>0</v>
      </c>
      <c r="T118" s="5">
        <f t="shared" si="8"/>
        <v>0</v>
      </c>
      <c r="U118" s="5">
        <f t="shared" si="8"/>
        <v>0</v>
      </c>
      <c r="V118" s="5">
        <f t="shared" si="8"/>
        <v>0</v>
      </c>
      <c r="W118" s="5">
        <f t="shared" si="8"/>
        <v>7.900435636639877E-5</v>
      </c>
      <c r="X118" s="5">
        <f t="shared" si="8"/>
        <v>9.9564363361892511E-7</v>
      </c>
      <c r="Y118" s="5">
        <f t="shared" si="8"/>
        <v>8.000000000000021E-5</v>
      </c>
    </row>
    <row r="119" spans="1:25" x14ac:dyDescent="0.4">
      <c r="A119" s="3" t="s">
        <v>38</v>
      </c>
      <c r="B119" s="5">
        <f t="shared" ref="B119:Y119" si="9">B83-B47</f>
        <v>0</v>
      </c>
      <c r="C119" s="5">
        <f t="shared" si="9"/>
        <v>0</v>
      </c>
      <c r="D119" s="5">
        <f t="shared" si="9"/>
        <v>0</v>
      </c>
      <c r="E119" s="5">
        <f t="shared" si="9"/>
        <v>0</v>
      </c>
      <c r="F119" s="5">
        <f t="shared" si="9"/>
        <v>0</v>
      </c>
      <c r="G119" s="5">
        <f t="shared" si="9"/>
        <v>0</v>
      </c>
      <c r="H119" s="5">
        <f t="shared" si="9"/>
        <v>0</v>
      </c>
      <c r="I119" s="5">
        <f t="shared" si="9"/>
        <v>0</v>
      </c>
      <c r="J119" s="5">
        <f t="shared" si="9"/>
        <v>0</v>
      </c>
      <c r="K119" s="5">
        <f t="shared" si="9"/>
        <v>0</v>
      </c>
      <c r="L119" s="5">
        <f t="shared" si="9"/>
        <v>0</v>
      </c>
      <c r="M119" s="5">
        <f t="shared" si="9"/>
        <v>0</v>
      </c>
      <c r="N119" s="5">
        <f t="shared" si="9"/>
        <v>0</v>
      </c>
      <c r="O119" s="5">
        <f t="shared" si="9"/>
        <v>0</v>
      </c>
      <c r="P119" s="5">
        <f t="shared" si="9"/>
        <v>0</v>
      </c>
      <c r="Q119" s="5">
        <f t="shared" si="9"/>
        <v>0</v>
      </c>
      <c r="R119" s="5">
        <f t="shared" si="9"/>
        <v>0</v>
      </c>
      <c r="S119" s="5">
        <f t="shared" si="9"/>
        <v>0</v>
      </c>
      <c r="T119" s="5">
        <f t="shared" si="9"/>
        <v>0</v>
      </c>
      <c r="U119" s="5">
        <f t="shared" si="9"/>
        <v>0</v>
      </c>
      <c r="V119" s="5">
        <f t="shared" si="9"/>
        <v>0</v>
      </c>
      <c r="W119" s="5">
        <f t="shared" si="9"/>
        <v>7.900435636639877E-5</v>
      </c>
      <c r="X119" s="5">
        <f t="shared" si="9"/>
        <v>9.9564363361891981E-7</v>
      </c>
      <c r="Y119" s="5">
        <f t="shared" si="9"/>
        <v>8.000000000000021E-5</v>
      </c>
    </row>
    <row r="120" spans="1:25" x14ac:dyDescent="0.4">
      <c r="A120" s="3" t="s">
        <v>39</v>
      </c>
      <c r="B120" s="5">
        <f t="shared" ref="B120:Y120" si="10">B84-B48</f>
        <v>0</v>
      </c>
      <c r="C120" s="5">
        <f t="shared" si="10"/>
        <v>0</v>
      </c>
      <c r="D120" s="5">
        <f t="shared" si="10"/>
        <v>0</v>
      </c>
      <c r="E120" s="5">
        <f t="shared" si="10"/>
        <v>0</v>
      </c>
      <c r="F120" s="5">
        <f t="shared" si="10"/>
        <v>0</v>
      </c>
      <c r="G120" s="5">
        <f t="shared" si="10"/>
        <v>0</v>
      </c>
      <c r="H120" s="5">
        <f t="shared" si="10"/>
        <v>0</v>
      </c>
      <c r="I120" s="5">
        <f t="shared" si="10"/>
        <v>0</v>
      </c>
      <c r="J120" s="5">
        <f t="shared" si="10"/>
        <v>0</v>
      </c>
      <c r="K120" s="5">
        <f t="shared" si="10"/>
        <v>0</v>
      </c>
      <c r="L120" s="5">
        <f t="shared" si="10"/>
        <v>0</v>
      </c>
      <c r="M120" s="5">
        <f t="shared" si="10"/>
        <v>0</v>
      </c>
      <c r="N120" s="5">
        <f t="shared" si="10"/>
        <v>0</v>
      </c>
      <c r="O120" s="5">
        <f t="shared" si="10"/>
        <v>0</v>
      </c>
      <c r="P120" s="5">
        <f t="shared" si="10"/>
        <v>0</v>
      </c>
      <c r="Q120" s="5">
        <f t="shared" si="10"/>
        <v>0</v>
      </c>
      <c r="R120" s="5">
        <f t="shared" si="10"/>
        <v>0</v>
      </c>
      <c r="S120" s="5">
        <f t="shared" si="10"/>
        <v>0</v>
      </c>
      <c r="T120" s="5">
        <f t="shared" si="10"/>
        <v>0</v>
      </c>
      <c r="U120" s="5">
        <f t="shared" si="10"/>
        <v>0</v>
      </c>
      <c r="V120" s="5">
        <f t="shared" si="10"/>
        <v>0</v>
      </c>
      <c r="W120" s="5">
        <f t="shared" si="10"/>
        <v>7.900435636639877E-5</v>
      </c>
      <c r="X120" s="5">
        <f t="shared" si="10"/>
        <v>-1.2140610307483098E-6</v>
      </c>
      <c r="Y120" s="5">
        <f t="shared" si="10"/>
        <v>7.7790295335701531E-5</v>
      </c>
    </row>
    <row r="121" spans="1:25" x14ac:dyDescent="0.4">
      <c r="A121" s="3" t="s">
        <v>40</v>
      </c>
      <c r="B121" s="5">
        <f t="shared" ref="B121:Y121" si="11">B85-B49</f>
        <v>0</v>
      </c>
      <c r="C121" s="5">
        <f t="shared" si="11"/>
        <v>0</v>
      </c>
      <c r="D121" s="5">
        <f t="shared" si="11"/>
        <v>0</v>
      </c>
      <c r="E121" s="5">
        <f t="shared" si="11"/>
        <v>0</v>
      </c>
      <c r="F121" s="5">
        <f t="shared" si="11"/>
        <v>0</v>
      </c>
      <c r="G121" s="5">
        <f t="shared" si="11"/>
        <v>0</v>
      </c>
      <c r="H121" s="5">
        <f t="shared" si="11"/>
        <v>0</v>
      </c>
      <c r="I121" s="5">
        <f t="shared" si="11"/>
        <v>0</v>
      </c>
      <c r="J121" s="5">
        <f t="shared" si="11"/>
        <v>0</v>
      </c>
      <c r="K121" s="5">
        <f t="shared" si="11"/>
        <v>0</v>
      </c>
      <c r="L121" s="5">
        <f t="shared" si="11"/>
        <v>0</v>
      </c>
      <c r="M121" s="5">
        <f t="shared" si="11"/>
        <v>0</v>
      </c>
      <c r="N121" s="5">
        <f t="shared" si="11"/>
        <v>0</v>
      </c>
      <c r="O121" s="5">
        <f t="shared" si="11"/>
        <v>0</v>
      </c>
      <c r="P121" s="5">
        <f t="shared" si="11"/>
        <v>0</v>
      </c>
      <c r="Q121" s="5">
        <f t="shared" si="11"/>
        <v>0</v>
      </c>
      <c r="R121" s="5">
        <f t="shared" si="11"/>
        <v>0</v>
      </c>
      <c r="S121" s="5">
        <f t="shared" si="11"/>
        <v>0</v>
      </c>
      <c r="T121" s="5">
        <f t="shared" si="11"/>
        <v>0</v>
      </c>
      <c r="U121" s="5">
        <f t="shared" si="11"/>
        <v>0</v>
      </c>
      <c r="V121" s="5">
        <f t="shared" si="11"/>
        <v>0</v>
      </c>
      <c r="W121" s="5">
        <f t="shared" si="11"/>
        <v>1.034433696277004E-2</v>
      </c>
      <c r="X121" s="5">
        <f t="shared" si="11"/>
        <v>1.3036335861279786E-4</v>
      </c>
      <c r="Y121" s="5">
        <f t="shared" si="11"/>
        <v>1.0474700321380759E-2</v>
      </c>
    </row>
    <row r="122" spans="1:25" x14ac:dyDescent="0.4">
      <c r="A122" s="3" t="s">
        <v>41</v>
      </c>
      <c r="B122" s="5">
        <f t="shared" ref="B122:Y122" si="12">B86-B50</f>
        <v>0</v>
      </c>
      <c r="C122" s="5">
        <f t="shared" si="12"/>
        <v>0</v>
      </c>
      <c r="D122" s="5">
        <f t="shared" si="12"/>
        <v>0</v>
      </c>
      <c r="E122" s="5">
        <f t="shared" si="12"/>
        <v>0</v>
      </c>
      <c r="F122" s="5">
        <f t="shared" si="12"/>
        <v>0</v>
      </c>
      <c r="G122" s="5">
        <f t="shared" si="12"/>
        <v>0</v>
      </c>
      <c r="H122" s="5">
        <f t="shared" si="12"/>
        <v>0</v>
      </c>
      <c r="I122" s="5">
        <f t="shared" si="12"/>
        <v>0</v>
      </c>
      <c r="J122" s="5">
        <f t="shared" si="12"/>
        <v>0</v>
      </c>
      <c r="K122" s="5">
        <f t="shared" si="12"/>
        <v>0</v>
      </c>
      <c r="L122" s="5">
        <f t="shared" si="12"/>
        <v>0</v>
      </c>
      <c r="M122" s="5">
        <f t="shared" si="12"/>
        <v>0</v>
      </c>
      <c r="N122" s="5">
        <f t="shared" si="12"/>
        <v>0</v>
      </c>
      <c r="O122" s="5">
        <f t="shared" si="12"/>
        <v>0</v>
      </c>
      <c r="P122" s="5">
        <f t="shared" si="12"/>
        <v>0</v>
      </c>
      <c r="Q122" s="5">
        <f t="shared" si="12"/>
        <v>0</v>
      </c>
      <c r="R122" s="5">
        <f t="shared" si="12"/>
        <v>0</v>
      </c>
      <c r="S122" s="5">
        <f t="shared" si="12"/>
        <v>0</v>
      </c>
      <c r="T122" s="5">
        <f t="shared" si="12"/>
        <v>0</v>
      </c>
      <c r="U122" s="5">
        <f t="shared" si="12"/>
        <v>0</v>
      </c>
      <c r="V122" s="5">
        <f t="shared" si="12"/>
        <v>0</v>
      </c>
      <c r="W122" s="5">
        <f t="shared" si="12"/>
        <v>32713.940126430243</v>
      </c>
      <c r="X122" s="5">
        <f t="shared" si="12"/>
        <v>-1577.007183650426</v>
      </c>
      <c r="Y122" s="5">
        <f t="shared" si="12"/>
        <v>31136.932942699641</v>
      </c>
    </row>
    <row r="123" spans="1:25" x14ac:dyDescent="0.4">
      <c r="A123" s="3" t="s">
        <v>42</v>
      </c>
      <c r="B123" s="5">
        <f t="shared" ref="B123:Y123" si="13">B87-B51</f>
        <v>0</v>
      </c>
      <c r="C123" s="5">
        <f t="shared" si="13"/>
        <v>0</v>
      </c>
      <c r="D123" s="5">
        <f t="shared" si="13"/>
        <v>0</v>
      </c>
      <c r="E123" s="5">
        <f t="shared" si="13"/>
        <v>0</v>
      </c>
      <c r="F123" s="5">
        <f t="shared" si="13"/>
        <v>0</v>
      </c>
      <c r="G123" s="5">
        <f t="shared" si="13"/>
        <v>0</v>
      </c>
      <c r="H123" s="5">
        <f t="shared" si="13"/>
        <v>0</v>
      </c>
      <c r="I123" s="5">
        <f t="shared" si="13"/>
        <v>0</v>
      </c>
      <c r="J123" s="5">
        <f t="shared" si="13"/>
        <v>0</v>
      </c>
      <c r="K123" s="5">
        <f t="shared" si="13"/>
        <v>0</v>
      </c>
      <c r="L123" s="5">
        <f t="shared" si="13"/>
        <v>0</v>
      </c>
      <c r="M123" s="5">
        <f t="shared" si="13"/>
        <v>0</v>
      </c>
      <c r="N123" s="5">
        <f t="shared" si="13"/>
        <v>0</v>
      </c>
      <c r="O123" s="5">
        <f t="shared" si="13"/>
        <v>0</v>
      </c>
      <c r="P123" s="5">
        <f t="shared" si="13"/>
        <v>0</v>
      </c>
      <c r="Q123" s="5">
        <f t="shared" si="13"/>
        <v>0</v>
      </c>
      <c r="R123" s="5">
        <f t="shared" si="13"/>
        <v>0</v>
      </c>
      <c r="S123" s="5">
        <f t="shared" si="13"/>
        <v>0</v>
      </c>
      <c r="T123" s="5">
        <f t="shared" si="13"/>
        <v>0</v>
      </c>
      <c r="U123" s="5">
        <f t="shared" si="13"/>
        <v>0</v>
      </c>
      <c r="V123" s="5">
        <f t="shared" si="13"/>
        <v>0</v>
      </c>
      <c r="W123" s="5">
        <f t="shared" si="13"/>
        <v>101084.71794359945</v>
      </c>
      <c r="X123" s="5">
        <f t="shared" si="13"/>
        <v>1273.9089400313405</v>
      </c>
      <c r="Y123" s="5">
        <f t="shared" si="13"/>
        <v>102358.62688360363</v>
      </c>
    </row>
    <row r="124" spans="1:25" x14ac:dyDescent="0.4">
      <c r="A124" s="3" t="s">
        <v>43</v>
      </c>
      <c r="B124" s="5">
        <f t="shared" ref="B124:Y124" si="14">B88-B52</f>
        <v>0</v>
      </c>
      <c r="C124" s="5">
        <f t="shared" si="14"/>
        <v>0</v>
      </c>
      <c r="D124" s="5">
        <f t="shared" si="14"/>
        <v>0</v>
      </c>
      <c r="E124" s="5">
        <f t="shared" si="14"/>
        <v>0</v>
      </c>
      <c r="F124" s="5">
        <f t="shared" si="14"/>
        <v>0</v>
      </c>
      <c r="G124" s="5">
        <f t="shared" si="14"/>
        <v>0</v>
      </c>
      <c r="H124" s="5">
        <f t="shared" si="14"/>
        <v>0</v>
      </c>
      <c r="I124" s="5">
        <f t="shared" si="14"/>
        <v>0</v>
      </c>
      <c r="J124" s="5">
        <f t="shared" si="14"/>
        <v>0</v>
      </c>
      <c r="K124" s="5">
        <f t="shared" si="14"/>
        <v>0</v>
      </c>
      <c r="L124" s="5">
        <f t="shared" si="14"/>
        <v>0</v>
      </c>
      <c r="M124" s="5">
        <f t="shared" si="14"/>
        <v>0</v>
      </c>
      <c r="N124" s="5">
        <f t="shared" si="14"/>
        <v>0</v>
      </c>
      <c r="O124" s="5">
        <f t="shared" si="14"/>
        <v>0</v>
      </c>
      <c r="P124" s="5">
        <f t="shared" si="14"/>
        <v>0</v>
      </c>
      <c r="Q124" s="5">
        <f t="shared" si="14"/>
        <v>0</v>
      </c>
      <c r="R124" s="5">
        <f t="shared" si="14"/>
        <v>0</v>
      </c>
      <c r="S124" s="5">
        <f t="shared" si="14"/>
        <v>0</v>
      </c>
      <c r="T124" s="5">
        <f t="shared" si="14"/>
        <v>0</v>
      </c>
      <c r="U124" s="5">
        <f t="shared" si="14"/>
        <v>0</v>
      </c>
      <c r="V124" s="5">
        <f t="shared" si="14"/>
        <v>0</v>
      </c>
      <c r="W124" s="5">
        <f t="shared" si="14"/>
        <v>60053.627958741039</v>
      </c>
      <c r="X124" s="5">
        <f t="shared" si="14"/>
        <v>756.81918191393015</v>
      </c>
      <c r="Y124" s="5">
        <f t="shared" si="14"/>
        <v>60810.447140600532</v>
      </c>
    </row>
    <row r="125" spans="1:25" x14ac:dyDescent="0.4">
      <c r="A125" s="3" t="s">
        <v>44</v>
      </c>
      <c r="B125" s="5">
        <f t="shared" ref="B125:Y125" si="15">B89-B53</f>
        <v>0</v>
      </c>
      <c r="C125" s="5">
        <f t="shared" si="15"/>
        <v>0</v>
      </c>
      <c r="D125" s="5">
        <f t="shared" si="15"/>
        <v>0</v>
      </c>
      <c r="E125" s="5">
        <f t="shared" si="15"/>
        <v>0</v>
      </c>
      <c r="F125" s="5">
        <f t="shared" si="15"/>
        <v>0</v>
      </c>
      <c r="G125" s="5">
        <f t="shared" si="15"/>
        <v>0</v>
      </c>
      <c r="H125" s="5">
        <f t="shared" si="15"/>
        <v>0</v>
      </c>
      <c r="I125" s="5">
        <f t="shared" si="15"/>
        <v>0</v>
      </c>
      <c r="J125" s="5">
        <f t="shared" si="15"/>
        <v>0</v>
      </c>
      <c r="K125" s="5">
        <f t="shared" si="15"/>
        <v>0</v>
      </c>
      <c r="L125" s="5">
        <f t="shared" si="15"/>
        <v>0</v>
      </c>
      <c r="M125" s="5">
        <f t="shared" si="15"/>
        <v>0</v>
      </c>
      <c r="N125" s="5">
        <f t="shared" si="15"/>
        <v>0</v>
      </c>
      <c r="O125" s="5">
        <f t="shared" si="15"/>
        <v>0</v>
      </c>
      <c r="P125" s="5">
        <f t="shared" si="15"/>
        <v>0</v>
      </c>
      <c r="Q125" s="5">
        <f t="shared" si="15"/>
        <v>0</v>
      </c>
      <c r="R125" s="5">
        <f t="shared" si="15"/>
        <v>0</v>
      </c>
      <c r="S125" s="5">
        <f t="shared" si="15"/>
        <v>0</v>
      </c>
      <c r="T125" s="5">
        <f t="shared" si="15"/>
        <v>0</v>
      </c>
      <c r="U125" s="5">
        <f t="shared" si="15"/>
        <v>0</v>
      </c>
      <c r="V125" s="5">
        <f t="shared" si="15"/>
        <v>0</v>
      </c>
      <c r="W125" s="5">
        <f t="shared" si="15"/>
        <v>192830.56858659908</v>
      </c>
      <c r="X125" s="5">
        <f t="shared" si="15"/>
        <v>2430.1258412894003</v>
      </c>
      <c r="Y125" s="5">
        <f t="shared" si="15"/>
        <v>195260.69442790002</v>
      </c>
    </row>
    <row r="126" spans="1:25" x14ac:dyDescent="0.4">
      <c r="A126" s="3" t="s">
        <v>45</v>
      </c>
      <c r="B126" s="5">
        <f t="shared" ref="B126:Y126" si="16">B90-B54</f>
        <v>0</v>
      </c>
      <c r="C126" s="5">
        <f t="shared" si="16"/>
        <v>0</v>
      </c>
      <c r="D126" s="5">
        <f t="shared" si="16"/>
        <v>0</v>
      </c>
      <c r="E126" s="5">
        <f t="shared" si="16"/>
        <v>0</v>
      </c>
      <c r="F126" s="5">
        <f t="shared" si="16"/>
        <v>0</v>
      </c>
      <c r="G126" s="5">
        <f t="shared" si="16"/>
        <v>0</v>
      </c>
      <c r="H126" s="5">
        <f t="shared" si="16"/>
        <v>0</v>
      </c>
      <c r="I126" s="5">
        <f t="shared" si="16"/>
        <v>0</v>
      </c>
      <c r="J126" s="5">
        <f t="shared" si="16"/>
        <v>0</v>
      </c>
      <c r="K126" s="5">
        <f t="shared" si="16"/>
        <v>0</v>
      </c>
      <c r="L126" s="5">
        <f t="shared" si="16"/>
        <v>0</v>
      </c>
      <c r="M126" s="5">
        <f t="shared" si="16"/>
        <v>0</v>
      </c>
      <c r="N126" s="5">
        <f t="shared" si="16"/>
        <v>0</v>
      </c>
      <c r="O126" s="5">
        <f t="shared" si="16"/>
        <v>0</v>
      </c>
      <c r="P126" s="5">
        <f t="shared" si="16"/>
        <v>0</v>
      </c>
      <c r="Q126" s="5">
        <f t="shared" si="16"/>
        <v>0</v>
      </c>
      <c r="R126" s="5">
        <f t="shared" si="16"/>
        <v>0</v>
      </c>
      <c r="S126" s="5">
        <f t="shared" si="16"/>
        <v>0</v>
      </c>
      <c r="T126" s="5">
        <f t="shared" si="16"/>
        <v>0</v>
      </c>
      <c r="U126" s="5">
        <f t="shared" si="16"/>
        <v>0</v>
      </c>
      <c r="V126" s="5">
        <f t="shared" si="16"/>
        <v>0</v>
      </c>
      <c r="W126" s="5">
        <f t="shared" si="16"/>
        <v>807.161937597004</v>
      </c>
      <c r="X126" s="5">
        <f t="shared" si="16"/>
        <v>10.1721687439831</v>
      </c>
      <c r="Y126" s="5">
        <f t="shared" si="16"/>
        <v>817.33410634100437</v>
      </c>
    </row>
    <row r="127" spans="1:25" x14ac:dyDescent="0.4">
      <c r="A127" s="3" t="s">
        <v>46</v>
      </c>
      <c r="B127" s="5">
        <f t="shared" ref="B127:Y127" si="17">B91-B55</f>
        <v>0</v>
      </c>
      <c r="C127" s="5">
        <f t="shared" si="17"/>
        <v>0</v>
      </c>
      <c r="D127" s="5">
        <f t="shared" si="17"/>
        <v>0</v>
      </c>
      <c r="E127" s="5">
        <f t="shared" si="17"/>
        <v>0</v>
      </c>
      <c r="F127" s="5">
        <f t="shared" si="17"/>
        <v>0</v>
      </c>
      <c r="G127" s="5">
        <f t="shared" si="17"/>
        <v>0</v>
      </c>
      <c r="H127" s="5">
        <f t="shared" si="17"/>
        <v>0</v>
      </c>
      <c r="I127" s="5">
        <f t="shared" si="17"/>
        <v>0</v>
      </c>
      <c r="J127" s="5">
        <f t="shared" si="17"/>
        <v>0</v>
      </c>
      <c r="K127" s="5">
        <f t="shared" si="17"/>
        <v>0</v>
      </c>
      <c r="L127" s="5">
        <f t="shared" si="17"/>
        <v>0</v>
      </c>
      <c r="M127" s="5">
        <f t="shared" si="17"/>
        <v>0</v>
      </c>
      <c r="N127" s="5">
        <f t="shared" si="17"/>
        <v>0</v>
      </c>
      <c r="O127" s="5">
        <f t="shared" si="17"/>
        <v>0</v>
      </c>
      <c r="P127" s="5">
        <f t="shared" si="17"/>
        <v>0</v>
      </c>
      <c r="Q127" s="5">
        <f t="shared" si="17"/>
        <v>0</v>
      </c>
      <c r="R127" s="5">
        <f t="shared" si="17"/>
        <v>0</v>
      </c>
      <c r="S127" s="5">
        <f t="shared" si="17"/>
        <v>0</v>
      </c>
      <c r="T127" s="5">
        <f t="shared" si="17"/>
        <v>0</v>
      </c>
      <c r="U127" s="5">
        <f t="shared" si="17"/>
        <v>0</v>
      </c>
      <c r="V127" s="5">
        <f t="shared" si="17"/>
        <v>0</v>
      </c>
      <c r="W127" s="5">
        <f t="shared" si="17"/>
        <v>622.18349440301245</v>
      </c>
      <c r="X127" s="5">
        <f t="shared" si="17"/>
        <v>7.8409984415547989</v>
      </c>
      <c r="Y127" s="5">
        <f t="shared" si="17"/>
        <v>630.02449284400791</v>
      </c>
    </row>
    <row r="128" spans="1:25" x14ac:dyDescent="0.4">
      <c r="A128" s="3" t="s">
        <v>47</v>
      </c>
      <c r="B128" s="5">
        <f t="shared" ref="B128:Y128" si="18">B92-B56</f>
        <v>0</v>
      </c>
      <c r="C128" s="5">
        <f t="shared" si="18"/>
        <v>0</v>
      </c>
      <c r="D128" s="5">
        <f t="shared" si="18"/>
        <v>0</v>
      </c>
      <c r="E128" s="5">
        <f t="shared" si="18"/>
        <v>0</v>
      </c>
      <c r="F128" s="5">
        <f t="shared" si="18"/>
        <v>0</v>
      </c>
      <c r="G128" s="5">
        <f t="shared" si="18"/>
        <v>0</v>
      </c>
      <c r="H128" s="5">
        <f t="shared" si="18"/>
        <v>0</v>
      </c>
      <c r="I128" s="5">
        <f t="shared" si="18"/>
        <v>0</v>
      </c>
      <c r="J128" s="5">
        <f t="shared" si="18"/>
        <v>0</v>
      </c>
      <c r="K128" s="5">
        <f t="shared" si="18"/>
        <v>0</v>
      </c>
      <c r="L128" s="5">
        <f t="shared" si="18"/>
        <v>0</v>
      </c>
      <c r="M128" s="5">
        <f t="shared" si="18"/>
        <v>0</v>
      </c>
      <c r="N128" s="5">
        <f t="shared" si="18"/>
        <v>0</v>
      </c>
      <c r="O128" s="5">
        <f t="shared" si="18"/>
        <v>0</v>
      </c>
      <c r="P128" s="5">
        <f t="shared" si="18"/>
        <v>0</v>
      </c>
      <c r="Q128" s="5">
        <f t="shared" si="18"/>
        <v>0</v>
      </c>
      <c r="R128" s="5">
        <f t="shared" si="18"/>
        <v>0</v>
      </c>
      <c r="S128" s="5">
        <f t="shared" si="18"/>
        <v>0</v>
      </c>
      <c r="T128" s="5">
        <f t="shared" si="18"/>
        <v>0</v>
      </c>
      <c r="U128" s="5">
        <f t="shared" si="18"/>
        <v>0</v>
      </c>
      <c r="V128" s="5">
        <f t="shared" si="18"/>
        <v>0</v>
      </c>
      <c r="W128" s="5">
        <f t="shared" si="18"/>
        <v>78.494616011801554</v>
      </c>
      <c r="X128" s="5">
        <f t="shared" si="18"/>
        <v>0.98921968737752985</v>
      </c>
      <c r="Y128" s="5">
        <f t="shared" si="18"/>
        <v>79.483835699196788</v>
      </c>
    </row>
    <row r="129" spans="1:25" x14ac:dyDescent="0.4">
      <c r="A129" s="3" t="s">
        <v>48</v>
      </c>
      <c r="B129" s="5">
        <f t="shared" ref="B129:Y129" si="19">B93-B57</f>
        <v>0</v>
      </c>
      <c r="C129" s="5">
        <f t="shared" si="19"/>
        <v>0</v>
      </c>
      <c r="D129" s="5">
        <f t="shared" si="19"/>
        <v>0</v>
      </c>
      <c r="E129" s="5">
        <f t="shared" si="19"/>
        <v>0</v>
      </c>
      <c r="F129" s="5">
        <f t="shared" si="19"/>
        <v>0</v>
      </c>
      <c r="G129" s="5">
        <f t="shared" si="19"/>
        <v>0</v>
      </c>
      <c r="H129" s="5">
        <f t="shared" si="19"/>
        <v>0</v>
      </c>
      <c r="I129" s="5">
        <f t="shared" si="19"/>
        <v>0</v>
      </c>
      <c r="J129" s="5">
        <f t="shared" si="19"/>
        <v>0</v>
      </c>
      <c r="K129" s="5">
        <f t="shared" si="19"/>
        <v>0</v>
      </c>
      <c r="L129" s="5">
        <f t="shared" si="19"/>
        <v>0</v>
      </c>
      <c r="M129" s="5">
        <f t="shared" si="19"/>
        <v>0</v>
      </c>
      <c r="N129" s="5">
        <f t="shared" si="19"/>
        <v>0</v>
      </c>
      <c r="O129" s="5">
        <f t="shared" si="19"/>
        <v>0</v>
      </c>
      <c r="P129" s="5">
        <f t="shared" si="19"/>
        <v>0</v>
      </c>
      <c r="Q129" s="5">
        <f t="shared" si="19"/>
        <v>0</v>
      </c>
      <c r="R129" s="5">
        <f t="shared" si="19"/>
        <v>0</v>
      </c>
      <c r="S129" s="5">
        <f t="shared" si="19"/>
        <v>0</v>
      </c>
      <c r="T129" s="5">
        <f t="shared" si="19"/>
        <v>0</v>
      </c>
      <c r="U129" s="5">
        <f t="shared" si="19"/>
        <v>0</v>
      </c>
      <c r="V129" s="5">
        <f t="shared" si="19"/>
        <v>0</v>
      </c>
      <c r="W129" s="5">
        <f t="shared" si="19"/>
        <v>0</v>
      </c>
      <c r="X129" s="5">
        <f t="shared" si="19"/>
        <v>0</v>
      </c>
      <c r="Y129" s="5">
        <f t="shared" si="19"/>
        <v>0</v>
      </c>
    </row>
    <row r="130" spans="1:25" x14ac:dyDescent="0.4">
      <c r="A130" s="3" t="s">
        <v>49</v>
      </c>
      <c r="B130" s="5">
        <f t="shared" ref="B130:Y130" si="20">B94-B58</f>
        <v>0</v>
      </c>
      <c r="C130" s="5">
        <f t="shared" si="20"/>
        <v>0</v>
      </c>
      <c r="D130" s="5">
        <f t="shared" si="20"/>
        <v>0</v>
      </c>
      <c r="E130" s="5">
        <f t="shared" si="20"/>
        <v>0</v>
      </c>
      <c r="F130" s="5">
        <f t="shared" si="20"/>
        <v>0</v>
      </c>
      <c r="G130" s="5">
        <f t="shared" si="20"/>
        <v>0</v>
      </c>
      <c r="H130" s="5">
        <f t="shared" si="20"/>
        <v>0</v>
      </c>
      <c r="I130" s="5">
        <f t="shared" si="20"/>
        <v>0</v>
      </c>
      <c r="J130" s="5">
        <f t="shared" si="20"/>
        <v>0</v>
      </c>
      <c r="K130" s="5">
        <f t="shared" si="20"/>
        <v>0</v>
      </c>
      <c r="L130" s="5">
        <f t="shared" si="20"/>
        <v>0</v>
      </c>
      <c r="M130" s="5">
        <f t="shared" si="20"/>
        <v>0</v>
      </c>
      <c r="N130" s="5">
        <f t="shared" si="20"/>
        <v>0</v>
      </c>
      <c r="O130" s="5">
        <f t="shared" si="20"/>
        <v>0</v>
      </c>
      <c r="P130" s="5">
        <f t="shared" si="20"/>
        <v>0</v>
      </c>
      <c r="Q130" s="5">
        <f t="shared" si="20"/>
        <v>0</v>
      </c>
      <c r="R130" s="5">
        <f t="shared" si="20"/>
        <v>0</v>
      </c>
      <c r="S130" s="5">
        <f t="shared" si="20"/>
        <v>0</v>
      </c>
      <c r="T130" s="5">
        <f t="shared" si="20"/>
        <v>0</v>
      </c>
      <c r="U130" s="5">
        <f t="shared" si="20"/>
        <v>0</v>
      </c>
      <c r="V130" s="5">
        <f t="shared" si="20"/>
        <v>0</v>
      </c>
      <c r="W130" s="5">
        <f t="shared" si="20"/>
        <v>8963.2055596800055</v>
      </c>
      <c r="X130" s="5">
        <f t="shared" si="20"/>
        <v>112.95780337594698</v>
      </c>
      <c r="Y130" s="5">
        <f t="shared" si="20"/>
        <v>9076.1633630399592</v>
      </c>
    </row>
    <row r="131" spans="1:25" x14ac:dyDescent="0.4">
      <c r="A131" s="3" t="s">
        <v>50</v>
      </c>
      <c r="B131" s="5">
        <f t="shared" ref="B131:Y131" si="21">B95-B59</f>
        <v>0</v>
      </c>
      <c r="C131" s="5">
        <f t="shared" si="21"/>
        <v>0</v>
      </c>
      <c r="D131" s="5">
        <f t="shared" si="21"/>
        <v>0</v>
      </c>
      <c r="E131" s="5">
        <f t="shared" si="21"/>
        <v>-1489.6643561651879</v>
      </c>
      <c r="F131" s="5">
        <f t="shared" si="21"/>
        <v>0</v>
      </c>
      <c r="G131" s="5">
        <f t="shared" si="21"/>
        <v>-5305.3015345133199</v>
      </c>
      <c r="H131" s="5">
        <f t="shared" si="21"/>
        <v>-2651.5745605995508</v>
      </c>
      <c r="I131" s="5">
        <f t="shared" si="21"/>
        <v>0</v>
      </c>
      <c r="J131" s="5">
        <f t="shared" si="21"/>
        <v>0</v>
      </c>
      <c r="K131" s="5">
        <f t="shared" si="21"/>
        <v>0</v>
      </c>
      <c r="L131" s="5">
        <f t="shared" si="21"/>
        <v>0</v>
      </c>
      <c r="M131" s="5">
        <f t="shared" si="21"/>
        <v>0</v>
      </c>
      <c r="N131" s="5">
        <f t="shared" si="21"/>
        <v>0</v>
      </c>
      <c r="O131" s="5">
        <f t="shared" si="21"/>
        <v>0</v>
      </c>
      <c r="P131" s="5">
        <f t="shared" si="21"/>
        <v>0</v>
      </c>
      <c r="Q131" s="5">
        <f t="shared" si="21"/>
        <v>0</v>
      </c>
      <c r="R131" s="5">
        <f t="shared" si="21"/>
        <v>0</v>
      </c>
      <c r="S131" s="5">
        <f t="shared" si="21"/>
        <v>0</v>
      </c>
      <c r="T131" s="5">
        <f t="shared" si="21"/>
        <v>0</v>
      </c>
      <c r="U131" s="5">
        <f t="shared" si="21"/>
        <v>0</v>
      </c>
      <c r="V131" s="5">
        <f t="shared" si="21"/>
        <v>0</v>
      </c>
      <c r="W131" s="5">
        <f t="shared" si="21"/>
        <v>0</v>
      </c>
      <c r="X131" s="5">
        <f t="shared" si="21"/>
        <v>-27.319656537784496</v>
      </c>
      <c r="Y131" s="5">
        <f t="shared" si="21"/>
        <v>-9473.8601078157953</v>
      </c>
    </row>
    <row r="132" spans="1:25" x14ac:dyDescent="0.4">
      <c r="A132" s="3" t="s">
        <v>51</v>
      </c>
      <c r="B132" s="5">
        <f t="shared" ref="B132:Y132" si="22">B96-B60</f>
        <v>0</v>
      </c>
      <c r="C132" s="5">
        <f t="shared" si="22"/>
        <v>0</v>
      </c>
      <c r="D132" s="5">
        <f t="shared" si="22"/>
        <v>0</v>
      </c>
      <c r="E132" s="5">
        <f t="shared" si="22"/>
        <v>-40.470625633583509</v>
      </c>
      <c r="F132" s="5">
        <f t="shared" si="22"/>
        <v>0</v>
      </c>
      <c r="G132" s="5">
        <f t="shared" si="22"/>
        <v>-144.132382162439</v>
      </c>
      <c r="H132" s="5">
        <f t="shared" si="22"/>
        <v>0</v>
      </c>
      <c r="I132" s="5">
        <f t="shared" si="22"/>
        <v>0</v>
      </c>
      <c r="J132" s="5">
        <f t="shared" si="22"/>
        <v>0</v>
      </c>
      <c r="K132" s="5">
        <f t="shared" si="22"/>
        <v>0</v>
      </c>
      <c r="L132" s="5">
        <f t="shared" si="22"/>
        <v>0</v>
      </c>
      <c r="M132" s="5">
        <f t="shared" si="22"/>
        <v>0</v>
      </c>
      <c r="N132" s="5">
        <f t="shared" si="22"/>
        <v>0</v>
      </c>
      <c r="O132" s="5">
        <f t="shared" si="22"/>
        <v>0</v>
      </c>
      <c r="P132" s="5">
        <f t="shared" si="22"/>
        <v>0</v>
      </c>
      <c r="Q132" s="5">
        <f t="shared" si="22"/>
        <v>0</v>
      </c>
      <c r="R132" s="5">
        <f t="shared" si="22"/>
        <v>0</v>
      </c>
      <c r="S132" s="5">
        <f t="shared" si="22"/>
        <v>0</v>
      </c>
      <c r="T132" s="5">
        <f t="shared" si="22"/>
        <v>0</v>
      </c>
      <c r="U132" s="5">
        <f t="shared" si="22"/>
        <v>0</v>
      </c>
      <c r="V132" s="5">
        <f t="shared" si="22"/>
        <v>0</v>
      </c>
      <c r="W132" s="5">
        <f t="shared" si="22"/>
        <v>0</v>
      </c>
      <c r="X132" s="5">
        <f t="shared" si="22"/>
        <v>-0.46745453139122012</v>
      </c>
      <c r="Y132" s="5">
        <f t="shared" si="22"/>
        <v>-185.070462327413</v>
      </c>
    </row>
    <row r="133" spans="1:25" x14ac:dyDescent="0.4">
      <c r="A133" s="3" t="s">
        <v>52</v>
      </c>
      <c r="B133" s="5">
        <f t="shared" ref="B133:Y133" si="23">B97-B61</f>
        <v>0</v>
      </c>
      <c r="C133" s="5">
        <f t="shared" si="23"/>
        <v>0</v>
      </c>
      <c r="D133" s="5">
        <f t="shared" si="23"/>
        <v>0</v>
      </c>
      <c r="E133" s="5">
        <f t="shared" si="23"/>
        <v>-34951.720577065898</v>
      </c>
      <c r="F133" s="5">
        <f t="shared" si="23"/>
        <v>0</v>
      </c>
      <c r="G133" s="5">
        <f t="shared" si="23"/>
        <v>-124477.31332495308</v>
      </c>
      <c r="H133" s="5">
        <f t="shared" si="23"/>
        <v>-62213.405823784611</v>
      </c>
      <c r="I133" s="5">
        <f t="shared" si="23"/>
        <v>1943.076834566928</v>
      </c>
      <c r="J133" s="5">
        <f t="shared" si="23"/>
        <v>0</v>
      </c>
      <c r="K133" s="5">
        <f t="shared" si="23"/>
        <v>0</v>
      </c>
      <c r="L133" s="5">
        <f t="shared" si="23"/>
        <v>0</v>
      </c>
      <c r="M133" s="5">
        <f t="shared" si="23"/>
        <v>0</v>
      </c>
      <c r="N133" s="5">
        <f t="shared" si="23"/>
        <v>0</v>
      </c>
      <c r="O133" s="5">
        <f t="shared" si="23"/>
        <v>0</v>
      </c>
      <c r="P133" s="5">
        <f t="shared" si="23"/>
        <v>0</v>
      </c>
      <c r="Q133" s="5">
        <f t="shared" si="23"/>
        <v>0</v>
      </c>
      <c r="R133" s="5">
        <f t="shared" si="23"/>
        <v>0</v>
      </c>
      <c r="S133" s="5">
        <f t="shared" si="23"/>
        <v>0</v>
      </c>
      <c r="T133" s="5">
        <f t="shared" si="23"/>
        <v>0</v>
      </c>
      <c r="U133" s="5">
        <f t="shared" si="23"/>
        <v>0</v>
      </c>
      <c r="V133" s="5">
        <f t="shared" si="23"/>
        <v>0</v>
      </c>
      <c r="W133" s="5">
        <f t="shared" si="23"/>
        <v>0</v>
      </c>
      <c r="X133" s="5">
        <f t="shared" si="23"/>
        <v>-640.24871191841294</v>
      </c>
      <c r="Y133" s="5">
        <f t="shared" si="23"/>
        <v>-220339.61160315492</v>
      </c>
    </row>
    <row r="134" spans="1:25" x14ac:dyDescent="0.4">
      <c r="A134" s="3" t="s">
        <v>53</v>
      </c>
      <c r="B134" s="5">
        <f t="shared" ref="B134:Y134" si="24">B98-B62</f>
        <v>0</v>
      </c>
      <c r="C134" s="5">
        <f t="shared" si="24"/>
        <v>0</v>
      </c>
      <c r="D134" s="5">
        <f t="shared" si="24"/>
        <v>0</v>
      </c>
      <c r="E134" s="5">
        <f t="shared" si="24"/>
        <v>0</v>
      </c>
      <c r="F134" s="5">
        <f t="shared" si="24"/>
        <v>0</v>
      </c>
      <c r="G134" s="5">
        <f t="shared" si="24"/>
        <v>0</v>
      </c>
      <c r="H134" s="5">
        <f t="shared" si="24"/>
        <v>0</v>
      </c>
      <c r="I134" s="5">
        <f t="shared" si="24"/>
        <v>0</v>
      </c>
      <c r="J134" s="5">
        <f t="shared" si="24"/>
        <v>0</v>
      </c>
      <c r="K134" s="5">
        <f t="shared" si="24"/>
        <v>0</v>
      </c>
      <c r="L134" s="5">
        <f t="shared" si="24"/>
        <v>0</v>
      </c>
      <c r="M134" s="5">
        <f t="shared" si="24"/>
        <v>0</v>
      </c>
      <c r="N134" s="5">
        <f t="shared" si="24"/>
        <v>0</v>
      </c>
      <c r="O134" s="5">
        <f t="shared" si="24"/>
        <v>0</v>
      </c>
      <c r="P134" s="5">
        <f t="shared" si="24"/>
        <v>0</v>
      </c>
      <c r="Q134" s="5">
        <f t="shared" si="24"/>
        <v>0</v>
      </c>
      <c r="R134" s="5">
        <f t="shared" si="24"/>
        <v>0</v>
      </c>
      <c r="S134" s="5">
        <f t="shared" si="24"/>
        <v>0</v>
      </c>
      <c r="T134" s="5">
        <f t="shared" si="24"/>
        <v>0</v>
      </c>
      <c r="U134" s="5">
        <f t="shared" si="24"/>
        <v>0</v>
      </c>
      <c r="V134" s="5">
        <f t="shared" si="24"/>
        <v>0</v>
      </c>
      <c r="W134" s="5">
        <f t="shared" si="24"/>
        <v>0</v>
      </c>
      <c r="X134" s="5">
        <f t="shared" si="24"/>
        <v>0</v>
      </c>
      <c r="Y134" s="5">
        <f t="shared" si="24"/>
        <v>0</v>
      </c>
    </row>
    <row r="135" spans="1:25" x14ac:dyDescent="0.4">
      <c r="A135" s="3" t="s">
        <v>54</v>
      </c>
      <c r="B135" s="5">
        <f t="shared" ref="B135:Y135" si="25">B99-B63</f>
        <v>0</v>
      </c>
      <c r="C135" s="5">
        <f t="shared" si="25"/>
        <v>0</v>
      </c>
      <c r="D135" s="5">
        <f t="shared" si="25"/>
        <v>0</v>
      </c>
      <c r="E135" s="5">
        <f t="shared" si="25"/>
        <v>-1041.601032818415</v>
      </c>
      <c r="F135" s="5">
        <f t="shared" si="25"/>
        <v>0</v>
      </c>
      <c r="G135" s="5">
        <f t="shared" si="25"/>
        <v>-3709.5655372917035</v>
      </c>
      <c r="H135" s="5">
        <f t="shared" si="25"/>
        <v>-1854.0302649285336</v>
      </c>
      <c r="I135" s="5">
        <f t="shared" si="25"/>
        <v>196.77399107313448</v>
      </c>
      <c r="J135" s="5">
        <f t="shared" si="25"/>
        <v>0</v>
      </c>
      <c r="K135" s="5">
        <f t="shared" si="25"/>
        <v>0</v>
      </c>
      <c r="L135" s="5">
        <f t="shared" si="25"/>
        <v>0</v>
      </c>
      <c r="M135" s="5">
        <f t="shared" si="25"/>
        <v>0</v>
      </c>
      <c r="N135" s="5">
        <f t="shared" si="25"/>
        <v>0</v>
      </c>
      <c r="O135" s="5">
        <f t="shared" si="25"/>
        <v>0</v>
      </c>
      <c r="P135" s="5">
        <f t="shared" si="25"/>
        <v>0</v>
      </c>
      <c r="Q135" s="5">
        <f t="shared" si="25"/>
        <v>0</v>
      </c>
      <c r="R135" s="5">
        <f t="shared" si="25"/>
        <v>0</v>
      </c>
      <c r="S135" s="5">
        <f t="shared" si="25"/>
        <v>0</v>
      </c>
      <c r="T135" s="5">
        <f t="shared" si="25"/>
        <v>0</v>
      </c>
      <c r="U135" s="5">
        <f t="shared" si="25"/>
        <v>0</v>
      </c>
      <c r="V135" s="5">
        <f t="shared" si="25"/>
        <v>0</v>
      </c>
      <c r="W135" s="5">
        <f t="shared" si="25"/>
        <v>0</v>
      </c>
      <c r="X135" s="5">
        <f t="shared" si="25"/>
        <v>2.3769472873885502</v>
      </c>
      <c r="Y135" s="5">
        <f t="shared" si="25"/>
        <v>-6406.0458966782007</v>
      </c>
    </row>
    <row r="136" spans="1:25" x14ac:dyDescent="0.4">
      <c r="A136" s="3" t="s">
        <v>55</v>
      </c>
      <c r="B136" s="5">
        <f t="shared" ref="B136:Y136" si="26">B100-B64</f>
        <v>0</v>
      </c>
      <c r="C136" s="5">
        <f t="shared" si="26"/>
        <v>0</v>
      </c>
      <c r="D136" s="5">
        <f t="shared" si="26"/>
        <v>0</v>
      </c>
      <c r="E136" s="5">
        <f t="shared" si="26"/>
        <v>0</v>
      </c>
      <c r="F136" s="5">
        <f t="shared" si="26"/>
        <v>0</v>
      </c>
      <c r="G136" s="5">
        <f t="shared" si="26"/>
        <v>0</v>
      </c>
      <c r="H136" s="5">
        <f t="shared" si="26"/>
        <v>0</v>
      </c>
      <c r="I136" s="5">
        <f t="shared" si="26"/>
        <v>0</v>
      </c>
      <c r="J136" s="5">
        <f t="shared" si="26"/>
        <v>0</v>
      </c>
      <c r="K136" s="5">
        <f t="shared" si="26"/>
        <v>0</v>
      </c>
      <c r="L136" s="5">
        <f t="shared" si="26"/>
        <v>0</v>
      </c>
      <c r="M136" s="5">
        <f t="shared" si="26"/>
        <v>0</v>
      </c>
      <c r="N136" s="5">
        <f t="shared" si="26"/>
        <v>0</v>
      </c>
      <c r="O136" s="5">
        <f t="shared" si="26"/>
        <v>0</v>
      </c>
      <c r="P136" s="5">
        <f t="shared" si="26"/>
        <v>0</v>
      </c>
      <c r="Q136" s="5">
        <f t="shared" si="26"/>
        <v>0</v>
      </c>
      <c r="R136" s="5">
        <f t="shared" si="26"/>
        <v>0</v>
      </c>
      <c r="S136" s="5">
        <f t="shared" si="26"/>
        <v>0</v>
      </c>
      <c r="T136" s="5">
        <f t="shared" si="26"/>
        <v>0</v>
      </c>
      <c r="U136" s="5">
        <f t="shared" si="26"/>
        <v>0</v>
      </c>
      <c r="V136" s="5">
        <f t="shared" si="26"/>
        <v>0</v>
      </c>
      <c r="W136" s="5">
        <f t="shared" si="26"/>
        <v>0</v>
      </c>
      <c r="X136" s="5">
        <f t="shared" si="26"/>
        <v>0</v>
      </c>
      <c r="Y136" s="5">
        <f t="shared" si="26"/>
        <v>0</v>
      </c>
    </row>
    <row r="137" spans="1:25" x14ac:dyDescent="0.4">
      <c r="A137" s="3" t="s">
        <v>56</v>
      </c>
      <c r="B137" s="5">
        <f t="shared" ref="B137:Y137" si="27">B101-B65</f>
        <v>0</v>
      </c>
      <c r="C137" s="5">
        <f t="shared" si="27"/>
        <v>0</v>
      </c>
      <c r="D137" s="5">
        <f t="shared" si="27"/>
        <v>0</v>
      </c>
      <c r="E137" s="5">
        <f t="shared" si="27"/>
        <v>-5600.5051865600699</v>
      </c>
      <c r="F137" s="5">
        <f t="shared" si="27"/>
        <v>0</v>
      </c>
      <c r="G137" s="5">
        <f t="shared" si="27"/>
        <v>-19945.680137500829</v>
      </c>
      <c r="H137" s="5">
        <f t="shared" si="27"/>
        <v>233.94099514315792</v>
      </c>
      <c r="I137" s="5">
        <f t="shared" si="27"/>
        <v>0</v>
      </c>
      <c r="J137" s="5">
        <f t="shared" si="27"/>
        <v>0</v>
      </c>
      <c r="K137" s="5">
        <f t="shared" si="27"/>
        <v>0</v>
      </c>
      <c r="L137" s="5">
        <f t="shared" si="27"/>
        <v>0</v>
      </c>
      <c r="M137" s="5">
        <f t="shared" si="27"/>
        <v>0</v>
      </c>
      <c r="N137" s="5">
        <f t="shared" si="27"/>
        <v>0</v>
      </c>
      <c r="O137" s="5">
        <f t="shared" si="27"/>
        <v>0</v>
      </c>
      <c r="P137" s="5">
        <f t="shared" si="27"/>
        <v>0</v>
      </c>
      <c r="Q137" s="5">
        <f t="shared" si="27"/>
        <v>0</v>
      </c>
      <c r="R137" s="5">
        <f t="shared" si="27"/>
        <v>0</v>
      </c>
      <c r="S137" s="5">
        <f t="shared" si="27"/>
        <v>0</v>
      </c>
      <c r="T137" s="5">
        <f t="shared" si="27"/>
        <v>0</v>
      </c>
      <c r="U137" s="5">
        <f t="shared" si="27"/>
        <v>0</v>
      </c>
      <c r="V137" s="5">
        <f t="shared" si="27"/>
        <v>0</v>
      </c>
      <c r="W137" s="5">
        <f t="shared" si="27"/>
        <v>0</v>
      </c>
      <c r="X137" s="5">
        <f t="shared" si="27"/>
        <v>-67.010970458738967</v>
      </c>
      <c r="Y137" s="5">
        <f t="shared" si="27"/>
        <v>-25379.255299376397</v>
      </c>
    </row>
    <row r="138" spans="1:25" x14ac:dyDescent="0.4">
      <c r="A138" s="3" t="s">
        <v>57</v>
      </c>
      <c r="B138" s="5">
        <f t="shared" ref="B138:Y138" si="28">B102-B66</f>
        <v>0</v>
      </c>
      <c r="C138" s="5">
        <f t="shared" si="28"/>
        <v>0</v>
      </c>
      <c r="D138" s="5">
        <f t="shared" si="28"/>
        <v>0</v>
      </c>
      <c r="E138" s="5">
        <f t="shared" si="28"/>
        <v>0</v>
      </c>
      <c r="F138" s="5">
        <f t="shared" si="28"/>
        <v>0</v>
      </c>
      <c r="G138" s="5">
        <f t="shared" si="28"/>
        <v>0</v>
      </c>
      <c r="H138" s="5">
        <f t="shared" si="28"/>
        <v>0</v>
      </c>
      <c r="I138" s="5">
        <f t="shared" si="28"/>
        <v>0</v>
      </c>
      <c r="J138" s="5">
        <f t="shared" si="28"/>
        <v>0</v>
      </c>
      <c r="K138" s="5">
        <f t="shared" si="28"/>
        <v>0</v>
      </c>
      <c r="L138" s="5">
        <f t="shared" si="28"/>
        <v>0</v>
      </c>
      <c r="M138" s="5">
        <f t="shared" si="28"/>
        <v>0</v>
      </c>
      <c r="N138" s="5">
        <f t="shared" si="28"/>
        <v>0</v>
      </c>
      <c r="O138" s="5">
        <f t="shared" si="28"/>
        <v>0</v>
      </c>
      <c r="P138" s="5">
        <f t="shared" si="28"/>
        <v>0</v>
      </c>
      <c r="Q138" s="5">
        <f t="shared" si="28"/>
        <v>0</v>
      </c>
      <c r="R138" s="5">
        <f t="shared" si="28"/>
        <v>0</v>
      </c>
      <c r="S138" s="5">
        <f t="shared" si="28"/>
        <v>0</v>
      </c>
      <c r="T138" s="5">
        <f t="shared" si="28"/>
        <v>0</v>
      </c>
      <c r="U138" s="5">
        <f t="shared" si="28"/>
        <v>0</v>
      </c>
      <c r="V138" s="5">
        <f t="shared" si="28"/>
        <v>0</v>
      </c>
      <c r="W138" s="5">
        <f t="shared" si="28"/>
        <v>0</v>
      </c>
      <c r="X138" s="5">
        <f t="shared" si="28"/>
        <v>0</v>
      </c>
      <c r="Y138" s="5">
        <f t="shared" si="28"/>
        <v>0</v>
      </c>
    </row>
    <row r="139" spans="1:25" x14ac:dyDescent="0.4">
      <c r="A139" s="3" t="s">
        <v>58</v>
      </c>
      <c r="B139" s="5">
        <f t="shared" ref="B139:Y139" si="29">B103-B67</f>
        <v>0</v>
      </c>
      <c r="C139" s="5">
        <f t="shared" si="29"/>
        <v>0</v>
      </c>
      <c r="D139" s="5">
        <f t="shared" si="29"/>
        <v>0</v>
      </c>
      <c r="E139" s="5">
        <f t="shared" si="29"/>
        <v>-1784.8490269059498</v>
      </c>
      <c r="F139" s="5">
        <f t="shared" si="29"/>
        <v>0</v>
      </c>
      <c r="G139" s="5">
        <f t="shared" si="29"/>
        <v>-6356.5743800804903</v>
      </c>
      <c r="H139" s="5">
        <f t="shared" si="29"/>
        <v>86.961617414076301</v>
      </c>
      <c r="I139" s="5">
        <f t="shared" si="29"/>
        <v>0</v>
      </c>
      <c r="J139" s="5">
        <f t="shared" si="29"/>
        <v>0</v>
      </c>
      <c r="K139" s="5">
        <f t="shared" si="29"/>
        <v>0</v>
      </c>
      <c r="L139" s="5">
        <f t="shared" si="29"/>
        <v>0</v>
      </c>
      <c r="M139" s="5">
        <f t="shared" si="29"/>
        <v>0</v>
      </c>
      <c r="N139" s="5">
        <f t="shared" si="29"/>
        <v>0</v>
      </c>
      <c r="O139" s="5">
        <f t="shared" si="29"/>
        <v>0</v>
      </c>
      <c r="P139" s="5">
        <f t="shared" si="29"/>
        <v>0</v>
      </c>
      <c r="Q139" s="5">
        <f t="shared" si="29"/>
        <v>0</v>
      </c>
      <c r="R139" s="5">
        <f t="shared" si="29"/>
        <v>0</v>
      </c>
      <c r="S139" s="5">
        <f t="shared" si="29"/>
        <v>0</v>
      </c>
      <c r="T139" s="5">
        <f t="shared" si="29"/>
        <v>0</v>
      </c>
      <c r="U139" s="5">
        <f t="shared" si="29"/>
        <v>0</v>
      </c>
      <c r="V139" s="5">
        <f t="shared" si="29"/>
        <v>0</v>
      </c>
      <c r="W139" s="5">
        <f t="shared" si="29"/>
        <v>0</v>
      </c>
      <c r="X139" s="5">
        <f t="shared" si="29"/>
        <v>-10.725043761669269</v>
      </c>
      <c r="Y139" s="5">
        <f t="shared" si="29"/>
        <v>-8065.1868333341008</v>
      </c>
    </row>
    <row r="140" spans="1:25" x14ac:dyDescent="0.4">
      <c r="A140" s="3" t="s">
        <v>59</v>
      </c>
      <c r="B140" s="5">
        <f t="shared" ref="B140:Y140" si="30">B104-B68</f>
        <v>0</v>
      </c>
      <c r="C140" s="5">
        <f t="shared" si="30"/>
        <v>0</v>
      </c>
      <c r="D140" s="5">
        <f t="shared" si="30"/>
        <v>0</v>
      </c>
      <c r="E140" s="5">
        <f t="shared" si="30"/>
        <v>0</v>
      </c>
      <c r="F140" s="5">
        <f t="shared" si="30"/>
        <v>0</v>
      </c>
      <c r="G140" s="5">
        <f t="shared" si="30"/>
        <v>0</v>
      </c>
      <c r="H140" s="5">
        <f t="shared" si="30"/>
        <v>0</v>
      </c>
      <c r="I140" s="5">
        <f t="shared" si="30"/>
        <v>0</v>
      </c>
      <c r="J140" s="5">
        <f t="shared" si="30"/>
        <v>0</v>
      </c>
      <c r="K140" s="5">
        <f t="shared" si="30"/>
        <v>0</v>
      </c>
      <c r="L140" s="5">
        <f t="shared" si="30"/>
        <v>0</v>
      </c>
      <c r="M140" s="5">
        <f t="shared" si="30"/>
        <v>0</v>
      </c>
      <c r="N140" s="5">
        <f t="shared" si="30"/>
        <v>0</v>
      </c>
      <c r="O140" s="5">
        <f t="shared" si="30"/>
        <v>0</v>
      </c>
      <c r="P140" s="5">
        <f t="shared" si="30"/>
        <v>0</v>
      </c>
      <c r="Q140" s="5">
        <f t="shared" si="30"/>
        <v>0</v>
      </c>
      <c r="R140" s="5">
        <f t="shared" si="30"/>
        <v>0</v>
      </c>
      <c r="S140" s="5">
        <f t="shared" si="30"/>
        <v>0</v>
      </c>
      <c r="T140" s="5">
        <f t="shared" si="30"/>
        <v>0</v>
      </c>
      <c r="U140" s="5">
        <f t="shared" si="30"/>
        <v>0</v>
      </c>
      <c r="V140" s="5">
        <f t="shared" si="30"/>
        <v>0</v>
      </c>
      <c r="W140" s="5">
        <f t="shared" si="30"/>
        <v>0</v>
      </c>
      <c r="X140" s="5">
        <f t="shared" si="30"/>
        <v>0</v>
      </c>
      <c r="Y140" s="5">
        <f t="shared" si="30"/>
        <v>0</v>
      </c>
    </row>
    <row r="141" spans="1:25" x14ac:dyDescent="0.4">
      <c r="A141" s="3" t="s">
        <v>60</v>
      </c>
      <c r="B141" s="5">
        <f t="shared" ref="B141:Y141" si="31">B105-B69</f>
        <v>0</v>
      </c>
      <c r="C141" s="5">
        <f t="shared" si="31"/>
        <v>-57867.6849491713</v>
      </c>
      <c r="D141" s="5">
        <f t="shared" si="31"/>
        <v>-146086.79557335813</v>
      </c>
      <c r="E141" s="5">
        <f t="shared" si="31"/>
        <v>-219140.26687442299</v>
      </c>
      <c r="F141" s="5">
        <f t="shared" si="31"/>
        <v>0</v>
      </c>
      <c r="G141" s="5">
        <f t="shared" si="31"/>
        <v>1355.5813623793699</v>
      </c>
      <c r="H141" s="5">
        <f t="shared" si="31"/>
        <v>0</v>
      </c>
      <c r="I141" s="5">
        <f t="shared" si="31"/>
        <v>0</v>
      </c>
      <c r="J141" s="5">
        <f t="shared" si="31"/>
        <v>0</v>
      </c>
      <c r="K141" s="5">
        <f t="shared" si="31"/>
        <v>0</v>
      </c>
      <c r="L141" s="5">
        <f t="shared" si="31"/>
        <v>0</v>
      </c>
      <c r="M141" s="5">
        <f t="shared" si="31"/>
        <v>0</v>
      </c>
      <c r="N141" s="5">
        <f t="shared" si="31"/>
        <v>0</v>
      </c>
      <c r="O141" s="5">
        <f t="shared" si="31"/>
        <v>0</v>
      </c>
      <c r="P141" s="5">
        <f t="shared" si="31"/>
        <v>0</v>
      </c>
      <c r="Q141" s="5">
        <f t="shared" si="31"/>
        <v>0</v>
      </c>
      <c r="R141" s="5">
        <f t="shared" si="31"/>
        <v>0</v>
      </c>
      <c r="S141" s="5">
        <f t="shared" si="31"/>
        <v>0</v>
      </c>
      <c r="T141" s="5">
        <f t="shared" si="31"/>
        <v>0</v>
      </c>
      <c r="U141" s="5">
        <f t="shared" si="31"/>
        <v>0</v>
      </c>
      <c r="V141" s="5">
        <f t="shared" si="31"/>
        <v>0</v>
      </c>
      <c r="W141" s="5">
        <f t="shared" si="31"/>
        <v>0</v>
      </c>
      <c r="X141" s="5">
        <f t="shared" si="31"/>
        <v>-1351.4444183570101</v>
      </c>
      <c r="Y141" s="5">
        <f t="shared" si="31"/>
        <v>-423090.61045292998</v>
      </c>
    </row>
    <row r="142" spans="1:25" x14ac:dyDescent="0.4">
      <c r="A142" s="3" t="s">
        <v>61</v>
      </c>
      <c r="B142" s="5">
        <f t="shared" ref="B142:Y142" si="32">B106-B70</f>
        <v>0</v>
      </c>
      <c r="C142" s="5">
        <f t="shared" si="32"/>
        <v>0</v>
      </c>
      <c r="D142" s="5">
        <f t="shared" si="32"/>
        <v>0</v>
      </c>
      <c r="E142" s="5">
        <f t="shared" si="32"/>
        <v>0</v>
      </c>
      <c r="F142" s="5">
        <f t="shared" si="32"/>
        <v>0</v>
      </c>
      <c r="G142" s="5">
        <f t="shared" si="32"/>
        <v>0</v>
      </c>
      <c r="H142" s="5">
        <f t="shared" si="32"/>
        <v>0</v>
      </c>
      <c r="I142" s="5">
        <f t="shared" si="32"/>
        <v>0</v>
      </c>
      <c r="J142" s="5">
        <f t="shared" si="32"/>
        <v>0</v>
      </c>
      <c r="K142" s="5">
        <f t="shared" si="32"/>
        <v>0</v>
      </c>
      <c r="L142" s="5">
        <f t="shared" si="32"/>
        <v>0</v>
      </c>
      <c r="M142" s="5">
        <f t="shared" si="32"/>
        <v>0</v>
      </c>
      <c r="N142" s="5">
        <f t="shared" si="32"/>
        <v>0</v>
      </c>
      <c r="O142" s="5">
        <f t="shared" si="32"/>
        <v>0</v>
      </c>
      <c r="P142" s="5">
        <f t="shared" si="32"/>
        <v>0</v>
      </c>
      <c r="Q142" s="5">
        <f t="shared" si="32"/>
        <v>0</v>
      </c>
      <c r="R142" s="5">
        <f t="shared" si="32"/>
        <v>0</v>
      </c>
      <c r="S142" s="5">
        <f t="shared" si="32"/>
        <v>0</v>
      </c>
      <c r="T142" s="5">
        <f t="shared" si="32"/>
        <v>0</v>
      </c>
      <c r="U142" s="5">
        <f t="shared" si="32"/>
        <v>0</v>
      </c>
      <c r="V142" s="5">
        <f t="shared" si="32"/>
        <v>0</v>
      </c>
      <c r="W142" s="5">
        <f t="shared" si="32"/>
        <v>0</v>
      </c>
      <c r="X142" s="5">
        <f t="shared" si="32"/>
        <v>0</v>
      </c>
      <c r="Y142" s="5">
        <f t="shared" si="32"/>
        <v>0</v>
      </c>
    </row>
    <row r="143" spans="1:25" x14ac:dyDescent="0.4">
      <c r="A143" s="3" t="s">
        <v>62</v>
      </c>
      <c r="B143" s="5">
        <f t="shared" ref="B143:Y143" si="33">B107-B71</f>
        <v>0</v>
      </c>
      <c r="C143" s="5">
        <f t="shared" si="33"/>
        <v>-41998.479063767605</v>
      </c>
      <c r="D143" s="5">
        <f t="shared" si="33"/>
        <v>-100820.1583381965</v>
      </c>
      <c r="E143" s="5">
        <f t="shared" si="33"/>
        <v>-151237.18962991101</v>
      </c>
      <c r="F143" s="5">
        <f t="shared" si="33"/>
        <v>0</v>
      </c>
      <c r="G143" s="5">
        <f t="shared" si="33"/>
        <v>859.29232173027799</v>
      </c>
      <c r="H143" s="5">
        <f t="shared" si="33"/>
        <v>0</v>
      </c>
      <c r="I143" s="5">
        <f t="shared" si="33"/>
        <v>0</v>
      </c>
      <c r="J143" s="5">
        <f t="shared" si="33"/>
        <v>0</v>
      </c>
      <c r="K143" s="5">
        <f t="shared" si="33"/>
        <v>0</v>
      </c>
      <c r="L143" s="5">
        <f t="shared" si="33"/>
        <v>0</v>
      </c>
      <c r="M143" s="5">
        <f t="shared" si="33"/>
        <v>0</v>
      </c>
      <c r="N143" s="5">
        <f t="shared" si="33"/>
        <v>0</v>
      </c>
      <c r="O143" s="5">
        <f t="shared" si="33"/>
        <v>0</v>
      </c>
      <c r="P143" s="5">
        <f t="shared" si="33"/>
        <v>0</v>
      </c>
      <c r="Q143" s="5">
        <f t="shared" si="33"/>
        <v>0</v>
      </c>
      <c r="R143" s="5">
        <f t="shared" si="33"/>
        <v>0</v>
      </c>
      <c r="S143" s="5">
        <f t="shared" si="33"/>
        <v>0</v>
      </c>
      <c r="T143" s="5">
        <f t="shared" si="33"/>
        <v>0</v>
      </c>
      <c r="U143" s="5">
        <f t="shared" si="33"/>
        <v>0</v>
      </c>
      <c r="V143" s="5">
        <f t="shared" si="33"/>
        <v>0</v>
      </c>
      <c r="W143" s="5">
        <f t="shared" si="33"/>
        <v>0</v>
      </c>
      <c r="X143" s="5">
        <f t="shared" si="33"/>
        <v>-26.431383075335397</v>
      </c>
      <c r="Y143" s="5">
        <f t="shared" si="33"/>
        <v>-293222.96609322005</v>
      </c>
    </row>
    <row r="144" spans="1:25" x14ac:dyDescent="0.4">
      <c r="A144" s="3" t="s">
        <v>63</v>
      </c>
      <c r="B144" s="5">
        <f t="shared" ref="B144:Y144" si="34">B108-B72</f>
        <v>0</v>
      </c>
      <c r="C144" s="5">
        <f t="shared" si="34"/>
        <v>0</v>
      </c>
      <c r="D144" s="5">
        <f t="shared" si="34"/>
        <v>0</v>
      </c>
      <c r="E144" s="5">
        <f t="shared" si="34"/>
        <v>0</v>
      </c>
      <c r="F144" s="5">
        <f t="shared" si="34"/>
        <v>0</v>
      </c>
      <c r="G144" s="5">
        <f t="shared" si="34"/>
        <v>0</v>
      </c>
      <c r="H144" s="5">
        <f t="shared" si="34"/>
        <v>0</v>
      </c>
      <c r="I144" s="5">
        <f t="shared" si="34"/>
        <v>0</v>
      </c>
      <c r="J144" s="5">
        <f t="shared" si="34"/>
        <v>0</v>
      </c>
      <c r="K144" s="5">
        <f t="shared" si="34"/>
        <v>0</v>
      </c>
      <c r="L144" s="5">
        <f t="shared" si="34"/>
        <v>0</v>
      </c>
      <c r="M144" s="5">
        <f t="shared" si="34"/>
        <v>0</v>
      </c>
      <c r="N144" s="5">
        <f t="shared" si="34"/>
        <v>0</v>
      </c>
      <c r="O144" s="5">
        <f t="shared" si="34"/>
        <v>0</v>
      </c>
      <c r="P144" s="5">
        <f t="shared" si="34"/>
        <v>0</v>
      </c>
      <c r="Q144" s="5">
        <f t="shared" si="34"/>
        <v>0</v>
      </c>
      <c r="R144" s="5">
        <f t="shared" si="34"/>
        <v>0</v>
      </c>
      <c r="S144" s="5">
        <f t="shared" si="34"/>
        <v>0</v>
      </c>
      <c r="T144" s="5">
        <f t="shared" si="34"/>
        <v>0</v>
      </c>
      <c r="U144" s="5">
        <f t="shared" si="34"/>
        <v>0</v>
      </c>
      <c r="V144" s="5">
        <f t="shared" si="34"/>
        <v>0</v>
      </c>
      <c r="W144" s="5">
        <f t="shared" si="34"/>
        <v>0</v>
      </c>
      <c r="X144" s="5">
        <f t="shared" si="34"/>
        <v>0</v>
      </c>
      <c r="Y144" s="5">
        <f t="shared" si="34"/>
        <v>0</v>
      </c>
    </row>
    <row r="146" spans="1:25" ht="19.3" x14ac:dyDescent="0.5">
      <c r="A146" s="1" t="s">
        <v>4</v>
      </c>
    </row>
    <row r="147" spans="1:25" ht="29.15" x14ac:dyDescent="0.4">
      <c r="B147" s="2" t="s">
        <v>7</v>
      </c>
      <c r="C147" s="2" t="s">
        <v>8</v>
      </c>
      <c r="D147" s="2" t="s">
        <v>9</v>
      </c>
      <c r="E147" s="2" t="s">
        <v>10</v>
      </c>
      <c r="F147" s="2" t="s">
        <v>11</v>
      </c>
      <c r="G147" s="2" t="s">
        <v>12</v>
      </c>
      <c r="H147" s="2" t="s">
        <v>13</v>
      </c>
      <c r="I147" s="2" t="s">
        <v>14</v>
      </c>
      <c r="J147" s="2" t="s">
        <v>15</v>
      </c>
      <c r="K147" s="2" t="s">
        <v>16</v>
      </c>
      <c r="L147" s="2" t="s">
        <v>17</v>
      </c>
      <c r="M147" s="2" t="s">
        <v>18</v>
      </c>
      <c r="N147" s="2" t="s">
        <v>19</v>
      </c>
      <c r="O147" s="2" t="s">
        <v>20</v>
      </c>
      <c r="P147" s="2" t="s">
        <v>21</v>
      </c>
      <c r="Q147" s="2" t="s">
        <v>22</v>
      </c>
      <c r="R147" s="2" t="s">
        <v>23</v>
      </c>
      <c r="S147" s="2" t="s">
        <v>24</v>
      </c>
      <c r="T147" s="2" t="s">
        <v>25</v>
      </c>
      <c r="U147" s="2" t="s">
        <v>26</v>
      </c>
      <c r="V147" s="2" t="s">
        <v>27</v>
      </c>
      <c r="W147" s="2" t="s">
        <v>28</v>
      </c>
      <c r="X147" s="2" t="s">
        <v>29</v>
      </c>
      <c r="Y147" s="2" t="s">
        <v>30</v>
      </c>
    </row>
    <row r="148" spans="1:25" x14ac:dyDescent="0.4">
      <c r="A148" s="3" t="s">
        <v>31</v>
      </c>
      <c r="B148" s="6">
        <f t="shared" ref="B148:Y148" si="35">IF(B40,B76/B40-1,0)</f>
        <v>0</v>
      </c>
      <c r="C148" s="6">
        <f t="shared" si="35"/>
        <v>0</v>
      </c>
      <c r="D148" s="6">
        <f t="shared" si="35"/>
        <v>0</v>
      </c>
      <c r="E148" s="6">
        <f t="shared" si="35"/>
        <v>0</v>
      </c>
      <c r="F148" s="6">
        <f t="shared" si="35"/>
        <v>0</v>
      </c>
      <c r="G148" s="6">
        <f t="shared" si="35"/>
        <v>0</v>
      </c>
      <c r="H148" s="6">
        <f t="shared" si="35"/>
        <v>0</v>
      </c>
      <c r="I148" s="6">
        <f t="shared" si="35"/>
        <v>0</v>
      </c>
      <c r="J148" s="6">
        <f t="shared" si="35"/>
        <v>0</v>
      </c>
      <c r="K148" s="6">
        <f t="shared" si="35"/>
        <v>0</v>
      </c>
      <c r="L148" s="6">
        <f t="shared" si="35"/>
        <v>0</v>
      </c>
      <c r="M148" s="6">
        <f t="shared" si="35"/>
        <v>0</v>
      </c>
      <c r="N148" s="6">
        <f t="shared" si="35"/>
        <v>0</v>
      </c>
      <c r="O148" s="6">
        <f t="shared" si="35"/>
        <v>0</v>
      </c>
      <c r="P148" s="6">
        <f t="shared" si="35"/>
        <v>0</v>
      </c>
      <c r="Q148" s="6">
        <f t="shared" si="35"/>
        <v>0</v>
      </c>
      <c r="R148" s="6">
        <f t="shared" si="35"/>
        <v>0</v>
      </c>
      <c r="S148" s="6">
        <f t="shared" si="35"/>
        <v>0</v>
      </c>
      <c r="T148" s="6">
        <f t="shared" si="35"/>
        <v>0</v>
      </c>
      <c r="U148" s="6">
        <f t="shared" si="35"/>
        <v>0</v>
      </c>
      <c r="V148" s="6">
        <f t="shared" si="35"/>
        <v>0</v>
      </c>
      <c r="W148" s="6">
        <f t="shared" si="35"/>
        <v>6.1535809593262769E-3</v>
      </c>
      <c r="X148" s="6">
        <f t="shared" si="35"/>
        <v>-0.30849406137129387</v>
      </c>
      <c r="Y148" s="6">
        <f t="shared" si="35"/>
        <v>2.4661132718541978E-3</v>
      </c>
    </row>
    <row r="149" spans="1:25" x14ac:dyDescent="0.4">
      <c r="A149" s="3" t="s">
        <v>32</v>
      </c>
      <c r="B149" s="6">
        <f t="shared" ref="B149:Y149" si="36">IF(B41,B77/B41-1,0)</f>
        <v>0</v>
      </c>
      <c r="C149" s="6">
        <f t="shared" si="36"/>
        <v>0</v>
      </c>
      <c r="D149" s="6">
        <f t="shared" si="36"/>
        <v>0</v>
      </c>
      <c r="E149" s="6">
        <f t="shared" si="36"/>
        <v>0</v>
      </c>
      <c r="F149" s="6">
        <f t="shared" si="36"/>
        <v>0</v>
      </c>
      <c r="G149" s="6">
        <f t="shared" si="36"/>
        <v>0</v>
      </c>
      <c r="H149" s="6">
        <f t="shared" si="36"/>
        <v>0</v>
      </c>
      <c r="I149" s="6">
        <f t="shared" si="36"/>
        <v>0</v>
      </c>
      <c r="J149" s="6">
        <f t="shared" si="36"/>
        <v>0</v>
      </c>
      <c r="K149" s="6">
        <f t="shared" si="36"/>
        <v>0</v>
      </c>
      <c r="L149" s="6">
        <f t="shared" si="36"/>
        <v>0</v>
      </c>
      <c r="M149" s="6">
        <f t="shared" si="36"/>
        <v>0</v>
      </c>
      <c r="N149" s="6">
        <f t="shared" si="36"/>
        <v>0</v>
      </c>
      <c r="O149" s="6">
        <f t="shared" si="36"/>
        <v>0</v>
      </c>
      <c r="P149" s="6">
        <f t="shared" si="36"/>
        <v>0</v>
      </c>
      <c r="Q149" s="6">
        <f t="shared" si="36"/>
        <v>0</v>
      </c>
      <c r="R149" s="6">
        <f t="shared" si="36"/>
        <v>0</v>
      </c>
      <c r="S149" s="6">
        <f t="shared" si="36"/>
        <v>0</v>
      </c>
      <c r="T149" s="6">
        <f t="shared" si="36"/>
        <v>0</v>
      </c>
      <c r="U149" s="6">
        <f t="shared" si="36"/>
        <v>0</v>
      </c>
      <c r="V149" s="6">
        <f t="shared" si="36"/>
        <v>0</v>
      </c>
      <c r="W149" s="6">
        <f t="shared" si="36"/>
        <v>6.1535809593262769E-3</v>
      </c>
      <c r="X149" s="6">
        <f t="shared" si="36"/>
        <v>-0.29589069430058168</v>
      </c>
      <c r="Y149" s="6">
        <f t="shared" si="36"/>
        <v>3.1876189689867829E-3</v>
      </c>
    </row>
    <row r="150" spans="1:25" x14ac:dyDescent="0.4">
      <c r="A150" s="3" t="s">
        <v>33</v>
      </c>
      <c r="B150" s="6">
        <f t="shared" ref="B150:Y150" si="37">IF(B42,B78/B42-1,0)</f>
        <v>0</v>
      </c>
      <c r="C150" s="6">
        <f t="shared" si="37"/>
        <v>0</v>
      </c>
      <c r="D150" s="6">
        <f t="shared" si="37"/>
        <v>0</v>
      </c>
      <c r="E150" s="6">
        <f t="shared" si="37"/>
        <v>0</v>
      </c>
      <c r="F150" s="6">
        <f t="shared" si="37"/>
        <v>0</v>
      </c>
      <c r="G150" s="6">
        <f t="shared" si="37"/>
        <v>0</v>
      </c>
      <c r="H150" s="6">
        <f t="shared" si="37"/>
        <v>0</v>
      </c>
      <c r="I150" s="6">
        <f t="shared" si="37"/>
        <v>0</v>
      </c>
      <c r="J150" s="6">
        <f t="shared" si="37"/>
        <v>0</v>
      </c>
      <c r="K150" s="6">
        <f t="shared" si="37"/>
        <v>0</v>
      </c>
      <c r="L150" s="6">
        <f t="shared" si="37"/>
        <v>0</v>
      </c>
      <c r="M150" s="6">
        <f t="shared" si="37"/>
        <v>0</v>
      </c>
      <c r="N150" s="6">
        <f t="shared" si="37"/>
        <v>0</v>
      </c>
      <c r="O150" s="6">
        <f t="shared" si="37"/>
        <v>0</v>
      </c>
      <c r="P150" s="6">
        <f t="shared" si="37"/>
        <v>0</v>
      </c>
      <c r="Q150" s="6">
        <f t="shared" si="37"/>
        <v>0</v>
      </c>
      <c r="R150" s="6">
        <f t="shared" si="37"/>
        <v>0</v>
      </c>
      <c r="S150" s="6">
        <f t="shared" si="37"/>
        <v>0</v>
      </c>
      <c r="T150" s="6">
        <f t="shared" si="37"/>
        <v>0</v>
      </c>
      <c r="U150" s="6">
        <f t="shared" si="37"/>
        <v>0</v>
      </c>
      <c r="V150" s="6">
        <f t="shared" si="37"/>
        <v>0</v>
      </c>
      <c r="W150" s="6">
        <f t="shared" si="37"/>
        <v>6.1535809593258328E-3</v>
      </c>
      <c r="X150" s="6">
        <f t="shared" si="37"/>
        <v>-1.7387995358735533</v>
      </c>
      <c r="Y150" s="6">
        <f t="shared" si="37"/>
        <v>5.6497175141239087E-3</v>
      </c>
    </row>
    <row r="151" spans="1:25" x14ac:dyDescent="0.4">
      <c r="A151" s="3" t="s">
        <v>34</v>
      </c>
      <c r="B151" s="6">
        <f t="shared" ref="B151:Y151" si="38">IF(B43,B79/B43-1,0)</f>
        <v>0</v>
      </c>
      <c r="C151" s="6">
        <f t="shared" si="38"/>
        <v>0</v>
      </c>
      <c r="D151" s="6">
        <f t="shared" si="38"/>
        <v>0</v>
      </c>
      <c r="E151" s="6">
        <f t="shared" si="38"/>
        <v>0</v>
      </c>
      <c r="F151" s="6">
        <f t="shared" si="38"/>
        <v>0</v>
      </c>
      <c r="G151" s="6">
        <f t="shared" si="38"/>
        <v>0</v>
      </c>
      <c r="H151" s="6">
        <f t="shared" si="38"/>
        <v>0</v>
      </c>
      <c r="I151" s="6">
        <f t="shared" si="38"/>
        <v>0</v>
      </c>
      <c r="J151" s="6">
        <f t="shared" si="38"/>
        <v>0</v>
      </c>
      <c r="K151" s="6">
        <f t="shared" si="38"/>
        <v>0</v>
      </c>
      <c r="L151" s="6">
        <f t="shared" si="38"/>
        <v>0</v>
      </c>
      <c r="M151" s="6">
        <f t="shared" si="38"/>
        <v>0</v>
      </c>
      <c r="N151" s="6">
        <f t="shared" si="38"/>
        <v>0</v>
      </c>
      <c r="O151" s="6">
        <f t="shared" si="38"/>
        <v>0</v>
      </c>
      <c r="P151" s="6">
        <f t="shared" si="38"/>
        <v>0</v>
      </c>
      <c r="Q151" s="6">
        <f t="shared" si="38"/>
        <v>0</v>
      </c>
      <c r="R151" s="6">
        <f t="shared" si="38"/>
        <v>0</v>
      </c>
      <c r="S151" s="6">
        <f t="shared" si="38"/>
        <v>0</v>
      </c>
      <c r="T151" s="6">
        <f t="shared" si="38"/>
        <v>0</v>
      </c>
      <c r="U151" s="6">
        <f t="shared" si="38"/>
        <v>0</v>
      </c>
      <c r="V151" s="6">
        <f t="shared" si="38"/>
        <v>0</v>
      </c>
      <c r="W151" s="6">
        <f t="shared" si="38"/>
        <v>6.153580959326721E-3</v>
      </c>
      <c r="X151" s="6">
        <f t="shared" si="38"/>
        <v>0.24279420256979289</v>
      </c>
      <c r="Y151" s="6">
        <f t="shared" si="38"/>
        <v>2.9153890039308461E-3</v>
      </c>
    </row>
    <row r="152" spans="1:25" x14ac:dyDescent="0.4">
      <c r="A152" s="3" t="s">
        <v>35</v>
      </c>
      <c r="B152" s="6">
        <f t="shared" ref="B152:Y152" si="39">IF(B44,B80/B44-1,0)</f>
        <v>0</v>
      </c>
      <c r="C152" s="6">
        <f t="shared" si="39"/>
        <v>0</v>
      </c>
      <c r="D152" s="6">
        <f t="shared" si="39"/>
        <v>0</v>
      </c>
      <c r="E152" s="6">
        <f t="shared" si="39"/>
        <v>0</v>
      </c>
      <c r="F152" s="6">
        <f t="shared" si="39"/>
        <v>0</v>
      </c>
      <c r="G152" s="6">
        <f t="shared" si="39"/>
        <v>0</v>
      </c>
      <c r="H152" s="6">
        <f t="shared" si="39"/>
        <v>0</v>
      </c>
      <c r="I152" s="6">
        <f t="shared" si="39"/>
        <v>0</v>
      </c>
      <c r="J152" s="6">
        <f t="shared" si="39"/>
        <v>0</v>
      </c>
      <c r="K152" s="6">
        <f t="shared" si="39"/>
        <v>0</v>
      </c>
      <c r="L152" s="6">
        <f t="shared" si="39"/>
        <v>0</v>
      </c>
      <c r="M152" s="6">
        <f t="shared" si="39"/>
        <v>0</v>
      </c>
      <c r="N152" s="6">
        <f t="shared" si="39"/>
        <v>0</v>
      </c>
      <c r="O152" s="6">
        <f t="shared" si="39"/>
        <v>0</v>
      </c>
      <c r="P152" s="6">
        <f t="shared" si="39"/>
        <v>0</v>
      </c>
      <c r="Q152" s="6">
        <f t="shared" si="39"/>
        <v>0</v>
      </c>
      <c r="R152" s="6">
        <f t="shared" si="39"/>
        <v>0</v>
      </c>
      <c r="S152" s="6">
        <f t="shared" si="39"/>
        <v>0</v>
      </c>
      <c r="T152" s="6">
        <f t="shared" si="39"/>
        <v>0</v>
      </c>
      <c r="U152" s="6">
        <f t="shared" si="39"/>
        <v>0</v>
      </c>
      <c r="V152" s="6">
        <f t="shared" si="39"/>
        <v>0</v>
      </c>
      <c r="W152" s="6">
        <f t="shared" si="39"/>
        <v>6.1535809593258328E-3</v>
      </c>
      <c r="X152" s="6">
        <f t="shared" si="39"/>
        <v>-1.3658957605624567</v>
      </c>
      <c r="Y152" s="6">
        <f t="shared" si="39"/>
        <v>3.0171352043499855E-3</v>
      </c>
    </row>
    <row r="153" spans="1:25" x14ac:dyDescent="0.4">
      <c r="A153" s="3" t="s">
        <v>36</v>
      </c>
      <c r="B153" s="6">
        <f t="shared" ref="B153:Y153" si="40">IF(B45,B81/B45-1,0)</f>
        <v>0</v>
      </c>
      <c r="C153" s="6">
        <f t="shared" si="40"/>
        <v>0</v>
      </c>
      <c r="D153" s="6">
        <f t="shared" si="40"/>
        <v>0</v>
      </c>
      <c r="E153" s="6">
        <f t="shared" si="40"/>
        <v>0</v>
      </c>
      <c r="F153" s="6">
        <f t="shared" si="40"/>
        <v>0</v>
      </c>
      <c r="G153" s="6">
        <f t="shared" si="40"/>
        <v>0</v>
      </c>
      <c r="H153" s="6">
        <f t="shared" si="40"/>
        <v>0</v>
      </c>
      <c r="I153" s="6">
        <f t="shared" si="40"/>
        <v>0</v>
      </c>
      <c r="J153" s="6">
        <f t="shared" si="40"/>
        <v>0</v>
      </c>
      <c r="K153" s="6">
        <f t="shared" si="40"/>
        <v>0</v>
      </c>
      <c r="L153" s="6">
        <f t="shared" si="40"/>
        <v>0</v>
      </c>
      <c r="M153" s="6">
        <f t="shared" si="40"/>
        <v>0</v>
      </c>
      <c r="N153" s="6">
        <f t="shared" si="40"/>
        <v>0</v>
      </c>
      <c r="O153" s="6">
        <f t="shared" si="40"/>
        <v>0</v>
      </c>
      <c r="P153" s="6">
        <f t="shared" si="40"/>
        <v>0</v>
      </c>
      <c r="Q153" s="6">
        <f t="shared" si="40"/>
        <v>0</v>
      </c>
      <c r="R153" s="6">
        <f t="shared" si="40"/>
        <v>0</v>
      </c>
      <c r="S153" s="6">
        <f t="shared" si="40"/>
        <v>0</v>
      </c>
      <c r="T153" s="6">
        <f t="shared" si="40"/>
        <v>0</v>
      </c>
      <c r="U153" s="6">
        <f t="shared" si="40"/>
        <v>0</v>
      </c>
      <c r="V153" s="6">
        <f t="shared" si="40"/>
        <v>0</v>
      </c>
      <c r="W153" s="6">
        <f t="shared" si="40"/>
        <v>6.153580959326721E-3</v>
      </c>
      <c r="X153" s="6">
        <f t="shared" si="40"/>
        <v>0.6577708477078632</v>
      </c>
      <c r="Y153" s="6">
        <f t="shared" si="40"/>
        <v>5.6179775280897903E-3</v>
      </c>
    </row>
    <row r="154" spans="1:25" x14ac:dyDescent="0.4">
      <c r="A154" s="3" t="s">
        <v>37</v>
      </c>
      <c r="B154" s="6">
        <f t="shared" ref="B154:Y154" si="41">IF(B46,B82/B46-1,0)</f>
        <v>0</v>
      </c>
      <c r="C154" s="6">
        <f t="shared" si="41"/>
        <v>0</v>
      </c>
      <c r="D154" s="6">
        <f t="shared" si="41"/>
        <v>0</v>
      </c>
      <c r="E154" s="6">
        <f t="shared" si="41"/>
        <v>0</v>
      </c>
      <c r="F154" s="6">
        <f t="shared" si="41"/>
        <v>0</v>
      </c>
      <c r="G154" s="6">
        <f t="shared" si="41"/>
        <v>0</v>
      </c>
      <c r="H154" s="6">
        <f t="shared" si="41"/>
        <v>0</v>
      </c>
      <c r="I154" s="6">
        <f t="shared" si="41"/>
        <v>0</v>
      </c>
      <c r="J154" s="6">
        <f t="shared" si="41"/>
        <v>0</v>
      </c>
      <c r="K154" s="6">
        <f t="shared" si="41"/>
        <v>0</v>
      </c>
      <c r="L154" s="6">
        <f t="shared" si="41"/>
        <v>0</v>
      </c>
      <c r="M154" s="6">
        <f t="shared" si="41"/>
        <v>0</v>
      </c>
      <c r="N154" s="6">
        <f t="shared" si="41"/>
        <v>0</v>
      </c>
      <c r="O154" s="6">
        <f t="shared" si="41"/>
        <v>0</v>
      </c>
      <c r="P154" s="6">
        <f t="shared" si="41"/>
        <v>0</v>
      </c>
      <c r="Q154" s="6">
        <f t="shared" si="41"/>
        <v>0</v>
      </c>
      <c r="R154" s="6">
        <f t="shared" si="41"/>
        <v>0</v>
      </c>
      <c r="S154" s="6">
        <f t="shared" si="41"/>
        <v>0</v>
      </c>
      <c r="T154" s="6">
        <f t="shared" si="41"/>
        <v>0</v>
      </c>
      <c r="U154" s="6">
        <f t="shared" si="41"/>
        <v>0</v>
      </c>
      <c r="V154" s="6">
        <f t="shared" si="41"/>
        <v>0</v>
      </c>
      <c r="W154" s="6">
        <f t="shared" si="41"/>
        <v>6.1535809593276092E-3</v>
      </c>
      <c r="X154" s="6">
        <f t="shared" si="41"/>
        <v>-21.008284871169174</v>
      </c>
      <c r="Y154" s="6">
        <f t="shared" si="41"/>
        <v>3.264331441316326E-3</v>
      </c>
    </row>
    <row r="155" spans="1:25" x14ac:dyDescent="0.4">
      <c r="A155" s="3" t="s">
        <v>38</v>
      </c>
      <c r="B155" s="6">
        <f t="shared" ref="B155:Y155" si="42">IF(B47,B83/B47-1,0)</f>
        <v>0</v>
      </c>
      <c r="C155" s="6">
        <f t="shared" si="42"/>
        <v>0</v>
      </c>
      <c r="D155" s="6">
        <f t="shared" si="42"/>
        <v>0</v>
      </c>
      <c r="E155" s="6">
        <f t="shared" si="42"/>
        <v>0</v>
      </c>
      <c r="F155" s="6">
        <f t="shared" si="42"/>
        <v>0</v>
      </c>
      <c r="G155" s="6">
        <f t="shared" si="42"/>
        <v>0</v>
      </c>
      <c r="H155" s="6">
        <f t="shared" si="42"/>
        <v>0</v>
      </c>
      <c r="I155" s="6">
        <f t="shared" si="42"/>
        <v>0</v>
      </c>
      <c r="J155" s="6">
        <f t="shared" si="42"/>
        <v>0</v>
      </c>
      <c r="K155" s="6">
        <f t="shared" si="42"/>
        <v>0</v>
      </c>
      <c r="L155" s="6">
        <f t="shared" si="42"/>
        <v>0</v>
      </c>
      <c r="M155" s="6">
        <f t="shared" si="42"/>
        <v>0</v>
      </c>
      <c r="N155" s="6">
        <f t="shared" si="42"/>
        <v>0</v>
      </c>
      <c r="O155" s="6">
        <f t="shared" si="42"/>
        <v>0</v>
      </c>
      <c r="P155" s="6">
        <f t="shared" si="42"/>
        <v>0</v>
      </c>
      <c r="Q155" s="6">
        <f t="shared" si="42"/>
        <v>0</v>
      </c>
      <c r="R155" s="6">
        <f t="shared" si="42"/>
        <v>0</v>
      </c>
      <c r="S155" s="6">
        <f t="shared" si="42"/>
        <v>0</v>
      </c>
      <c r="T155" s="6">
        <f t="shared" si="42"/>
        <v>0</v>
      </c>
      <c r="U155" s="6">
        <f t="shared" si="42"/>
        <v>0</v>
      </c>
      <c r="V155" s="6">
        <f t="shared" si="42"/>
        <v>0</v>
      </c>
      <c r="W155" s="6">
        <f t="shared" si="42"/>
        <v>6.1535809593276092E-3</v>
      </c>
      <c r="X155" s="6">
        <f t="shared" si="42"/>
        <v>-0.31434737278753588</v>
      </c>
      <c r="Y155" s="6">
        <f t="shared" si="42"/>
        <v>3.5546718874233107E-3</v>
      </c>
    </row>
    <row r="156" spans="1:25" x14ac:dyDescent="0.4">
      <c r="A156" s="3" t="s">
        <v>39</v>
      </c>
      <c r="B156" s="6">
        <f t="shared" ref="B156:Y156" si="43">IF(B48,B84/B48-1,0)</f>
        <v>0</v>
      </c>
      <c r="C156" s="6">
        <f t="shared" si="43"/>
        <v>0</v>
      </c>
      <c r="D156" s="6">
        <f t="shared" si="43"/>
        <v>0</v>
      </c>
      <c r="E156" s="6">
        <f t="shared" si="43"/>
        <v>0</v>
      </c>
      <c r="F156" s="6">
        <f t="shared" si="43"/>
        <v>0</v>
      </c>
      <c r="G156" s="6">
        <f t="shared" si="43"/>
        <v>0</v>
      </c>
      <c r="H156" s="6">
        <f t="shared" si="43"/>
        <v>0</v>
      </c>
      <c r="I156" s="6">
        <f t="shared" si="43"/>
        <v>0</v>
      </c>
      <c r="J156" s="6">
        <f t="shared" si="43"/>
        <v>0</v>
      </c>
      <c r="K156" s="6">
        <f t="shared" si="43"/>
        <v>0</v>
      </c>
      <c r="L156" s="6">
        <f t="shared" si="43"/>
        <v>0</v>
      </c>
      <c r="M156" s="6">
        <f t="shared" si="43"/>
        <v>0</v>
      </c>
      <c r="N156" s="6">
        <f t="shared" si="43"/>
        <v>0</v>
      </c>
      <c r="O156" s="6">
        <f t="shared" si="43"/>
        <v>0</v>
      </c>
      <c r="P156" s="6">
        <f t="shared" si="43"/>
        <v>0</v>
      </c>
      <c r="Q156" s="6">
        <f t="shared" si="43"/>
        <v>0</v>
      </c>
      <c r="R156" s="6">
        <f t="shared" si="43"/>
        <v>0</v>
      </c>
      <c r="S156" s="6">
        <f t="shared" si="43"/>
        <v>0</v>
      </c>
      <c r="T156" s="6">
        <f t="shared" si="43"/>
        <v>0</v>
      </c>
      <c r="U156" s="6">
        <f t="shared" si="43"/>
        <v>0</v>
      </c>
      <c r="V156" s="6">
        <f t="shared" si="43"/>
        <v>0</v>
      </c>
      <c r="W156" s="6">
        <f t="shared" si="43"/>
        <v>6.1535809593276092E-3</v>
      </c>
      <c r="X156" s="6">
        <f t="shared" si="43"/>
        <v>-0.29162299470423658</v>
      </c>
      <c r="Y156" s="6">
        <f t="shared" si="43"/>
        <v>3.2918009048366059E-3</v>
      </c>
    </row>
    <row r="157" spans="1:25" x14ac:dyDescent="0.4">
      <c r="A157" s="3" t="s">
        <v>40</v>
      </c>
      <c r="B157" s="6">
        <f t="shared" ref="B157:Y157" si="44">IF(B49,B85/B49-1,0)</f>
        <v>0</v>
      </c>
      <c r="C157" s="6">
        <f t="shared" si="44"/>
        <v>0</v>
      </c>
      <c r="D157" s="6">
        <f t="shared" si="44"/>
        <v>0</v>
      </c>
      <c r="E157" s="6">
        <f t="shared" si="44"/>
        <v>0</v>
      </c>
      <c r="F157" s="6">
        <f t="shared" si="44"/>
        <v>0</v>
      </c>
      <c r="G157" s="6">
        <f t="shared" si="44"/>
        <v>0</v>
      </c>
      <c r="H157" s="6">
        <f t="shared" si="44"/>
        <v>0</v>
      </c>
      <c r="I157" s="6">
        <f t="shared" si="44"/>
        <v>0</v>
      </c>
      <c r="J157" s="6">
        <f t="shared" si="44"/>
        <v>0</v>
      </c>
      <c r="K157" s="6">
        <f t="shared" si="44"/>
        <v>0</v>
      </c>
      <c r="L157" s="6">
        <f t="shared" si="44"/>
        <v>0</v>
      </c>
      <c r="M157" s="6">
        <f t="shared" si="44"/>
        <v>0</v>
      </c>
      <c r="N157" s="6">
        <f t="shared" si="44"/>
        <v>0</v>
      </c>
      <c r="O157" s="6">
        <f t="shared" si="44"/>
        <v>0</v>
      </c>
      <c r="P157" s="6">
        <f t="shared" si="44"/>
        <v>0</v>
      </c>
      <c r="Q157" s="6">
        <f t="shared" si="44"/>
        <v>0</v>
      </c>
      <c r="R157" s="6">
        <f t="shared" si="44"/>
        <v>0</v>
      </c>
      <c r="S157" s="6">
        <f t="shared" si="44"/>
        <v>0</v>
      </c>
      <c r="T157" s="6">
        <f t="shared" si="44"/>
        <v>0</v>
      </c>
      <c r="U157" s="6">
        <f t="shared" si="44"/>
        <v>0</v>
      </c>
      <c r="V157" s="6">
        <f t="shared" si="44"/>
        <v>0</v>
      </c>
      <c r="W157" s="6">
        <f t="shared" si="44"/>
        <v>6.1535809593240565E-3</v>
      </c>
      <c r="X157" s="6">
        <f t="shared" si="44"/>
        <v>-0.12420843646018842</v>
      </c>
      <c r="Y157" s="6">
        <f t="shared" si="44"/>
        <v>1.6298009059498852E-3</v>
      </c>
    </row>
    <row r="158" spans="1:25" x14ac:dyDescent="0.4">
      <c r="A158" s="3" t="s">
        <v>41</v>
      </c>
      <c r="B158" s="6">
        <f t="shared" ref="B158:Y158" si="45">IF(B50,B86/B50-1,0)</f>
        <v>0</v>
      </c>
      <c r="C158" s="6">
        <f t="shared" si="45"/>
        <v>0</v>
      </c>
      <c r="D158" s="6">
        <f t="shared" si="45"/>
        <v>0</v>
      </c>
      <c r="E158" s="6">
        <f t="shared" si="45"/>
        <v>0</v>
      </c>
      <c r="F158" s="6">
        <f t="shared" si="45"/>
        <v>0</v>
      </c>
      <c r="G158" s="6">
        <f t="shared" si="45"/>
        <v>0</v>
      </c>
      <c r="H158" s="6">
        <f t="shared" si="45"/>
        <v>0</v>
      </c>
      <c r="I158" s="6">
        <f t="shared" si="45"/>
        <v>0</v>
      </c>
      <c r="J158" s="6">
        <f t="shared" si="45"/>
        <v>0</v>
      </c>
      <c r="K158" s="6">
        <f t="shared" si="45"/>
        <v>0</v>
      </c>
      <c r="L158" s="6">
        <f t="shared" si="45"/>
        <v>0</v>
      </c>
      <c r="M158" s="6">
        <f t="shared" si="45"/>
        <v>0</v>
      </c>
      <c r="N158" s="6">
        <f t="shared" si="45"/>
        <v>0</v>
      </c>
      <c r="O158" s="6">
        <f t="shared" si="45"/>
        <v>0</v>
      </c>
      <c r="P158" s="6">
        <f t="shared" si="45"/>
        <v>0</v>
      </c>
      <c r="Q158" s="6">
        <f t="shared" si="45"/>
        <v>0</v>
      </c>
      <c r="R158" s="6">
        <f t="shared" si="45"/>
        <v>0</v>
      </c>
      <c r="S158" s="6">
        <f t="shared" si="45"/>
        <v>0</v>
      </c>
      <c r="T158" s="6">
        <f t="shared" si="45"/>
        <v>0</v>
      </c>
      <c r="U158" s="6">
        <f t="shared" si="45"/>
        <v>0</v>
      </c>
      <c r="V158" s="6">
        <f t="shared" si="45"/>
        <v>0</v>
      </c>
      <c r="W158" s="6">
        <f t="shared" si="45"/>
        <v>6.153580959326499E-3</v>
      </c>
      <c r="X158" s="6">
        <f t="shared" si="45"/>
        <v>-1.3887075299979315</v>
      </c>
      <c r="Y158" s="6">
        <f t="shared" si="45"/>
        <v>3.027541387582211E-3</v>
      </c>
    </row>
    <row r="159" spans="1:25" x14ac:dyDescent="0.4">
      <c r="A159" s="3" t="s">
        <v>42</v>
      </c>
      <c r="B159" s="6">
        <f t="shared" ref="B159:Y159" si="46">IF(B51,B87/B51-1,0)</f>
        <v>0</v>
      </c>
      <c r="C159" s="6">
        <f t="shared" si="46"/>
        <v>0</v>
      </c>
      <c r="D159" s="6">
        <f t="shared" si="46"/>
        <v>0</v>
      </c>
      <c r="E159" s="6">
        <f t="shared" si="46"/>
        <v>0</v>
      </c>
      <c r="F159" s="6">
        <f t="shared" si="46"/>
        <v>0</v>
      </c>
      <c r="G159" s="6">
        <f t="shared" si="46"/>
        <v>0</v>
      </c>
      <c r="H159" s="6">
        <f t="shared" si="46"/>
        <v>0</v>
      </c>
      <c r="I159" s="6">
        <f t="shared" si="46"/>
        <v>0</v>
      </c>
      <c r="J159" s="6">
        <f t="shared" si="46"/>
        <v>0</v>
      </c>
      <c r="K159" s="6">
        <f t="shared" si="46"/>
        <v>0</v>
      </c>
      <c r="L159" s="6">
        <f t="shared" si="46"/>
        <v>0</v>
      </c>
      <c r="M159" s="6">
        <f t="shared" si="46"/>
        <v>0</v>
      </c>
      <c r="N159" s="6">
        <f t="shared" si="46"/>
        <v>0</v>
      </c>
      <c r="O159" s="6">
        <f t="shared" si="46"/>
        <v>0</v>
      </c>
      <c r="P159" s="6">
        <f t="shared" si="46"/>
        <v>0</v>
      </c>
      <c r="Q159" s="6">
        <f t="shared" si="46"/>
        <v>0</v>
      </c>
      <c r="R159" s="6">
        <f t="shared" si="46"/>
        <v>0</v>
      </c>
      <c r="S159" s="6">
        <f t="shared" si="46"/>
        <v>0</v>
      </c>
      <c r="T159" s="6">
        <f t="shared" si="46"/>
        <v>0</v>
      </c>
      <c r="U159" s="6">
        <f t="shared" si="46"/>
        <v>0</v>
      </c>
      <c r="V159" s="6">
        <f t="shared" si="46"/>
        <v>0</v>
      </c>
      <c r="W159" s="6">
        <f t="shared" si="46"/>
        <v>6.1535809593278312E-3</v>
      </c>
      <c r="X159" s="6">
        <f t="shared" si="46"/>
        <v>-0.11628914084114428</v>
      </c>
      <c r="Y159" s="6">
        <f t="shared" si="46"/>
        <v>2.8982674607833658E-3</v>
      </c>
    </row>
    <row r="160" spans="1:25" x14ac:dyDescent="0.4">
      <c r="A160" s="3" t="s">
        <v>43</v>
      </c>
      <c r="B160" s="6">
        <f t="shared" ref="B160:Y160" si="47">IF(B52,B88/B52-1,0)</f>
        <v>0</v>
      </c>
      <c r="C160" s="6">
        <f t="shared" si="47"/>
        <v>0</v>
      </c>
      <c r="D160" s="6">
        <f t="shared" si="47"/>
        <v>0</v>
      </c>
      <c r="E160" s="6">
        <f t="shared" si="47"/>
        <v>0</v>
      </c>
      <c r="F160" s="6">
        <f t="shared" si="47"/>
        <v>0</v>
      </c>
      <c r="G160" s="6">
        <f t="shared" si="47"/>
        <v>0</v>
      </c>
      <c r="H160" s="6">
        <f t="shared" si="47"/>
        <v>0</v>
      </c>
      <c r="I160" s="6">
        <f t="shared" si="47"/>
        <v>0</v>
      </c>
      <c r="J160" s="6">
        <f t="shared" si="47"/>
        <v>0</v>
      </c>
      <c r="K160" s="6">
        <f t="shared" si="47"/>
        <v>0</v>
      </c>
      <c r="L160" s="6">
        <f t="shared" si="47"/>
        <v>0</v>
      </c>
      <c r="M160" s="6">
        <f t="shared" si="47"/>
        <v>0</v>
      </c>
      <c r="N160" s="6">
        <f t="shared" si="47"/>
        <v>0</v>
      </c>
      <c r="O160" s="6">
        <f t="shared" si="47"/>
        <v>0</v>
      </c>
      <c r="P160" s="6">
        <f t="shared" si="47"/>
        <v>0</v>
      </c>
      <c r="Q160" s="6">
        <f t="shared" si="47"/>
        <v>0</v>
      </c>
      <c r="R160" s="6">
        <f t="shared" si="47"/>
        <v>0</v>
      </c>
      <c r="S160" s="6">
        <f t="shared" si="47"/>
        <v>0</v>
      </c>
      <c r="T160" s="6">
        <f t="shared" si="47"/>
        <v>0</v>
      </c>
      <c r="U160" s="6">
        <f t="shared" si="47"/>
        <v>0</v>
      </c>
      <c r="V160" s="6">
        <f t="shared" si="47"/>
        <v>0</v>
      </c>
      <c r="W160" s="6">
        <f t="shared" si="47"/>
        <v>6.1535809593260549E-3</v>
      </c>
      <c r="X160" s="6">
        <f t="shared" si="47"/>
        <v>-0.11280365865589692</v>
      </c>
      <c r="Y160" s="6">
        <f t="shared" si="47"/>
        <v>3.2331951532436065E-3</v>
      </c>
    </row>
    <row r="161" spans="1:25" x14ac:dyDescent="0.4">
      <c r="A161" s="3" t="s">
        <v>44</v>
      </c>
      <c r="B161" s="6">
        <f t="shared" ref="B161:Y161" si="48">IF(B53,B89/B53-1,0)</f>
        <v>0</v>
      </c>
      <c r="C161" s="6">
        <f t="shared" si="48"/>
        <v>0</v>
      </c>
      <c r="D161" s="6">
        <f t="shared" si="48"/>
        <v>0</v>
      </c>
      <c r="E161" s="6">
        <f t="shared" si="48"/>
        <v>0</v>
      </c>
      <c r="F161" s="6">
        <f t="shared" si="48"/>
        <v>0</v>
      </c>
      <c r="G161" s="6">
        <f t="shared" si="48"/>
        <v>0</v>
      </c>
      <c r="H161" s="6">
        <f t="shared" si="48"/>
        <v>0</v>
      </c>
      <c r="I161" s="6">
        <f t="shared" si="48"/>
        <v>0</v>
      </c>
      <c r="J161" s="6">
        <f t="shared" si="48"/>
        <v>0</v>
      </c>
      <c r="K161" s="6">
        <f t="shared" si="48"/>
        <v>0</v>
      </c>
      <c r="L161" s="6">
        <f t="shared" si="48"/>
        <v>0</v>
      </c>
      <c r="M161" s="6">
        <f t="shared" si="48"/>
        <v>0</v>
      </c>
      <c r="N161" s="6">
        <f t="shared" si="48"/>
        <v>0</v>
      </c>
      <c r="O161" s="6">
        <f t="shared" si="48"/>
        <v>0</v>
      </c>
      <c r="P161" s="6">
        <f t="shared" si="48"/>
        <v>0</v>
      </c>
      <c r="Q161" s="6">
        <f t="shared" si="48"/>
        <v>0</v>
      </c>
      <c r="R161" s="6">
        <f t="shared" si="48"/>
        <v>0</v>
      </c>
      <c r="S161" s="6">
        <f t="shared" si="48"/>
        <v>0</v>
      </c>
      <c r="T161" s="6">
        <f t="shared" si="48"/>
        <v>0</v>
      </c>
      <c r="U161" s="6">
        <f t="shared" si="48"/>
        <v>0</v>
      </c>
      <c r="V161" s="6">
        <f t="shared" si="48"/>
        <v>0</v>
      </c>
      <c r="W161" s="6">
        <f t="shared" si="48"/>
        <v>6.1535809593256108E-3</v>
      </c>
      <c r="X161" s="6">
        <f t="shared" si="48"/>
        <v>-0.1907048842343172</v>
      </c>
      <c r="Y161" s="6">
        <f t="shared" si="48"/>
        <v>3.8689987299651563E-3</v>
      </c>
    </row>
    <row r="162" spans="1:25" x14ac:dyDescent="0.4">
      <c r="A162" s="3" t="s">
        <v>45</v>
      </c>
      <c r="B162" s="6">
        <f t="shared" ref="B162:Y162" si="49">IF(B54,B90/B54-1,0)</f>
        <v>0</v>
      </c>
      <c r="C162" s="6">
        <f t="shared" si="49"/>
        <v>0</v>
      </c>
      <c r="D162" s="6">
        <f t="shared" si="49"/>
        <v>0</v>
      </c>
      <c r="E162" s="6">
        <f t="shared" si="49"/>
        <v>0</v>
      </c>
      <c r="F162" s="6">
        <f t="shared" si="49"/>
        <v>0</v>
      </c>
      <c r="G162" s="6">
        <f t="shared" si="49"/>
        <v>0</v>
      </c>
      <c r="H162" s="6">
        <f t="shared" si="49"/>
        <v>0</v>
      </c>
      <c r="I162" s="6">
        <f t="shared" si="49"/>
        <v>0</v>
      </c>
      <c r="J162" s="6">
        <f t="shared" si="49"/>
        <v>0</v>
      </c>
      <c r="K162" s="6">
        <f t="shared" si="49"/>
        <v>0</v>
      </c>
      <c r="L162" s="6">
        <f t="shared" si="49"/>
        <v>0</v>
      </c>
      <c r="M162" s="6">
        <f t="shared" si="49"/>
        <v>0</v>
      </c>
      <c r="N162" s="6">
        <f t="shared" si="49"/>
        <v>0</v>
      </c>
      <c r="O162" s="6">
        <f t="shared" si="49"/>
        <v>0</v>
      </c>
      <c r="P162" s="6">
        <f t="shared" si="49"/>
        <v>0</v>
      </c>
      <c r="Q162" s="6">
        <f t="shared" si="49"/>
        <v>0</v>
      </c>
      <c r="R162" s="6">
        <f t="shared" si="49"/>
        <v>0</v>
      </c>
      <c r="S162" s="6">
        <f t="shared" si="49"/>
        <v>0</v>
      </c>
      <c r="T162" s="6">
        <f t="shared" si="49"/>
        <v>0</v>
      </c>
      <c r="U162" s="6">
        <f t="shared" si="49"/>
        <v>0</v>
      </c>
      <c r="V162" s="6">
        <f t="shared" si="49"/>
        <v>0</v>
      </c>
      <c r="W162" s="6">
        <f t="shared" si="49"/>
        <v>6.1535809593213919E-3</v>
      </c>
      <c r="X162" s="6">
        <f t="shared" si="49"/>
        <v>-0.54442621528051061</v>
      </c>
      <c r="Y162" s="6">
        <f t="shared" si="49"/>
        <v>2.6881720430087519E-3</v>
      </c>
    </row>
    <row r="163" spans="1:25" x14ac:dyDescent="0.4">
      <c r="A163" s="3" t="s">
        <v>46</v>
      </c>
      <c r="B163" s="6">
        <f t="shared" ref="B163:Y163" si="50">IF(B55,B91/B55-1,0)</f>
        <v>0</v>
      </c>
      <c r="C163" s="6">
        <f t="shared" si="50"/>
        <v>0</v>
      </c>
      <c r="D163" s="6">
        <f t="shared" si="50"/>
        <v>0</v>
      </c>
      <c r="E163" s="6">
        <f t="shared" si="50"/>
        <v>0</v>
      </c>
      <c r="F163" s="6">
        <f t="shared" si="50"/>
        <v>0</v>
      </c>
      <c r="G163" s="6">
        <f t="shared" si="50"/>
        <v>0</v>
      </c>
      <c r="H163" s="6">
        <f t="shared" si="50"/>
        <v>0</v>
      </c>
      <c r="I163" s="6">
        <f t="shared" si="50"/>
        <v>0</v>
      </c>
      <c r="J163" s="6">
        <f t="shared" si="50"/>
        <v>0</v>
      </c>
      <c r="K163" s="6">
        <f t="shared" si="50"/>
        <v>0</v>
      </c>
      <c r="L163" s="6">
        <f t="shared" si="50"/>
        <v>0</v>
      </c>
      <c r="M163" s="6">
        <f t="shared" si="50"/>
        <v>0</v>
      </c>
      <c r="N163" s="6">
        <f t="shared" si="50"/>
        <v>0</v>
      </c>
      <c r="O163" s="6">
        <f t="shared" si="50"/>
        <v>0</v>
      </c>
      <c r="P163" s="6">
        <f t="shared" si="50"/>
        <v>0</v>
      </c>
      <c r="Q163" s="6">
        <f t="shared" si="50"/>
        <v>0</v>
      </c>
      <c r="R163" s="6">
        <f t="shared" si="50"/>
        <v>0</v>
      </c>
      <c r="S163" s="6">
        <f t="shared" si="50"/>
        <v>0</v>
      </c>
      <c r="T163" s="6">
        <f t="shared" si="50"/>
        <v>0</v>
      </c>
      <c r="U163" s="6">
        <f t="shared" si="50"/>
        <v>0</v>
      </c>
      <c r="V163" s="6">
        <f t="shared" si="50"/>
        <v>0</v>
      </c>
      <c r="W163" s="6">
        <f t="shared" si="50"/>
        <v>6.1535809593291635E-3</v>
      </c>
      <c r="X163" s="6">
        <f t="shared" si="50"/>
        <v>0.31205781576298786</v>
      </c>
      <c r="Y163" s="6">
        <f t="shared" si="50"/>
        <v>2.3894862604529887E-3</v>
      </c>
    </row>
    <row r="164" spans="1:25" x14ac:dyDescent="0.4">
      <c r="A164" s="3" t="s">
        <v>47</v>
      </c>
      <c r="B164" s="6">
        <f t="shared" ref="B164:Y164" si="51">IF(B56,B92/B56-1,0)</f>
        <v>0</v>
      </c>
      <c r="C164" s="6">
        <f t="shared" si="51"/>
        <v>0</v>
      </c>
      <c r="D164" s="6">
        <f t="shared" si="51"/>
        <v>0</v>
      </c>
      <c r="E164" s="6">
        <f t="shared" si="51"/>
        <v>0</v>
      </c>
      <c r="F164" s="6">
        <f t="shared" si="51"/>
        <v>0</v>
      </c>
      <c r="G164" s="6">
        <f t="shared" si="51"/>
        <v>0</v>
      </c>
      <c r="H164" s="6">
        <f t="shared" si="51"/>
        <v>0</v>
      </c>
      <c r="I164" s="6">
        <f t="shared" si="51"/>
        <v>0</v>
      </c>
      <c r="J164" s="6">
        <f t="shared" si="51"/>
        <v>0</v>
      </c>
      <c r="K164" s="6">
        <f t="shared" si="51"/>
        <v>0</v>
      </c>
      <c r="L164" s="6">
        <f t="shared" si="51"/>
        <v>0</v>
      </c>
      <c r="M164" s="6">
        <f t="shared" si="51"/>
        <v>0</v>
      </c>
      <c r="N164" s="6">
        <f t="shared" si="51"/>
        <v>0</v>
      </c>
      <c r="O164" s="6">
        <f t="shared" si="51"/>
        <v>0</v>
      </c>
      <c r="P164" s="6">
        <f t="shared" si="51"/>
        <v>0</v>
      </c>
      <c r="Q164" s="6">
        <f t="shared" si="51"/>
        <v>0</v>
      </c>
      <c r="R164" s="6">
        <f t="shared" si="51"/>
        <v>0</v>
      </c>
      <c r="S164" s="6">
        <f t="shared" si="51"/>
        <v>0</v>
      </c>
      <c r="T164" s="6">
        <f t="shared" si="51"/>
        <v>0</v>
      </c>
      <c r="U164" s="6">
        <f t="shared" si="51"/>
        <v>0</v>
      </c>
      <c r="V164" s="6">
        <f t="shared" si="51"/>
        <v>0</v>
      </c>
      <c r="W164" s="6">
        <f t="shared" si="51"/>
        <v>6.1535809593258328E-3</v>
      </c>
      <c r="X164" s="6">
        <f t="shared" si="51"/>
        <v>0.39041972354354293</v>
      </c>
      <c r="Y164" s="6">
        <f t="shared" si="51"/>
        <v>1.8943878759181132E-3</v>
      </c>
    </row>
    <row r="165" spans="1:25" x14ac:dyDescent="0.4">
      <c r="A165" s="3" t="s">
        <v>48</v>
      </c>
      <c r="B165" s="6">
        <f t="shared" ref="B165:Y165" si="52">IF(B57,B93/B57-1,0)</f>
        <v>0</v>
      </c>
      <c r="C165" s="6">
        <f t="shared" si="52"/>
        <v>0</v>
      </c>
      <c r="D165" s="6">
        <f t="shared" si="52"/>
        <v>0</v>
      </c>
      <c r="E165" s="6">
        <f t="shared" si="52"/>
        <v>0</v>
      </c>
      <c r="F165" s="6">
        <f t="shared" si="52"/>
        <v>0</v>
      </c>
      <c r="G165" s="6">
        <f t="shared" si="52"/>
        <v>0</v>
      </c>
      <c r="H165" s="6">
        <f t="shared" si="52"/>
        <v>0</v>
      </c>
      <c r="I165" s="6">
        <f t="shared" si="52"/>
        <v>0</v>
      </c>
      <c r="J165" s="6">
        <f t="shared" si="52"/>
        <v>0</v>
      </c>
      <c r="K165" s="6">
        <f t="shared" si="52"/>
        <v>0</v>
      </c>
      <c r="L165" s="6">
        <f t="shared" si="52"/>
        <v>0</v>
      </c>
      <c r="M165" s="6">
        <f t="shared" si="52"/>
        <v>0</v>
      </c>
      <c r="N165" s="6">
        <f t="shared" si="52"/>
        <v>0</v>
      </c>
      <c r="O165" s="6">
        <f t="shared" si="52"/>
        <v>0</v>
      </c>
      <c r="P165" s="6">
        <f t="shared" si="52"/>
        <v>0</v>
      </c>
      <c r="Q165" s="6">
        <f t="shared" si="52"/>
        <v>0</v>
      </c>
      <c r="R165" s="6">
        <f t="shared" si="52"/>
        <v>0</v>
      </c>
      <c r="S165" s="6">
        <f t="shared" si="52"/>
        <v>0</v>
      </c>
      <c r="T165" s="6">
        <f t="shared" si="52"/>
        <v>0</v>
      </c>
      <c r="U165" s="6">
        <f t="shared" si="52"/>
        <v>0</v>
      </c>
      <c r="V165" s="6">
        <f t="shared" si="52"/>
        <v>0</v>
      </c>
      <c r="W165" s="6">
        <f t="shared" si="52"/>
        <v>0</v>
      </c>
      <c r="X165" s="6">
        <f t="shared" si="52"/>
        <v>0</v>
      </c>
      <c r="Y165" s="6">
        <f t="shared" si="52"/>
        <v>0</v>
      </c>
    </row>
    <row r="166" spans="1:25" x14ac:dyDescent="0.4">
      <c r="A166" s="3" t="s">
        <v>49</v>
      </c>
      <c r="B166" s="6">
        <f t="shared" ref="B166:Y166" si="53">IF(B58,B94/B58-1,0)</f>
        <v>0</v>
      </c>
      <c r="C166" s="6">
        <f t="shared" si="53"/>
        <v>0</v>
      </c>
      <c r="D166" s="6">
        <f t="shared" si="53"/>
        <v>0</v>
      </c>
      <c r="E166" s="6">
        <f t="shared" si="53"/>
        <v>0</v>
      </c>
      <c r="F166" s="6">
        <f t="shared" si="53"/>
        <v>0</v>
      </c>
      <c r="G166" s="6">
        <f t="shared" si="53"/>
        <v>0</v>
      </c>
      <c r="H166" s="6">
        <f t="shared" si="53"/>
        <v>0</v>
      </c>
      <c r="I166" s="6">
        <f t="shared" si="53"/>
        <v>0</v>
      </c>
      <c r="J166" s="6">
        <f t="shared" si="53"/>
        <v>0</v>
      </c>
      <c r="K166" s="6">
        <f t="shared" si="53"/>
        <v>0</v>
      </c>
      <c r="L166" s="6">
        <f t="shared" si="53"/>
        <v>0</v>
      </c>
      <c r="M166" s="6">
        <f t="shared" si="53"/>
        <v>0</v>
      </c>
      <c r="N166" s="6">
        <f t="shared" si="53"/>
        <v>0</v>
      </c>
      <c r="O166" s="6">
        <f t="shared" si="53"/>
        <v>0</v>
      </c>
      <c r="P166" s="6">
        <f t="shared" si="53"/>
        <v>0</v>
      </c>
      <c r="Q166" s="6">
        <f t="shared" si="53"/>
        <v>0</v>
      </c>
      <c r="R166" s="6">
        <f t="shared" si="53"/>
        <v>0</v>
      </c>
      <c r="S166" s="6">
        <f t="shared" si="53"/>
        <v>0</v>
      </c>
      <c r="T166" s="6">
        <f t="shared" si="53"/>
        <v>0</v>
      </c>
      <c r="U166" s="6">
        <f t="shared" si="53"/>
        <v>0</v>
      </c>
      <c r="V166" s="6">
        <f t="shared" si="53"/>
        <v>0</v>
      </c>
      <c r="W166" s="6">
        <f t="shared" si="53"/>
        <v>6.1535809593313839E-3</v>
      </c>
      <c r="X166" s="6">
        <f t="shared" si="53"/>
        <v>0.56667810059268109</v>
      </c>
      <c r="Y166" s="6">
        <f t="shared" si="53"/>
        <v>2.2863331685853971E-3</v>
      </c>
    </row>
    <row r="167" spans="1:25" x14ac:dyDescent="0.4">
      <c r="A167" s="3" t="s">
        <v>50</v>
      </c>
      <c r="B167" s="6">
        <f t="shared" ref="B167:Y167" si="54">IF(B59,B95/B59-1,0)</f>
        <v>0</v>
      </c>
      <c r="C167" s="6">
        <f t="shared" si="54"/>
        <v>0</v>
      </c>
      <c r="D167" s="6">
        <f t="shared" si="54"/>
        <v>0</v>
      </c>
      <c r="E167" s="6">
        <f t="shared" si="54"/>
        <v>4.2631578947368425</v>
      </c>
      <c r="F167" s="6">
        <f t="shared" si="54"/>
        <v>0</v>
      </c>
      <c r="G167" s="6">
        <f t="shared" si="54"/>
        <v>4.2631578947368478</v>
      </c>
      <c r="H167" s="6">
        <f t="shared" si="54"/>
        <v>19</v>
      </c>
      <c r="I167" s="6">
        <f t="shared" si="54"/>
        <v>0</v>
      </c>
      <c r="J167" s="6">
        <f t="shared" si="54"/>
        <v>0</v>
      </c>
      <c r="K167" s="6">
        <f t="shared" si="54"/>
        <v>0</v>
      </c>
      <c r="L167" s="6">
        <f t="shared" si="54"/>
        <v>0</v>
      </c>
      <c r="M167" s="6">
        <f t="shared" si="54"/>
        <v>0</v>
      </c>
      <c r="N167" s="6">
        <f t="shared" si="54"/>
        <v>0</v>
      </c>
      <c r="O167" s="6">
        <f t="shared" si="54"/>
        <v>0</v>
      </c>
      <c r="P167" s="6">
        <f t="shared" si="54"/>
        <v>0</v>
      </c>
      <c r="Q167" s="6">
        <f t="shared" si="54"/>
        <v>0</v>
      </c>
      <c r="R167" s="6">
        <f t="shared" si="54"/>
        <v>0</v>
      </c>
      <c r="S167" s="6">
        <f t="shared" si="54"/>
        <v>0</v>
      </c>
      <c r="T167" s="6">
        <f t="shared" si="54"/>
        <v>0</v>
      </c>
      <c r="U167" s="6">
        <f t="shared" si="54"/>
        <v>0</v>
      </c>
      <c r="V167" s="6">
        <f t="shared" si="54"/>
        <v>0</v>
      </c>
      <c r="W167" s="6">
        <f t="shared" si="54"/>
        <v>0</v>
      </c>
      <c r="X167" s="6">
        <f t="shared" si="54"/>
        <v>-1.6363232571779074</v>
      </c>
      <c r="Y167" s="6">
        <f t="shared" si="54"/>
        <v>0.4066091954022959</v>
      </c>
    </row>
    <row r="168" spans="1:25" x14ac:dyDescent="0.4">
      <c r="A168" s="3" t="s">
        <v>51</v>
      </c>
      <c r="B168" s="6">
        <f t="shared" ref="B168:Y168" si="55">IF(B60,B96/B60-1,0)</f>
        <v>0</v>
      </c>
      <c r="C168" s="6">
        <f t="shared" si="55"/>
        <v>0</v>
      </c>
      <c r="D168" s="6">
        <f t="shared" si="55"/>
        <v>0</v>
      </c>
      <c r="E168" s="6">
        <f t="shared" si="55"/>
        <v>4.2631578947368407</v>
      </c>
      <c r="F168" s="6">
        <f t="shared" si="55"/>
        <v>0</v>
      </c>
      <c r="G168" s="6">
        <f t="shared" si="55"/>
        <v>4.2631578947368407</v>
      </c>
      <c r="H168" s="6">
        <f t="shared" si="55"/>
        <v>0</v>
      </c>
      <c r="I168" s="6">
        <f t="shared" si="55"/>
        <v>0</v>
      </c>
      <c r="J168" s="6">
        <f t="shared" si="55"/>
        <v>0</v>
      </c>
      <c r="K168" s="6">
        <f t="shared" si="55"/>
        <v>0</v>
      </c>
      <c r="L168" s="6">
        <f t="shared" si="55"/>
        <v>0</v>
      </c>
      <c r="M168" s="6">
        <f t="shared" si="55"/>
        <v>0</v>
      </c>
      <c r="N168" s="6">
        <f t="shared" si="55"/>
        <v>0</v>
      </c>
      <c r="O168" s="6">
        <f t="shared" si="55"/>
        <v>0</v>
      </c>
      <c r="P168" s="6">
        <f t="shared" si="55"/>
        <v>0</v>
      </c>
      <c r="Q168" s="6">
        <f t="shared" si="55"/>
        <v>0</v>
      </c>
      <c r="R168" s="6">
        <f t="shared" si="55"/>
        <v>0</v>
      </c>
      <c r="S168" s="6">
        <f t="shared" si="55"/>
        <v>0</v>
      </c>
      <c r="T168" s="6">
        <f t="shared" si="55"/>
        <v>0</v>
      </c>
      <c r="U168" s="6">
        <f t="shared" si="55"/>
        <v>0</v>
      </c>
      <c r="V168" s="6">
        <f t="shared" si="55"/>
        <v>0</v>
      </c>
      <c r="W168" s="6">
        <f t="shared" si="55"/>
        <v>0</v>
      </c>
      <c r="X168" s="6">
        <f t="shared" si="55"/>
        <v>-1.083978914158904</v>
      </c>
      <c r="Y168" s="6">
        <f t="shared" si="55"/>
        <v>0.31955484896661224</v>
      </c>
    </row>
    <row r="169" spans="1:25" x14ac:dyDescent="0.4">
      <c r="A169" s="3" t="s">
        <v>52</v>
      </c>
      <c r="B169" s="6">
        <f t="shared" ref="B169:Y169" si="56">IF(B61,B97/B61-1,0)</f>
        <v>0</v>
      </c>
      <c r="C169" s="6">
        <f t="shared" si="56"/>
        <v>0</v>
      </c>
      <c r="D169" s="6">
        <f t="shared" si="56"/>
        <v>0</v>
      </c>
      <c r="E169" s="6">
        <f t="shared" si="56"/>
        <v>4.2631578947368469</v>
      </c>
      <c r="F169" s="6">
        <f t="shared" si="56"/>
        <v>0</v>
      </c>
      <c r="G169" s="6">
        <f t="shared" si="56"/>
        <v>4.2631578947368505</v>
      </c>
      <c r="H169" s="6">
        <f t="shared" si="56"/>
        <v>19</v>
      </c>
      <c r="I169" s="6">
        <f t="shared" si="56"/>
        <v>19</v>
      </c>
      <c r="J169" s="6">
        <f t="shared" si="56"/>
        <v>0</v>
      </c>
      <c r="K169" s="6">
        <f t="shared" si="56"/>
        <v>0</v>
      </c>
      <c r="L169" s="6">
        <f t="shared" si="56"/>
        <v>0</v>
      </c>
      <c r="M169" s="6">
        <f t="shared" si="56"/>
        <v>0</v>
      </c>
      <c r="N169" s="6">
        <f t="shared" si="56"/>
        <v>0</v>
      </c>
      <c r="O169" s="6">
        <f t="shared" si="56"/>
        <v>0</v>
      </c>
      <c r="P169" s="6">
        <f t="shared" si="56"/>
        <v>0</v>
      </c>
      <c r="Q169" s="6">
        <f t="shared" si="56"/>
        <v>0</v>
      </c>
      <c r="R169" s="6">
        <f t="shared" si="56"/>
        <v>0</v>
      </c>
      <c r="S169" s="6">
        <f t="shared" si="56"/>
        <v>0</v>
      </c>
      <c r="T169" s="6">
        <f t="shared" si="56"/>
        <v>0</v>
      </c>
      <c r="U169" s="6">
        <f t="shared" si="56"/>
        <v>0</v>
      </c>
      <c r="V169" s="6">
        <f t="shared" si="56"/>
        <v>0</v>
      </c>
      <c r="W169" s="6">
        <f t="shared" si="56"/>
        <v>0</v>
      </c>
      <c r="X169" s="6">
        <f t="shared" si="56"/>
        <v>-1.5768271723610729</v>
      </c>
      <c r="Y169" s="6">
        <f t="shared" si="56"/>
        <v>0.40413820562044078</v>
      </c>
    </row>
    <row r="170" spans="1:25" x14ac:dyDescent="0.4">
      <c r="A170" s="3" t="s">
        <v>53</v>
      </c>
      <c r="B170" s="6">
        <f t="shared" ref="B170:Y170" si="57">IF(B62,B98/B62-1,0)</f>
        <v>0</v>
      </c>
      <c r="C170" s="6">
        <f t="shared" si="57"/>
        <v>0</v>
      </c>
      <c r="D170" s="6">
        <f t="shared" si="57"/>
        <v>0</v>
      </c>
      <c r="E170" s="6">
        <f t="shared" si="57"/>
        <v>0</v>
      </c>
      <c r="F170" s="6">
        <f t="shared" si="57"/>
        <v>0</v>
      </c>
      <c r="G170" s="6">
        <f t="shared" si="57"/>
        <v>0</v>
      </c>
      <c r="H170" s="6">
        <f t="shared" si="57"/>
        <v>0</v>
      </c>
      <c r="I170" s="6">
        <f t="shared" si="57"/>
        <v>0</v>
      </c>
      <c r="J170" s="6">
        <f t="shared" si="57"/>
        <v>0</v>
      </c>
      <c r="K170" s="6">
        <f t="shared" si="57"/>
        <v>0</v>
      </c>
      <c r="L170" s="6">
        <f t="shared" si="57"/>
        <v>0</v>
      </c>
      <c r="M170" s="6">
        <f t="shared" si="57"/>
        <v>0</v>
      </c>
      <c r="N170" s="6">
        <f t="shared" si="57"/>
        <v>0</v>
      </c>
      <c r="O170" s="6">
        <f t="shared" si="57"/>
        <v>0</v>
      </c>
      <c r="P170" s="6">
        <f t="shared" si="57"/>
        <v>0</v>
      </c>
      <c r="Q170" s="6">
        <f t="shared" si="57"/>
        <v>0</v>
      </c>
      <c r="R170" s="6">
        <f t="shared" si="57"/>
        <v>0</v>
      </c>
      <c r="S170" s="6">
        <f t="shared" si="57"/>
        <v>0</v>
      </c>
      <c r="T170" s="6">
        <f t="shared" si="57"/>
        <v>0</v>
      </c>
      <c r="U170" s="6">
        <f t="shared" si="57"/>
        <v>0</v>
      </c>
      <c r="V170" s="6">
        <f t="shared" si="57"/>
        <v>0</v>
      </c>
      <c r="W170" s="6">
        <f t="shared" si="57"/>
        <v>0</v>
      </c>
      <c r="X170" s="6">
        <f t="shared" si="57"/>
        <v>0</v>
      </c>
      <c r="Y170" s="6">
        <f t="shared" si="57"/>
        <v>0</v>
      </c>
    </row>
    <row r="171" spans="1:25" x14ac:dyDescent="0.4">
      <c r="A171" s="3" t="s">
        <v>54</v>
      </c>
      <c r="B171" s="6">
        <f t="shared" ref="B171:Y171" si="58">IF(B63,B99/B63-1,0)</f>
        <v>0</v>
      </c>
      <c r="C171" s="6">
        <f t="shared" si="58"/>
        <v>0</v>
      </c>
      <c r="D171" s="6">
        <f t="shared" si="58"/>
        <v>0</v>
      </c>
      <c r="E171" s="6">
        <f t="shared" si="58"/>
        <v>4.2631578947368229</v>
      </c>
      <c r="F171" s="6">
        <f t="shared" si="58"/>
        <v>0</v>
      </c>
      <c r="G171" s="6">
        <f t="shared" si="58"/>
        <v>4.2631578947368478</v>
      </c>
      <c r="H171" s="6">
        <f t="shared" si="58"/>
        <v>19</v>
      </c>
      <c r="I171" s="6">
        <f t="shared" si="58"/>
        <v>18.999999999999901</v>
      </c>
      <c r="J171" s="6">
        <f t="shared" si="58"/>
        <v>0</v>
      </c>
      <c r="K171" s="6">
        <f t="shared" si="58"/>
        <v>0</v>
      </c>
      <c r="L171" s="6">
        <f t="shared" si="58"/>
        <v>0</v>
      </c>
      <c r="M171" s="6">
        <f t="shared" si="58"/>
        <v>0</v>
      </c>
      <c r="N171" s="6">
        <f t="shared" si="58"/>
        <v>0</v>
      </c>
      <c r="O171" s="6">
        <f t="shared" si="58"/>
        <v>0</v>
      </c>
      <c r="P171" s="6">
        <f t="shared" si="58"/>
        <v>0</v>
      </c>
      <c r="Q171" s="6">
        <f t="shared" si="58"/>
        <v>0</v>
      </c>
      <c r="R171" s="6">
        <f t="shared" si="58"/>
        <v>0</v>
      </c>
      <c r="S171" s="6">
        <f t="shared" si="58"/>
        <v>0</v>
      </c>
      <c r="T171" s="6">
        <f t="shared" si="58"/>
        <v>0</v>
      </c>
      <c r="U171" s="6">
        <f t="shared" si="58"/>
        <v>0</v>
      </c>
      <c r="V171" s="6">
        <f t="shared" si="58"/>
        <v>0</v>
      </c>
      <c r="W171" s="6">
        <f t="shared" si="58"/>
        <v>0</v>
      </c>
      <c r="X171" s="6">
        <f t="shared" si="58"/>
        <v>0.79661625250366086</v>
      </c>
      <c r="Y171" s="6">
        <f t="shared" si="58"/>
        <v>0.3929707252231478</v>
      </c>
    </row>
    <row r="172" spans="1:25" x14ac:dyDescent="0.4">
      <c r="A172" s="3" t="s">
        <v>55</v>
      </c>
      <c r="B172" s="6">
        <f t="shared" ref="B172:Y172" si="59">IF(B64,B100/B64-1,0)</f>
        <v>0</v>
      </c>
      <c r="C172" s="6">
        <f t="shared" si="59"/>
        <v>0</v>
      </c>
      <c r="D172" s="6">
        <f t="shared" si="59"/>
        <v>0</v>
      </c>
      <c r="E172" s="6">
        <f t="shared" si="59"/>
        <v>0</v>
      </c>
      <c r="F172" s="6">
        <f t="shared" si="59"/>
        <v>0</v>
      </c>
      <c r="G172" s="6">
        <f t="shared" si="59"/>
        <v>0</v>
      </c>
      <c r="H172" s="6">
        <f t="shared" si="59"/>
        <v>0</v>
      </c>
      <c r="I172" s="6">
        <f t="shared" si="59"/>
        <v>0</v>
      </c>
      <c r="J172" s="6">
        <f t="shared" si="59"/>
        <v>0</v>
      </c>
      <c r="K172" s="6">
        <f t="shared" si="59"/>
        <v>0</v>
      </c>
      <c r="L172" s="6">
        <f t="shared" si="59"/>
        <v>0</v>
      </c>
      <c r="M172" s="6">
        <f t="shared" si="59"/>
        <v>0</v>
      </c>
      <c r="N172" s="6">
        <f t="shared" si="59"/>
        <v>0</v>
      </c>
      <c r="O172" s="6">
        <f t="shared" si="59"/>
        <v>0</v>
      </c>
      <c r="P172" s="6">
        <f t="shared" si="59"/>
        <v>0</v>
      </c>
      <c r="Q172" s="6">
        <f t="shared" si="59"/>
        <v>0</v>
      </c>
      <c r="R172" s="6">
        <f t="shared" si="59"/>
        <v>0</v>
      </c>
      <c r="S172" s="6">
        <f t="shared" si="59"/>
        <v>0</v>
      </c>
      <c r="T172" s="6">
        <f t="shared" si="59"/>
        <v>0</v>
      </c>
      <c r="U172" s="6">
        <f t="shared" si="59"/>
        <v>0</v>
      </c>
      <c r="V172" s="6">
        <f t="shared" si="59"/>
        <v>0</v>
      </c>
      <c r="W172" s="6">
        <f t="shared" si="59"/>
        <v>0</v>
      </c>
      <c r="X172" s="6">
        <f t="shared" si="59"/>
        <v>0</v>
      </c>
      <c r="Y172" s="6">
        <f t="shared" si="59"/>
        <v>0</v>
      </c>
    </row>
    <row r="173" spans="1:25" x14ac:dyDescent="0.4">
      <c r="A173" s="3" t="s">
        <v>56</v>
      </c>
      <c r="B173" s="6">
        <f t="shared" ref="B173:Y173" si="60">IF(B65,B101/B65-1,0)</f>
        <v>0</v>
      </c>
      <c r="C173" s="6">
        <f t="shared" si="60"/>
        <v>0</v>
      </c>
      <c r="D173" s="6">
        <f t="shared" si="60"/>
        <v>0</v>
      </c>
      <c r="E173" s="6">
        <f t="shared" si="60"/>
        <v>4.2631578947368345</v>
      </c>
      <c r="F173" s="6">
        <f t="shared" si="60"/>
        <v>0</v>
      </c>
      <c r="G173" s="6">
        <f t="shared" si="60"/>
        <v>4.2631578947368487</v>
      </c>
      <c r="H173" s="6">
        <f t="shared" si="60"/>
        <v>18.999999999999918</v>
      </c>
      <c r="I173" s="6">
        <f t="shared" si="60"/>
        <v>0</v>
      </c>
      <c r="J173" s="6">
        <f t="shared" si="60"/>
        <v>0</v>
      </c>
      <c r="K173" s="6">
        <f t="shared" si="60"/>
        <v>0</v>
      </c>
      <c r="L173" s="6">
        <f t="shared" si="60"/>
        <v>0</v>
      </c>
      <c r="M173" s="6">
        <f t="shared" si="60"/>
        <v>0</v>
      </c>
      <c r="N173" s="6">
        <f t="shared" si="60"/>
        <v>0</v>
      </c>
      <c r="O173" s="6">
        <f t="shared" si="60"/>
        <v>0</v>
      </c>
      <c r="P173" s="6">
        <f t="shared" si="60"/>
        <v>0</v>
      </c>
      <c r="Q173" s="6">
        <f t="shared" si="60"/>
        <v>0</v>
      </c>
      <c r="R173" s="6">
        <f t="shared" si="60"/>
        <v>0</v>
      </c>
      <c r="S173" s="6">
        <f t="shared" si="60"/>
        <v>0</v>
      </c>
      <c r="T173" s="6">
        <f t="shared" si="60"/>
        <v>0</v>
      </c>
      <c r="U173" s="6">
        <f t="shared" si="60"/>
        <v>0</v>
      </c>
      <c r="V173" s="6">
        <f t="shared" si="60"/>
        <v>0</v>
      </c>
      <c r="W173" s="6">
        <f t="shared" si="60"/>
        <v>0</v>
      </c>
      <c r="X173" s="6">
        <f t="shared" si="60"/>
        <v>-1.0977548937254746</v>
      </c>
      <c r="Y173" s="6">
        <f t="shared" si="60"/>
        <v>0.31736300701605269</v>
      </c>
    </row>
    <row r="174" spans="1:25" x14ac:dyDescent="0.4">
      <c r="A174" s="3" t="s">
        <v>57</v>
      </c>
      <c r="B174" s="6">
        <f t="shared" ref="B174:Y174" si="61">IF(B66,B102/B66-1,0)</f>
        <v>0</v>
      </c>
      <c r="C174" s="6">
        <f t="shared" si="61"/>
        <v>0</v>
      </c>
      <c r="D174" s="6">
        <f t="shared" si="61"/>
        <v>0</v>
      </c>
      <c r="E174" s="6">
        <f t="shared" si="61"/>
        <v>0</v>
      </c>
      <c r="F174" s="6">
        <f t="shared" si="61"/>
        <v>0</v>
      </c>
      <c r="G174" s="6">
        <f t="shared" si="61"/>
        <v>0</v>
      </c>
      <c r="H174" s="6">
        <f t="shared" si="61"/>
        <v>0</v>
      </c>
      <c r="I174" s="6">
        <f t="shared" si="61"/>
        <v>0</v>
      </c>
      <c r="J174" s="6">
        <f t="shared" si="61"/>
        <v>0</v>
      </c>
      <c r="K174" s="6">
        <f t="shared" si="61"/>
        <v>0</v>
      </c>
      <c r="L174" s="6">
        <f t="shared" si="61"/>
        <v>0</v>
      </c>
      <c r="M174" s="6">
        <f t="shared" si="61"/>
        <v>0</v>
      </c>
      <c r="N174" s="6">
        <f t="shared" si="61"/>
        <v>0</v>
      </c>
      <c r="O174" s="6">
        <f t="shared" si="61"/>
        <v>0</v>
      </c>
      <c r="P174" s="6">
        <f t="shared" si="61"/>
        <v>0</v>
      </c>
      <c r="Q174" s="6">
        <f t="shared" si="61"/>
        <v>0</v>
      </c>
      <c r="R174" s="6">
        <f t="shared" si="61"/>
        <v>0</v>
      </c>
      <c r="S174" s="6">
        <f t="shared" si="61"/>
        <v>0</v>
      </c>
      <c r="T174" s="6">
        <f t="shared" si="61"/>
        <v>0</v>
      </c>
      <c r="U174" s="6">
        <f t="shared" si="61"/>
        <v>0</v>
      </c>
      <c r="V174" s="6">
        <f t="shared" si="61"/>
        <v>0</v>
      </c>
      <c r="W174" s="6">
        <f t="shared" si="61"/>
        <v>0</v>
      </c>
      <c r="X174" s="6">
        <f t="shared" si="61"/>
        <v>0</v>
      </c>
      <c r="Y174" s="6">
        <f t="shared" si="61"/>
        <v>0</v>
      </c>
    </row>
    <row r="175" spans="1:25" x14ac:dyDescent="0.4">
      <c r="A175" s="3" t="s">
        <v>58</v>
      </c>
      <c r="B175" s="6">
        <f t="shared" ref="B175:Y175" si="62">IF(B67,B103/B67-1,0)</f>
        <v>0</v>
      </c>
      <c r="C175" s="6">
        <f t="shared" si="62"/>
        <v>0</v>
      </c>
      <c r="D175" s="6">
        <f t="shared" si="62"/>
        <v>0</v>
      </c>
      <c r="E175" s="6">
        <f t="shared" si="62"/>
        <v>4.2631578947368372</v>
      </c>
      <c r="F175" s="6">
        <f t="shared" si="62"/>
        <v>0</v>
      </c>
      <c r="G175" s="6">
        <f t="shared" si="62"/>
        <v>4.2631578947368274</v>
      </c>
      <c r="H175" s="6">
        <f t="shared" si="62"/>
        <v>18.999999999999979</v>
      </c>
      <c r="I175" s="6">
        <f t="shared" si="62"/>
        <v>0</v>
      </c>
      <c r="J175" s="6">
        <f t="shared" si="62"/>
        <v>0</v>
      </c>
      <c r="K175" s="6">
        <f t="shared" si="62"/>
        <v>0</v>
      </c>
      <c r="L175" s="6">
        <f t="shared" si="62"/>
        <v>0</v>
      </c>
      <c r="M175" s="6">
        <f t="shared" si="62"/>
        <v>0</v>
      </c>
      <c r="N175" s="6">
        <f t="shared" si="62"/>
        <v>0</v>
      </c>
      <c r="O175" s="6">
        <f t="shared" si="62"/>
        <v>0</v>
      </c>
      <c r="P175" s="6">
        <f t="shared" si="62"/>
        <v>0</v>
      </c>
      <c r="Q175" s="6">
        <f t="shared" si="62"/>
        <v>0</v>
      </c>
      <c r="R175" s="6">
        <f t="shared" si="62"/>
        <v>0</v>
      </c>
      <c r="S175" s="6">
        <f t="shared" si="62"/>
        <v>0</v>
      </c>
      <c r="T175" s="6">
        <f t="shared" si="62"/>
        <v>0</v>
      </c>
      <c r="U175" s="6">
        <f t="shared" si="62"/>
        <v>0</v>
      </c>
      <c r="V175" s="6">
        <f t="shared" si="62"/>
        <v>0</v>
      </c>
      <c r="W175" s="6">
        <f t="shared" si="62"/>
        <v>0</v>
      </c>
      <c r="X175" s="6">
        <f t="shared" si="62"/>
        <v>-6.5947499411807469</v>
      </c>
      <c r="Y175" s="6">
        <f t="shared" si="62"/>
        <v>0.30878933914707796</v>
      </c>
    </row>
    <row r="176" spans="1:25" x14ac:dyDescent="0.4">
      <c r="A176" s="3" t="s">
        <v>59</v>
      </c>
      <c r="B176" s="6">
        <f t="shared" ref="B176:Y176" si="63">IF(B68,B104/B68-1,0)</f>
        <v>0</v>
      </c>
      <c r="C176" s="6">
        <f t="shared" si="63"/>
        <v>0</v>
      </c>
      <c r="D176" s="6">
        <f t="shared" si="63"/>
        <v>0</v>
      </c>
      <c r="E176" s="6">
        <f t="shared" si="63"/>
        <v>0</v>
      </c>
      <c r="F176" s="6">
        <f t="shared" si="63"/>
        <v>0</v>
      </c>
      <c r="G176" s="6">
        <f t="shared" si="63"/>
        <v>0</v>
      </c>
      <c r="H176" s="6">
        <f t="shared" si="63"/>
        <v>0</v>
      </c>
      <c r="I176" s="6">
        <f t="shared" si="63"/>
        <v>0</v>
      </c>
      <c r="J176" s="6">
        <f t="shared" si="63"/>
        <v>0</v>
      </c>
      <c r="K176" s="6">
        <f t="shared" si="63"/>
        <v>0</v>
      </c>
      <c r="L176" s="6">
        <f t="shared" si="63"/>
        <v>0</v>
      </c>
      <c r="M176" s="6">
        <f t="shared" si="63"/>
        <v>0</v>
      </c>
      <c r="N176" s="6">
        <f t="shared" si="63"/>
        <v>0</v>
      </c>
      <c r="O176" s="6">
        <f t="shared" si="63"/>
        <v>0</v>
      </c>
      <c r="P176" s="6">
        <f t="shared" si="63"/>
        <v>0</v>
      </c>
      <c r="Q176" s="6">
        <f t="shared" si="63"/>
        <v>0</v>
      </c>
      <c r="R176" s="6">
        <f t="shared" si="63"/>
        <v>0</v>
      </c>
      <c r="S176" s="6">
        <f t="shared" si="63"/>
        <v>0</v>
      </c>
      <c r="T176" s="6">
        <f t="shared" si="63"/>
        <v>0</v>
      </c>
      <c r="U176" s="6">
        <f t="shared" si="63"/>
        <v>0</v>
      </c>
      <c r="V176" s="6">
        <f t="shared" si="63"/>
        <v>0</v>
      </c>
      <c r="W176" s="6">
        <f t="shared" si="63"/>
        <v>0</v>
      </c>
      <c r="X176" s="6">
        <f t="shared" si="63"/>
        <v>0</v>
      </c>
      <c r="Y176" s="6">
        <f t="shared" si="63"/>
        <v>0</v>
      </c>
    </row>
    <row r="177" spans="1:25" x14ac:dyDescent="0.4">
      <c r="A177" s="3" t="s">
        <v>60</v>
      </c>
      <c r="B177" s="6">
        <f t="shared" ref="B177:Y177" si="64">IF(B69,B105/B69-1,0)</f>
        <v>0</v>
      </c>
      <c r="C177" s="6">
        <f t="shared" si="64"/>
        <v>2.0303030303030289</v>
      </c>
      <c r="D177" s="6">
        <f t="shared" si="64"/>
        <v>2.0303030303030249</v>
      </c>
      <c r="E177" s="6">
        <f t="shared" si="64"/>
        <v>0</v>
      </c>
      <c r="F177" s="6">
        <f t="shared" si="64"/>
        <v>0</v>
      </c>
      <c r="G177" s="6">
        <f t="shared" si="64"/>
        <v>0</v>
      </c>
      <c r="H177" s="6">
        <f t="shared" si="64"/>
        <v>0</v>
      </c>
      <c r="I177" s="6">
        <f t="shared" si="64"/>
        <v>0</v>
      </c>
      <c r="J177" s="6">
        <f t="shared" si="64"/>
        <v>0</v>
      </c>
      <c r="K177" s="6">
        <f t="shared" si="64"/>
        <v>0</v>
      </c>
      <c r="L177" s="6">
        <f t="shared" si="64"/>
        <v>0</v>
      </c>
      <c r="M177" s="6">
        <f t="shared" si="64"/>
        <v>0</v>
      </c>
      <c r="N177" s="6">
        <f t="shared" si="64"/>
        <v>0</v>
      </c>
      <c r="O177" s="6">
        <f t="shared" si="64"/>
        <v>0</v>
      </c>
      <c r="P177" s="6">
        <f t="shared" si="64"/>
        <v>0</v>
      </c>
      <c r="Q177" s="6">
        <f t="shared" si="64"/>
        <v>0</v>
      </c>
      <c r="R177" s="6">
        <f t="shared" si="64"/>
        <v>0</v>
      </c>
      <c r="S177" s="6">
        <f t="shared" si="64"/>
        <v>0</v>
      </c>
      <c r="T177" s="6">
        <f t="shared" si="64"/>
        <v>0</v>
      </c>
      <c r="U177" s="6">
        <f t="shared" si="64"/>
        <v>0</v>
      </c>
      <c r="V177" s="6">
        <f t="shared" si="64"/>
        <v>0</v>
      </c>
      <c r="W177" s="6">
        <f t="shared" si="64"/>
        <v>0</v>
      </c>
      <c r="X177" s="6">
        <f t="shared" si="64"/>
        <v>-5.0326442190695397</v>
      </c>
      <c r="Y177" s="6">
        <f t="shared" si="64"/>
        <v>0.26545919483044633</v>
      </c>
    </row>
    <row r="178" spans="1:25" x14ac:dyDescent="0.4">
      <c r="A178" s="3" t="s">
        <v>61</v>
      </c>
      <c r="B178" s="6">
        <f t="shared" ref="B178:Y178" si="65">IF(B70,B106/B70-1,0)</f>
        <v>0</v>
      </c>
      <c r="C178" s="6">
        <f t="shared" si="65"/>
        <v>0</v>
      </c>
      <c r="D178" s="6">
        <f t="shared" si="65"/>
        <v>0</v>
      </c>
      <c r="E178" s="6">
        <f t="shared" si="65"/>
        <v>0</v>
      </c>
      <c r="F178" s="6">
        <f t="shared" si="65"/>
        <v>0</v>
      </c>
      <c r="G178" s="6">
        <f t="shared" si="65"/>
        <v>0</v>
      </c>
      <c r="H178" s="6">
        <f t="shared" si="65"/>
        <v>0</v>
      </c>
      <c r="I178" s="6">
        <f t="shared" si="65"/>
        <v>0</v>
      </c>
      <c r="J178" s="6">
        <f t="shared" si="65"/>
        <v>0</v>
      </c>
      <c r="K178" s="6">
        <f t="shared" si="65"/>
        <v>0</v>
      </c>
      <c r="L178" s="6">
        <f t="shared" si="65"/>
        <v>0</v>
      </c>
      <c r="M178" s="6">
        <f t="shared" si="65"/>
        <v>0</v>
      </c>
      <c r="N178" s="6">
        <f t="shared" si="65"/>
        <v>0</v>
      </c>
      <c r="O178" s="6">
        <f t="shared" si="65"/>
        <v>0</v>
      </c>
      <c r="P178" s="6">
        <f t="shared" si="65"/>
        <v>0</v>
      </c>
      <c r="Q178" s="6">
        <f t="shared" si="65"/>
        <v>0</v>
      </c>
      <c r="R178" s="6">
        <f t="shared" si="65"/>
        <v>0</v>
      </c>
      <c r="S178" s="6">
        <f t="shared" si="65"/>
        <v>0</v>
      </c>
      <c r="T178" s="6">
        <f t="shared" si="65"/>
        <v>0</v>
      </c>
      <c r="U178" s="6">
        <f t="shared" si="65"/>
        <v>0</v>
      </c>
      <c r="V178" s="6">
        <f t="shared" si="65"/>
        <v>0</v>
      </c>
      <c r="W178" s="6">
        <f t="shared" si="65"/>
        <v>0</v>
      </c>
      <c r="X178" s="6">
        <f t="shared" si="65"/>
        <v>0</v>
      </c>
      <c r="Y178" s="6">
        <f t="shared" si="65"/>
        <v>0</v>
      </c>
    </row>
    <row r="179" spans="1:25" x14ac:dyDescent="0.4">
      <c r="A179" s="3" t="s">
        <v>62</v>
      </c>
      <c r="B179" s="6">
        <f t="shared" ref="B179:Y179" si="66">IF(B71,B107/B71-1,0)</f>
        <v>0</v>
      </c>
      <c r="C179" s="6">
        <f t="shared" si="66"/>
        <v>2.0303030303030298</v>
      </c>
      <c r="D179" s="6">
        <f t="shared" si="66"/>
        <v>2.0303030303030272</v>
      </c>
      <c r="E179" s="6">
        <f t="shared" si="66"/>
        <v>0</v>
      </c>
      <c r="F179" s="6">
        <f t="shared" si="66"/>
        <v>0</v>
      </c>
      <c r="G179" s="6">
        <f t="shared" si="66"/>
        <v>0</v>
      </c>
      <c r="H179" s="6">
        <f t="shared" si="66"/>
        <v>0</v>
      </c>
      <c r="I179" s="6">
        <f t="shared" si="66"/>
        <v>0</v>
      </c>
      <c r="J179" s="6">
        <f t="shared" si="66"/>
        <v>0</v>
      </c>
      <c r="K179" s="6">
        <f t="shared" si="66"/>
        <v>0</v>
      </c>
      <c r="L179" s="6">
        <f t="shared" si="66"/>
        <v>0</v>
      </c>
      <c r="M179" s="6">
        <f t="shared" si="66"/>
        <v>0</v>
      </c>
      <c r="N179" s="6">
        <f t="shared" si="66"/>
        <v>0</v>
      </c>
      <c r="O179" s="6">
        <f t="shared" si="66"/>
        <v>0</v>
      </c>
      <c r="P179" s="6">
        <f t="shared" si="66"/>
        <v>0</v>
      </c>
      <c r="Q179" s="6">
        <f t="shared" si="66"/>
        <v>0</v>
      </c>
      <c r="R179" s="6">
        <f t="shared" si="66"/>
        <v>0</v>
      </c>
      <c r="S179" s="6">
        <f t="shared" si="66"/>
        <v>0</v>
      </c>
      <c r="T179" s="6">
        <f t="shared" si="66"/>
        <v>0</v>
      </c>
      <c r="U179" s="6">
        <f t="shared" si="66"/>
        <v>0</v>
      </c>
      <c r="V179" s="6">
        <f t="shared" si="66"/>
        <v>0</v>
      </c>
      <c r="W179" s="6">
        <f t="shared" si="66"/>
        <v>0</v>
      </c>
      <c r="X179" s="6">
        <f t="shared" si="66"/>
        <v>-0.33589909029389664</v>
      </c>
      <c r="Y179" s="6">
        <f t="shared" si="66"/>
        <v>0.25184250716408352</v>
      </c>
    </row>
    <row r="180" spans="1:25" x14ac:dyDescent="0.4">
      <c r="A180" s="3" t="s">
        <v>63</v>
      </c>
      <c r="B180" s="6">
        <f t="shared" ref="B180:Y180" si="67">IF(B72,B108/B72-1,0)</f>
        <v>0</v>
      </c>
      <c r="C180" s="6">
        <f t="shared" si="67"/>
        <v>0</v>
      </c>
      <c r="D180" s="6">
        <f t="shared" si="67"/>
        <v>0</v>
      </c>
      <c r="E180" s="6">
        <f t="shared" si="67"/>
        <v>0</v>
      </c>
      <c r="F180" s="6">
        <f t="shared" si="67"/>
        <v>0</v>
      </c>
      <c r="G180" s="6">
        <f t="shared" si="67"/>
        <v>0</v>
      </c>
      <c r="H180" s="6">
        <f t="shared" si="67"/>
        <v>0</v>
      </c>
      <c r="I180" s="6">
        <f t="shared" si="67"/>
        <v>0</v>
      </c>
      <c r="J180" s="6">
        <f t="shared" si="67"/>
        <v>0</v>
      </c>
      <c r="K180" s="6">
        <f t="shared" si="67"/>
        <v>0</v>
      </c>
      <c r="L180" s="6">
        <f t="shared" si="67"/>
        <v>0</v>
      </c>
      <c r="M180" s="6">
        <f t="shared" si="67"/>
        <v>0</v>
      </c>
      <c r="N180" s="6">
        <f t="shared" si="67"/>
        <v>0</v>
      </c>
      <c r="O180" s="6">
        <f t="shared" si="67"/>
        <v>0</v>
      </c>
      <c r="P180" s="6">
        <f t="shared" si="67"/>
        <v>0</v>
      </c>
      <c r="Q180" s="6">
        <f t="shared" si="67"/>
        <v>0</v>
      </c>
      <c r="R180" s="6">
        <f t="shared" si="67"/>
        <v>0</v>
      </c>
      <c r="S180" s="6">
        <f t="shared" si="67"/>
        <v>0</v>
      </c>
      <c r="T180" s="6">
        <f t="shared" si="67"/>
        <v>0</v>
      </c>
      <c r="U180" s="6">
        <f t="shared" si="67"/>
        <v>0</v>
      </c>
      <c r="V180" s="6">
        <f t="shared" si="67"/>
        <v>0</v>
      </c>
      <c r="W180" s="6">
        <f t="shared" si="67"/>
        <v>0</v>
      </c>
      <c r="X180" s="6">
        <f t="shared" si="67"/>
        <v>0</v>
      </c>
      <c r="Y180" s="6">
        <f t="shared" si="67"/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0"/>
  <sheetViews>
    <sheetView showGridLines="0" workbookViewId="0">
      <pane xSplit="1" ySplit="1" topLeftCell="B15" activePane="bottomRight" state="frozen"/>
      <selection activeCell="A35" activeCellId="5" sqref="A25 A27 A29 A31 A33 A35"/>
      <selection pane="topRight" activeCell="A35" activeCellId="5" sqref="A25 A27 A29 A31 A33 A35"/>
      <selection pane="bottomLeft" activeCell="A35" activeCellId="5" sqref="A25 A27 A29 A31 A33 A35"/>
      <selection pane="bottomRight" activeCell="A35" activeCellId="5" sqref="A25 A27 A29 A31 A33 A35"/>
    </sheetView>
  </sheetViews>
  <sheetFormatPr defaultRowHeight="14.6" x14ac:dyDescent="0.4"/>
  <cols>
    <col min="1" max="1" width="48.69140625" customWidth="1"/>
    <col min="2" max="255" width="16.69140625" customWidth="1"/>
  </cols>
  <sheetData>
    <row r="1" spans="1:5" ht="19.3" x14ac:dyDescent="0.5">
      <c r="A1" s="1" t="s">
        <v>76</v>
      </c>
    </row>
    <row r="3" spans="1:5" ht="29.15" x14ac:dyDescent="0.4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4">
      <c r="A4" s="3" t="s">
        <v>31</v>
      </c>
      <c r="B4" s="4">
        <v>183584366.70098001</v>
      </c>
      <c r="C4" s="4">
        <v>183655429.73316899</v>
      </c>
      <c r="D4" s="5">
        <f t="shared" ref="D4:D36" si="0">C4-B4</f>
        <v>71063.032188981771</v>
      </c>
      <c r="E4" s="6">
        <f t="shared" ref="E4:E36" si="1">IF(B4,C4/B4-1,0)</f>
        <v>3.8708651213603673E-4</v>
      </c>
    </row>
    <row r="5" spans="1:5" x14ac:dyDescent="0.4">
      <c r="A5" s="3" t="s">
        <v>32</v>
      </c>
      <c r="B5" s="4">
        <v>31414644.930138201</v>
      </c>
      <c r="C5" s="4">
        <v>31429638.6023775</v>
      </c>
      <c r="D5" s="5">
        <f t="shared" si="0"/>
        <v>14993.672239299864</v>
      </c>
      <c r="E5" s="6">
        <f t="shared" si="1"/>
        <v>4.7728288104620376E-4</v>
      </c>
    </row>
    <row r="6" spans="1:5" x14ac:dyDescent="0.4">
      <c r="A6" s="3" t="s">
        <v>33</v>
      </c>
      <c r="B6" s="4">
        <v>254693.68797096901</v>
      </c>
      <c r="C6" s="4">
        <v>254922.935214867</v>
      </c>
      <c r="D6" s="5">
        <f t="shared" si="0"/>
        <v>229.24724389798939</v>
      </c>
      <c r="E6" s="6">
        <f t="shared" si="1"/>
        <v>9.0009000899993197E-4</v>
      </c>
    </row>
    <row r="7" spans="1:5" x14ac:dyDescent="0.4">
      <c r="A7" s="3" t="s">
        <v>34</v>
      </c>
      <c r="B7" s="4">
        <v>34621901.367945001</v>
      </c>
      <c r="C7" s="4">
        <v>34637957.4141763</v>
      </c>
      <c r="D7" s="5">
        <f t="shared" si="0"/>
        <v>16056.046231299639</v>
      </c>
      <c r="E7" s="6">
        <f t="shared" si="1"/>
        <v>4.6375402843024105E-4</v>
      </c>
    </row>
    <row r="8" spans="1:5" x14ac:dyDescent="0.4">
      <c r="A8" s="3" t="s">
        <v>35</v>
      </c>
      <c r="B8" s="4">
        <v>14530182.0252978</v>
      </c>
      <c r="C8" s="4">
        <v>14537600.7343814</v>
      </c>
      <c r="D8" s="5">
        <f t="shared" si="0"/>
        <v>7418.7090835999697</v>
      </c>
      <c r="E8" s="6">
        <f t="shared" si="1"/>
        <v>5.1057234318774292E-4</v>
      </c>
    </row>
    <row r="9" spans="1:5" x14ac:dyDescent="0.4">
      <c r="A9" s="3" t="s">
        <v>36</v>
      </c>
      <c r="B9" s="4">
        <v>51931.060619950098</v>
      </c>
      <c r="C9" s="4">
        <v>51974.590427678399</v>
      </c>
      <c r="D9" s="5">
        <f t="shared" si="0"/>
        <v>43.529807728300511</v>
      </c>
      <c r="E9" s="6">
        <f t="shared" si="1"/>
        <v>8.3822296730784451E-4</v>
      </c>
    </row>
    <row r="10" spans="1:5" x14ac:dyDescent="0.4">
      <c r="A10" s="3" t="s">
        <v>37</v>
      </c>
      <c r="B10" s="4">
        <v>2.05078684068737E-2</v>
      </c>
      <c r="C10" s="4">
        <v>2.05178684068737E-2</v>
      </c>
      <c r="D10" s="5">
        <f t="shared" si="0"/>
        <v>9.9999999999995925E-6</v>
      </c>
      <c r="E10" s="6">
        <f t="shared" si="1"/>
        <v>4.8761771831196121E-4</v>
      </c>
    </row>
    <row r="11" spans="1:5" x14ac:dyDescent="0.4">
      <c r="A11" s="3" t="s">
        <v>38</v>
      </c>
      <c r="B11" s="4">
        <v>1.8887448052384102E-2</v>
      </c>
      <c r="C11" s="4">
        <v>1.8897448052384101E-2</v>
      </c>
      <c r="D11" s="5">
        <f t="shared" si="0"/>
        <v>9.9999999999995925E-6</v>
      </c>
      <c r="E11" s="6">
        <f t="shared" si="1"/>
        <v>5.2945215109345689E-4</v>
      </c>
    </row>
    <row r="12" spans="1:5" x14ac:dyDescent="0.4">
      <c r="A12" s="3" t="s">
        <v>39</v>
      </c>
      <c r="B12" s="4">
        <v>1.8092485506669299E-2</v>
      </c>
      <c r="C12" s="4">
        <v>1.8102485506669298E-2</v>
      </c>
      <c r="D12" s="5">
        <f t="shared" si="0"/>
        <v>9.9999999999995925E-6</v>
      </c>
      <c r="E12" s="6">
        <f t="shared" si="1"/>
        <v>5.5271565624925856E-4</v>
      </c>
    </row>
    <row r="13" spans="1:5" x14ac:dyDescent="0.4">
      <c r="A13" s="3" t="s">
        <v>40</v>
      </c>
      <c r="B13" s="4">
        <v>0</v>
      </c>
      <c r="C13" s="4">
        <v>0</v>
      </c>
      <c r="D13" s="5">
        <f t="shared" si="0"/>
        <v>0</v>
      </c>
      <c r="E13" s="6">
        <f t="shared" si="1"/>
        <v>0</v>
      </c>
    </row>
    <row r="14" spans="1:5" x14ac:dyDescent="0.4">
      <c r="A14" s="3" t="s">
        <v>41</v>
      </c>
      <c r="B14" s="4">
        <v>11107541.3504222</v>
      </c>
      <c r="C14" s="4">
        <v>11110710.1904552</v>
      </c>
      <c r="D14" s="5">
        <f t="shared" si="0"/>
        <v>3168.8400330003351</v>
      </c>
      <c r="E14" s="6">
        <f t="shared" si="1"/>
        <v>2.85287259621958E-4</v>
      </c>
    </row>
    <row r="15" spans="1:5" x14ac:dyDescent="0.4">
      <c r="A15" s="3" t="s">
        <v>42</v>
      </c>
      <c r="B15" s="4">
        <v>65339933.113484003</v>
      </c>
      <c r="C15" s="4">
        <v>65366978.862244599</v>
      </c>
      <c r="D15" s="5">
        <f t="shared" si="0"/>
        <v>27045.748760595918</v>
      </c>
      <c r="E15" s="6">
        <f t="shared" si="1"/>
        <v>4.1392372890292073E-4</v>
      </c>
    </row>
    <row r="16" spans="1:5" x14ac:dyDescent="0.4">
      <c r="A16" s="3" t="s">
        <v>43</v>
      </c>
      <c r="B16" s="4">
        <v>3952486.1447095801</v>
      </c>
      <c r="C16" s="4">
        <v>3953980.4888168299</v>
      </c>
      <c r="D16" s="5">
        <f t="shared" si="0"/>
        <v>1494.3441072497517</v>
      </c>
      <c r="E16" s="6">
        <f t="shared" si="1"/>
        <v>3.7807700078840156E-4</v>
      </c>
    </row>
    <row r="17" spans="1:5" x14ac:dyDescent="0.4">
      <c r="A17" s="3" t="s">
        <v>44</v>
      </c>
      <c r="B17" s="4">
        <v>143698293.462365</v>
      </c>
      <c r="C17" s="4">
        <v>143774136.97848299</v>
      </c>
      <c r="D17" s="5">
        <f t="shared" si="0"/>
        <v>75843.516117990017</v>
      </c>
      <c r="E17" s="6">
        <f t="shared" si="1"/>
        <v>5.2779691595894462E-4</v>
      </c>
    </row>
    <row r="18" spans="1:5" x14ac:dyDescent="0.4">
      <c r="A18" s="3" t="s">
        <v>45</v>
      </c>
      <c r="B18" s="4">
        <v>1464457.87590193</v>
      </c>
      <c r="C18" s="4">
        <v>1465050.29413652</v>
      </c>
      <c r="D18" s="5">
        <f t="shared" si="0"/>
        <v>592.41823458997533</v>
      </c>
      <c r="E18" s="6">
        <f t="shared" si="1"/>
        <v>4.0453074433788316E-4</v>
      </c>
    </row>
    <row r="19" spans="1:5" x14ac:dyDescent="0.4">
      <c r="A19" s="3" t="s">
        <v>46</v>
      </c>
      <c r="B19" s="4">
        <v>312597.73143993801</v>
      </c>
      <c r="C19" s="4">
        <v>312710.46051726898</v>
      </c>
      <c r="D19" s="5">
        <f t="shared" si="0"/>
        <v>112.72907733096508</v>
      </c>
      <c r="E19" s="6">
        <f t="shared" si="1"/>
        <v>3.6062026685756976E-4</v>
      </c>
    </row>
    <row r="20" spans="1:5" x14ac:dyDescent="0.4">
      <c r="A20" s="3" t="s">
        <v>47</v>
      </c>
      <c r="B20" s="4">
        <v>36664.989236685004</v>
      </c>
      <c r="C20" s="4">
        <v>36664.989236685004</v>
      </c>
      <c r="D20" s="5">
        <f t="shared" si="0"/>
        <v>0</v>
      </c>
      <c r="E20" s="6">
        <f t="shared" si="1"/>
        <v>0</v>
      </c>
    </row>
    <row r="21" spans="1:5" x14ac:dyDescent="0.4">
      <c r="A21" s="3" t="s">
        <v>48</v>
      </c>
      <c r="B21" s="4">
        <v>144658.97274263299</v>
      </c>
      <c r="C21" s="4">
        <v>144725.88253576099</v>
      </c>
      <c r="D21" s="5">
        <f t="shared" si="0"/>
        <v>66.909793127997546</v>
      </c>
      <c r="E21" s="6">
        <f t="shared" si="1"/>
        <v>4.6253469010215653E-4</v>
      </c>
    </row>
    <row r="22" spans="1:5" x14ac:dyDescent="0.4">
      <c r="A22" s="3" t="s">
        <v>49</v>
      </c>
      <c r="B22" s="4">
        <v>7340402.9096013298</v>
      </c>
      <c r="C22" s="4">
        <v>7343083.6520361202</v>
      </c>
      <c r="D22" s="5">
        <f t="shared" si="0"/>
        <v>2680.7424347903579</v>
      </c>
      <c r="E22" s="6">
        <f t="shared" si="1"/>
        <v>3.6520371807990948E-4</v>
      </c>
    </row>
    <row r="23" spans="1:5" x14ac:dyDescent="0.4">
      <c r="A23" s="3" t="s">
        <v>50</v>
      </c>
      <c r="B23" s="4">
        <v>-7790.4126250613799</v>
      </c>
      <c r="C23" s="4">
        <v>-9685.7311328363703</v>
      </c>
      <c r="D23" s="5">
        <f t="shared" si="0"/>
        <v>-1895.3185077749904</v>
      </c>
      <c r="E23" s="6">
        <f t="shared" si="1"/>
        <v>0.24328859060402563</v>
      </c>
    </row>
    <row r="24" spans="1:5" x14ac:dyDescent="0.4">
      <c r="A24" s="3" t="s">
        <v>51</v>
      </c>
      <c r="B24" s="4">
        <v>-678.280109589311</v>
      </c>
      <c r="C24" s="4">
        <v>-786.43107194508605</v>
      </c>
      <c r="D24" s="5">
        <f t="shared" si="0"/>
        <v>-108.15096235577505</v>
      </c>
      <c r="E24" s="6">
        <f t="shared" si="1"/>
        <v>0.1594488188976364</v>
      </c>
    </row>
    <row r="25" spans="1:5" x14ac:dyDescent="0.4">
      <c r="A25" s="3" t="s">
        <v>52</v>
      </c>
      <c r="B25" s="4">
        <v>-189951.52575345201</v>
      </c>
      <c r="C25" s="4">
        <v>-235435.21937158101</v>
      </c>
      <c r="D25" s="5">
        <f t="shared" si="0"/>
        <v>-45483.693618129008</v>
      </c>
      <c r="E25" s="6">
        <f t="shared" si="1"/>
        <v>0.23944895118749754</v>
      </c>
    </row>
    <row r="26" spans="1:5" x14ac:dyDescent="0.4">
      <c r="A26" s="3" t="s">
        <v>53</v>
      </c>
      <c r="B26" s="4">
        <v>0</v>
      </c>
      <c r="C26" s="4">
        <v>0</v>
      </c>
      <c r="D26" s="5">
        <f t="shared" si="0"/>
        <v>0</v>
      </c>
      <c r="E26" s="6">
        <f t="shared" si="1"/>
        <v>0</v>
      </c>
    </row>
    <row r="27" spans="1:5" x14ac:dyDescent="0.4">
      <c r="A27" s="3" t="s">
        <v>54</v>
      </c>
      <c r="B27" s="4">
        <v>-77523.022717255299</v>
      </c>
      <c r="C27" s="4">
        <v>-96060.161817892498</v>
      </c>
      <c r="D27" s="5">
        <f t="shared" si="0"/>
        <v>-18537.1391006372</v>
      </c>
      <c r="E27" s="6">
        <f t="shared" si="1"/>
        <v>0.23911785752016534</v>
      </c>
    </row>
    <row r="28" spans="1:5" x14ac:dyDescent="0.4">
      <c r="A28" s="3" t="s">
        <v>55</v>
      </c>
      <c r="B28" s="4">
        <v>0</v>
      </c>
      <c r="C28" s="4">
        <v>0</v>
      </c>
      <c r="D28" s="5">
        <f t="shared" si="0"/>
        <v>0</v>
      </c>
      <c r="E28" s="6">
        <f t="shared" si="1"/>
        <v>0</v>
      </c>
    </row>
    <row r="29" spans="1:5" x14ac:dyDescent="0.4">
      <c r="A29" s="3" t="s">
        <v>56</v>
      </c>
      <c r="B29" s="4">
        <v>-7463.4745947498895</v>
      </c>
      <c r="C29" s="4">
        <v>-8648.1264476104898</v>
      </c>
      <c r="D29" s="5">
        <f t="shared" si="0"/>
        <v>-1184.6518528606002</v>
      </c>
      <c r="E29" s="6">
        <f t="shared" si="1"/>
        <v>0.15872658743876911</v>
      </c>
    </row>
    <row r="30" spans="1:5" x14ac:dyDescent="0.4">
      <c r="A30" s="3" t="s">
        <v>57</v>
      </c>
      <c r="B30" s="4">
        <v>0</v>
      </c>
      <c r="C30" s="4">
        <v>0</v>
      </c>
      <c r="D30" s="5">
        <f t="shared" si="0"/>
        <v>0</v>
      </c>
      <c r="E30" s="6">
        <f t="shared" si="1"/>
        <v>0</v>
      </c>
    </row>
    <row r="31" spans="1:5" x14ac:dyDescent="0.4">
      <c r="A31" s="3" t="s">
        <v>58</v>
      </c>
      <c r="B31" s="4">
        <v>-54176.287733365898</v>
      </c>
      <c r="C31" s="4">
        <v>-62856.472863090101</v>
      </c>
      <c r="D31" s="5">
        <f t="shared" si="0"/>
        <v>-8680.1851297242029</v>
      </c>
      <c r="E31" s="6">
        <f t="shared" si="1"/>
        <v>0.16022111320075338</v>
      </c>
    </row>
    <row r="32" spans="1:5" x14ac:dyDescent="0.4">
      <c r="A32" s="3" t="s">
        <v>59</v>
      </c>
      <c r="B32" s="4">
        <v>0</v>
      </c>
      <c r="C32" s="4">
        <v>0</v>
      </c>
      <c r="D32" s="5">
        <f t="shared" si="0"/>
        <v>0</v>
      </c>
      <c r="E32" s="6">
        <f t="shared" si="1"/>
        <v>0</v>
      </c>
    </row>
    <row r="33" spans="1:25" x14ac:dyDescent="0.4">
      <c r="A33" s="3" t="s">
        <v>60</v>
      </c>
      <c r="B33" s="4">
        <v>-335536.62689493102</v>
      </c>
      <c r="C33" s="4">
        <v>-355453.37120194698</v>
      </c>
      <c r="D33" s="5">
        <f t="shared" si="0"/>
        <v>-19916.744307015964</v>
      </c>
      <c r="E33" s="6">
        <f t="shared" si="1"/>
        <v>5.9357884387544413E-2</v>
      </c>
    </row>
    <row r="34" spans="1:25" x14ac:dyDescent="0.4">
      <c r="A34" s="3" t="s">
        <v>61</v>
      </c>
      <c r="B34" s="4">
        <v>0</v>
      </c>
      <c r="C34" s="4">
        <v>0</v>
      </c>
      <c r="D34" s="5">
        <f t="shared" si="0"/>
        <v>0</v>
      </c>
      <c r="E34" s="6">
        <f t="shared" si="1"/>
        <v>0</v>
      </c>
    </row>
    <row r="35" spans="1:25" x14ac:dyDescent="0.4">
      <c r="A35" s="3" t="s">
        <v>62</v>
      </c>
      <c r="B35" s="4">
        <v>-1893892.1417640899</v>
      </c>
      <c r="C35" s="4">
        <v>-2007203.5317717099</v>
      </c>
      <c r="D35" s="5">
        <f t="shared" si="0"/>
        <v>-113311.39000761998</v>
      </c>
      <c r="E35" s="6">
        <f t="shared" si="1"/>
        <v>5.982990662925225E-2</v>
      </c>
    </row>
    <row r="36" spans="1:25" x14ac:dyDescent="0.4">
      <c r="A36" s="3" t="s">
        <v>63</v>
      </c>
      <c r="B36" s="4">
        <v>0</v>
      </c>
      <c r="C36" s="4">
        <v>0</v>
      </c>
      <c r="D36" s="5">
        <f t="shared" si="0"/>
        <v>0</v>
      </c>
      <c r="E36" s="6">
        <f t="shared" si="1"/>
        <v>0</v>
      </c>
    </row>
    <row r="38" spans="1:25" ht="19.3" x14ac:dyDescent="0.5">
      <c r="A38" s="1" t="s">
        <v>5</v>
      </c>
    </row>
    <row r="39" spans="1:25" ht="29.15" x14ac:dyDescent="0.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  <c r="Y39" s="2" t="s">
        <v>30</v>
      </c>
    </row>
    <row r="40" spans="1:25" x14ac:dyDescent="0.4">
      <c r="A40" s="3" t="s">
        <v>31</v>
      </c>
      <c r="B40" s="4">
        <v>9771665.62574495</v>
      </c>
      <c r="C40" s="4">
        <v>2236869.7192550902</v>
      </c>
      <c r="D40" s="4">
        <v>2285102.21880084</v>
      </c>
      <c r="E40" s="4">
        <v>4318186.6139746904</v>
      </c>
      <c r="F40" s="4">
        <v>4643357.9807798397</v>
      </c>
      <c r="G40" s="4">
        <v>18328658.948439099</v>
      </c>
      <c r="H40" s="4">
        <v>4838776.3368935902</v>
      </c>
      <c r="I40" s="4">
        <v>3166175.6650784099</v>
      </c>
      <c r="J40" s="4">
        <v>0</v>
      </c>
      <c r="K40" s="4">
        <v>0</v>
      </c>
      <c r="L40" s="4">
        <v>5853387.7508456903</v>
      </c>
      <c r="M40" s="4">
        <v>4624326.6858531404</v>
      </c>
      <c r="N40" s="4">
        <v>1058572.48208281</v>
      </c>
      <c r="O40" s="4">
        <v>1081397.94944092</v>
      </c>
      <c r="P40" s="4">
        <v>2043531.4058318101</v>
      </c>
      <c r="Q40" s="4">
        <v>2197414.95921811</v>
      </c>
      <c r="R40" s="4">
        <v>14146325.690811601</v>
      </c>
      <c r="S40" s="4">
        <v>6382949.9133359604</v>
      </c>
      <c r="T40" s="4">
        <v>14358504.3918617</v>
      </c>
      <c r="U40" s="4">
        <v>13528954.8913965</v>
      </c>
      <c r="V40" s="4">
        <v>0</v>
      </c>
      <c r="W40" s="4">
        <v>68715988.687826604</v>
      </c>
      <c r="X40" s="4">
        <v>4218.7835084220496</v>
      </c>
      <c r="Y40" s="4">
        <v>183584366.70098001</v>
      </c>
    </row>
    <row r="41" spans="1:25" x14ac:dyDescent="0.4">
      <c r="A41" s="3" t="s">
        <v>32</v>
      </c>
      <c r="B41" s="4">
        <v>1448070.17337596</v>
      </c>
      <c r="C41" s="4">
        <v>331483.33623360202</v>
      </c>
      <c r="D41" s="4">
        <v>347020.53754487803</v>
      </c>
      <c r="E41" s="4">
        <v>655769.10637589195</v>
      </c>
      <c r="F41" s="4">
        <v>688102.56652246998</v>
      </c>
      <c r="G41" s="4">
        <v>2783429.5675848899</v>
      </c>
      <c r="H41" s="4">
        <v>734826.98133715196</v>
      </c>
      <c r="I41" s="4">
        <v>440596.44660985598</v>
      </c>
      <c r="J41" s="4">
        <v>0</v>
      </c>
      <c r="K41" s="4">
        <v>0</v>
      </c>
      <c r="L41" s="4">
        <v>840962.93826588104</v>
      </c>
      <c r="M41" s="4">
        <v>685282.30520781002</v>
      </c>
      <c r="N41" s="4">
        <v>156870.61923425301</v>
      </c>
      <c r="O41" s="4">
        <v>164223.41837812701</v>
      </c>
      <c r="P41" s="4">
        <v>310335.07433804701</v>
      </c>
      <c r="Q41" s="4">
        <v>325636.506901177</v>
      </c>
      <c r="R41" s="4">
        <v>2148291.4440853698</v>
      </c>
      <c r="S41" s="4">
        <v>969328.50172902097</v>
      </c>
      <c r="T41" s="4">
        <v>1998090.65664385</v>
      </c>
      <c r="U41" s="4">
        <v>1882652.79063306</v>
      </c>
      <c r="V41" s="4">
        <v>0</v>
      </c>
      <c r="W41" s="4">
        <v>14498466.7871959</v>
      </c>
      <c r="X41" s="4">
        <v>5205.1719409365596</v>
      </c>
      <c r="Y41" s="4">
        <v>31414644.930138201</v>
      </c>
    </row>
    <row r="42" spans="1:25" x14ac:dyDescent="0.4">
      <c r="A42" s="3" t="s">
        <v>33</v>
      </c>
      <c r="B42" s="4">
        <v>3895.6053510455899</v>
      </c>
      <c r="C42" s="4">
        <v>891.75806680937603</v>
      </c>
      <c r="D42" s="4">
        <v>947.68792303514101</v>
      </c>
      <c r="E42" s="4">
        <v>1790.8578748933801</v>
      </c>
      <c r="F42" s="4">
        <v>1851.13683680382</v>
      </c>
      <c r="G42" s="4">
        <v>7601.3443022172496</v>
      </c>
      <c r="H42" s="4">
        <v>2006.75919834724</v>
      </c>
      <c r="I42" s="4">
        <v>0</v>
      </c>
      <c r="J42" s="4"/>
      <c r="K42" s="4"/>
      <c r="L42" s="4">
        <v>1188.4738548586099</v>
      </c>
      <c r="M42" s="4">
        <v>1843.5497562391299</v>
      </c>
      <c r="N42" s="4">
        <v>422.01409499795699</v>
      </c>
      <c r="O42" s="4">
        <v>448.48224654822201</v>
      </c>
      <c r="P42" s="4">
        <v>847.50258334881903</v>
      </c>
      <c r="Q42" s="4">
        <v>876.02889839418594</v>
      </c>
      <c r="R42" s="4">
        <v>5866.82814545563</v>
      </c>
      <c r="S42" s="4">
        <v>2647.1658451152698</v>
      </c>
      <c r="T42" s="4">
        <v>0</v>
      </c>
      <c r="U42" s="4"/>
      <c r="V42" s="4"/>
      <c r="W42" s="4">
        <v>221675.75085359899</v>
      </c>
      <c r="X42" s="4">
        <v>-107.257860739911</v>
      </c>
      <c r="Y42" s="4">
        <v>254693.68797096901</v>
      </c>
    </row>
    <row r="43" spans="1:25" x14ac:dyDescent="0.4">
      <c r="A43" s="3" t="s">
        <v>34</v>
      </c>
      <c r="B43" s="4">
        <v>1888553.68908244</v>
      </c>
      <c r="C43" s="4">
        <v>432316.11908271199</v>
      </c>
      <c r="D43" s="4">
        <v>430655.98479400499</v>
      </c>
      <c r="E43" s="4">
        <v>813816.07066201896</v>
      </c>
      <c r="F43" s="4">
        <v>897414.13390448794</v>
      </c>
      <c r="G43" s="4">
        <v>3454264.1482076598</v>
      </c>
      <c r="H43" s="4">
        <v>911927.690331675</v>
      </c>
      <c r="I43" s="4">
        <v>211134.454403443</v>
      </c>
      <c r="J43" s="4">
        <v>0</v>
      </c>
      <c r="K43" s="4">
        <v>0</v>
      </c>
      <c r="L43" s="4">
        <v>1079560.9999341699</v>
      </c>
      <c r="M43" s="4">
        <v>893735.98694178904</v>
      </c>
      <c r="N43" s="4">
        <v>204588.55662554799</v>
      </c>
      <c r="O43" s="4">
        <v>203802.917453334</v>
      </c>
      <c r="P43" s="4">
        <v>385128.95519300102</v>
      </c>
      <c r="Q43" s="4">
        <v>424690.76272346597</v>
      </c>
      <c r="R43" s="4">
        <v>2666051.3352397</v>
      </c>
      <c r="S43" s="4">
        <v>1202946.44073342</v>
      </c>
      <c r="T43" s="4">
        <v>957487.932290731</v>
      </c>
      <c r="U43" s="4">
        <v>2029701.9689606801</v>
      </c>
      <c r="V43" s="4">
        <v>0</v>
      </c>
      <c r="W43" s="4">
        <v>15525753.0844438</v>
      </c>
      <c r="X43" s="4">
        <v>8370.1369368987107</v>
      </c>
      <c r="Y43" s="4">
        <v>34621901.367945001</v>
      </c>
    </row>
    <row r="44" spans="1:25" x14ac:dyDescent="0.4">
      <c r="A44" s="3" t="s">
        <v>35</v>
      </c>
      <c r="B44" s="4">
        <v>761672.65562297194</v>
      </c>
      <c r="C44" s="4">
        <v>174357.42938837499</v>
      </c>
      <c r="D44" s="4">
        <v>177186.07935594299</v>
      </c>
      <c r="E44" s="4">
        <v>334830.77901828202</v>
      </c>
      <c r="F44" s="4">
        <v>361936.12631511601</v>
      </c>
      <c r="G44" s="4">
        <v>1421198.2257101799</v>
      </c>
      <c r="H44" s="4">
        <v>375197.136023267</v>
      </c>
      <c r="I44" s="4">
        <v>57314.616581155402</v>
      </c>
      <c r="J44" s="4">
        <v>0</v>
      </c>
      <c r="K44" s="4">
        <v>0</v>
      </c>
      <c r="L44" s="4">
        <v>432034.786929255</v>
      </c>
      <c r="M44" s="4">
        <v>360452.69273255701</v>
      </c>
      <c r="N44" s="4">
        <v>82512.618061053101</v>
      </c>
      <c r="O44" s="4">
        <v>83851.243637382693</v>
      </c>
      <c r="P44" s="4">
        <v>158454.75745504699</v>
      </c>
      <c r="Q44" s="4">
        <v>171282.046643476</v>
      </c>
      <c r="R44" s="4">
        <v>1096901.4715510199</v>
      </c>
      <c r="S44" s="4">
        <v>494931.85055977898</v>
      </c>
      <c r="T44" s="4">
        <v>259919.93526297601</v>
      </c>
      <c r="U44" s="4">
        <v>550983.45011329697</v>
      </c>
      <c r="V44" s="4">
        <v>0</v>
      </c>
      <c r="W44" s="4">
        <v>7173686.7083072504</v>
      </c>
      <c r="X44" s="4">
        <v>1477.41602941156</v>
      </c>
      <c r="Y44" s="4">
        <v>14530182.0252978</v>
      </c>
    </row>
    <row r="45" spans="1:25" x14ac:dyDescent="0.4">
      <c r="A45" s="3" t="s">
        <v>36</v>
      </c>
      <c r="B45" s="4">
        <v>1122.2764961611399</v>
      </c>
      <c r="C45" s="4">
        <v>256.904647277386</v>
      </c>
      <c r="D45" s="4">
        <v>278.72988709174803</v>
      </c>
      <c r="E45" s="4">
        <v>526.71939900609004</v>
      </c>
      <c r="F45" s="4">
        <v>533.28999626859502</v>
      </c>
      <c r="G45" s="4">
        <v>2235.6746219967899</v>
      </c>
      <c r="H45" s="4">
        <v>590.21936565810995</v>
      </c>
      <c r="I45" s="4">
        <v>0</v>
      </c>
      <c r="J45" s="4"/>
      <c r="K45" s="4"/>
      <c r="L45" s="4">
        <v>514.46933200430703</v>
      </c>
      <c r="M45" s="4">
        <v>531.10425068480401</v>
      </c>
      <c r="N45" s="4">
        <v>121.577125295252</v>
      </c>
      <c r="O45" s="4">
        <v>131.90566525601301</v>
      </c>
      <c r="P45" s="4">
        <v>249.26380681335499</v>
      </c>
      <c r="Q45" s="4">
        <v>252.373265264629</v>
      </c>
      <c r="R45" s="4">
        <v>1725.5262062771901</v>
      </c>
      <c r="S45" s="4">
        <v>778.57300825258005</v>
      </c>
      <c r="T45" s="4">
        <v>0</v>
      </c>
      <c r="U45" s="4"/>
      <c r="V45" s="4"/>
      <c r="W45" s="4">
        <v>42092.121364749997</v>
      </c>
      <c r="X45" s="4">
        <v>-9.66781810796431</v>
      </c>
      <c r="Y45" s="4">
        <v>51931.060619950098</v>
      </c>
    </row>
    <row r="46" spans="1:25" x14ac:dyDescent="0.4">
      <c r="A46" s="3" t="s">
        <v>37</v>
      </c>
      <c r="B46" s="4">
        <v>1.08037003299206E-3</v>
      </c>
      <c r="C46" s="4">
        <v>2.4731167693903998E-4</v>
      </c>
      <c r="D46" s="4">
        <v>2.5065947279273598E-4</v>
      </c>
      <c r="E46" s="4">
        <v>4.7367438146708399E-4</v>
      </c>
      <c r="F46" s="4">
        <v>5.1337663475428501E-4</v>
      </c>
      <c r="G46" s="4">
        <v>2.0105236217505301E-3</v>
      </c>
      <c r="H46" s="4">
        <v>5.30779374151676E-4</v>
      </c>
      <c r="I46" s="4">
        <v>2.5766161082466598E-4</v>
      </c>
      <c r="J46" s="4">
        <v>0</v>
      </c>
      <c r="K46" s="4">
        <v>0</v>
      </c>
      <c r="L46" s="4">
        <v>6.2058733837401395E-4</v>
      </c>
      <c r="M46" s="4">
        <v>5.1127250619367704E-4</v>
      </c>
      <c r="N46" s="4">
        <v>1.17037364068125E-4</v>
      </c>
      <c r="O46" s="4">
        <v>1.18621669374709E-4</v>
      </c>
      <c r="P46" s="4">
        <v>2.2416087149484601E-4</v>
      </c>
      <c r="Q46" s="4">
        <v>2.4294949939066601E-4</v>
      </c>
      <c r="R46" s="4">
        <v>1.55175138794184E-3</v>
      </c>
      <c r="S46" s="4">
        <v>7.00164240783437E-4</v>
      </c>
      <c r="T46" s="4">
        <v>1.16848708410135E-3</v>
      </c>
      <c r="U46" s="4">
        <v>2.20735478714975E-4</v>
      </c>
      <c r="V46" s="4">
        <v>0</v>
      </c>
      <c r="W46" s="4">
        <v>9.6697237045945492E-3</v>
      </c>
      <c r="X46" s="4">
        <v>-1.9795438305442498E-6</v>
      </c>
      <c r="Y46" s="4">
        <v>2.05078684068737E-2</v>
      </c>
    </row>
    <row r="47" spans="1:25" x14ac:dyDescent="0.4">
      <c r="A47" s="3" t="s">
        <v>38</v>
      </c>
      <c r="B47" s="4">
        <v>1.09573256269093E-3</v>
      </c>
      <c r="C47" s="4">
        <v>2.5082837294673299E-4</v>
      </c>
      <c r="D47" s="4">
        <v>2.5367309182853202E-4</v>
      </c>
      <c r="E47" s="4">
        <v>4.79369255540079E-4</v>
      </c>
      <c r="F47" s="4">
        <v>5.2067669265785097E-4</v>
      </c>
      <c r="G47" s="4">
        <v>2.0346956675580102E-3</v>
      </c>
      <c r="H47" s="4">
        <v>4.2693514426673103E-4</v>
      </c>
      <c r="I47" s="4">
        <v>0</v>
      </c>
      <c r="J47" s="4">
        <v>0</v>
      </c>
      <c r="K47" s="4">
        <v>0</v>
      </c>
      <c r="L47" s="4">
        <v>6.2065260324155205E-4</v>
      </c>
      <c r="M47" s="4">
        <v>5.1854264403604605E-4</v>
      </c>
      <c r="N47" s="4">
        <v>1.18701599400898E-4</v>
      </c>
      <c r="O47" s="4">
        <v>1.2004782940330299E-4</v>
      </c>
      <c r="P47" s="4">
        <v>2.2685590416961701E-4</v>
      </c>
      <c r="Q47" s="4">
        <v>2.4640416657481501E-4</v>
      </c>
      <c r="R47" s="4">
        <v>1.5704077246420701E-3</v>
      </c>
      <c r="S47" s="4">
        <v>5.6318074082483403E-4</v>
      </c>
      <c r="T47" s="4">
        <v>0</v>
      </c>
      <c r="U47" s="4">
        <v>1.7032195213669701E-4</v>
      </c>
      <c r="V47" s="4">
        <v>0</v>
      </c>
      <c r="W47" s="4">
        <v>9.6697237045945492E-3</v>
      </c>
      <c r="X47" s="4">
        <v>6.9839587085113101E-7</v>
      </c>
      <c r="Y47" s="4">
        <v>1.8887448052384102E-2</v>
      </c>
    </row>
    <row r="48" spans="1:25" x14ac:dyDescent="0.4">
      <c r="A48" s="3" t="s">
        <v>39</v>
      </c>
      <c r="B48" s="4">
        <v>1.0338845904693901E-3</v>
      </c>
      <c r="C48" s="4">
        <v>2.2729413572904E-4</v>
      </c>
      <c r="D48" s="4">
        <v>2.4271802209577001E-4</v>
      </c>
      <c r="E48" s="4">
        <v>4.1535076630609701E-4</v>
      </c>
      <c r="F48" s="4">
        <v>4.5457819220559402E-4</v>
      </c>
      <c r="G48" s="4">
        <v>1.4010306599041701E-3</v>
      </c>
      <c r="H48" s="4">
        <v>0</v>
      </c>
      <c r="I48" s="4">
        <v>0</v>
      </c>
      <c r="J48" s="4">
        <v>0</v>
      </c>
      <c r="K48" s="4">
        <v>0</v>
      </c>
      <c r="L48" s="4">
        <v>5.6354008500563303E-4</v>
      </c>
      <c r="M48" s="4">
        <v>4.8927381317710999E-4</v>
      </c>
      <c r="N48" s="4">
        <v>1.0756429636934E-4</v>
      </c>
      <c r="O48" s="4">
        <v>1.14863470538514E-4</v>
      </c>
      <c r="P48" s="4">
        <v>2.6477744577707498E-4</v>
      </c>
      <c r="Q48" s="4">
        <v>2.8978411117088398E-4</v>
      </c>
      <c r="R48" s="4">
        <v>1.36785016166698E-3</v>
      </c>
      <c r="S48" s="4">
        <v>0</v>
      </c>
      <c r="T48" s="4">
        <v>0</v>
      </c>
      <c r="U48" s="4">
        <v>0</v>
      </c>
      <c r="V48" s="4">
        <v>1.4521091040610599E-3</v>
      </c>
      <c r="W48" s="4">
        <v>9.6697237045945492E-3</v>
      </c>
      <c r="X48" s="4">
        <v>-1.85705240191191E-6</v>
      </c>
      <c r="Y48" s="4">
        <v>1.8092485506669299E-2</v>
      </c>
    </row>
    <row r="49" spans="1:25" x14ac:dyDescent="0.4">
      <c r="A49" s="3" t="s">
        <v>40</v>
      </c>
      <c r="B49" s="4">
        <v>0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</row>
    <row r="50" spans="1:25" x14ac:dyDescent="0.4">
      <c r="A50" s="3" t="s">
        <v>41</v>
      </c>
      <c r="B50" s="4">
        <v>599273.90659959905</v>
      </c>
      <c r="C50" s="4">
        <v>137182.10452070701</v>
      </c>
      <c r="D50" s="4">
        <v>139195.58457626801</v>
      </c>
      <c r="E50" s="4">
        <v>263039.65971248801</v>
      </c>
      <c r="F50" s="4">
        <v>284766.526348493</v>
      </c>
      <c r="G50" s="4">
        <v>1116478.89352008</v>
      </c>
      <c r="H50" s="4">
        <v>294751.05984587898</v>
      </c>
      <c r="I50" s="4">
        <v>15647.842911179399</v>
      </c>
      <c r="J50" s="4">
        <v>0</v>
      </c>
      <c r="K50" s="4">
        <v>0</v>
      </c>
      <c r="L50" s="4">
        <v>344506.42531056399</v>
      </c>
      <c r="M50" s="4">
        <v>283599.38055214798</v>
      </c>
      <c r="N50" s="4">
        <v>64919.8295411625</v>
      </c>
      <c r="O50" s="4">
        <v>65872.685472686906</v>
      </c>
      <c r="P50" s="4">
        <v>124480.448311846</v>
      </c>
      <c r="Q50" s="4">
        <v>134762.43431432801</v>
      </c>
      <c r="R50" s="4">
        <v>861714.65676145197</v>
      </c>
      <c r="S50" s="4">
        <v>388813.435651946</v>
      </c>
      <c r="T50" s="4">
        <v>70962.462266845803</v>
      </c>
      <c r="U50" s="4">
        <v>150427.63937580501</v>
      </c>
      <c r="V50" s="4">
        <v>0</v>
      </c>
      <c r="W50" s="4">
        <v>5764607.1698851101</v>
      </c>
      <c r="X50" s="4">
        <v>2539.20494357609</v>
      </c>
      <c r="Y50" s="4">
        <v>11107541.3504222</v>
      </c>
    </row>
    <row r="51" spans="1:25" x14ac:dyDescent="0.4">
      <c r="A51" s="3" t="s">
        <v>42</v>
      </c>
      <c r="B51" s="4">
        <v>2728738.6752898102</v>
      </c>
      <c r="C51" s="4">
        <v>624646.10930142005</v>
      </c>
      <c r="D51" s="4">
        <v>632479.17931965098</v>
      </c>
      <c r="E51" s="4">
        <v>1195203.9183564701</v>
      </c>
      <c r="F51" s="4">
        <v>1296658.21474561</v>
      </c>
      <c r="G51" s="4">
        <v>6277099.0833815699</v>
      </c>
      <c r="H51" s="4">
        <v>2972737.8339455901</v>
      </c>
      <c r="I51" s="4">
        <v>1920066.9328441101</v>
      </c>
      <c r="J51" s="4">
        <v>0</v>
      </c>
      <c r="K51" s="4">
        <v>0</v>
      </c>
      <c r="L51" s="4">
        <v>1563551.01430269</v>
      </c>
      <c r="M51" s="4">
        <v>1291343.72359372</v>
      </c>
      <c r="N51" s="4">
        <v>295606.47929320403</v>
      </c>
      <c r="O51" s="4">
        <v>299313.38823839201</v>
      </c>
      <c r="P51" s="4">
        <v>565616.30190561095</v>
      </c>
      <c r="Q51" s="4">
        <v>613628.363324365</v>
      </c>
      <c r="R51" s="4">
        <v>4830680.5636565704</v>
      </c>
      <c r="S51" s="4">
        <v>3831446.0373698398</v>
      </c>
      <c r="T51" s="4">
        <v>7825157.1552057099</v>
      </c>
      <c r="U51" s="4">
        <v>430618.85747441702</v>
      </c>
      <c r="V51" s="4">
        <v>0</v>
      </c>
      <c r="W51" s="4">
        <v>26152491.789906401</v>
      </c>
      <c r="X51" s="4">
        <v>-7150.5079711341696</v>
      </c>
      <c r="Y51" s="4">
        <v>65339933.113484003</v>
      </c>
    </row>
    <row r="52" spans="1:25" x14ac:dyDescent="0.4">
      <c r="A52" s="3" t="s">
        <v>43</v>
      </c>
      <c r="B52" s="4">
        <v>160154.64698269</v>
      </c>
      <c r="C52" s="4">
        <v>36661.618802194302</v>
      </c>
      <c r="D52" s="4">
        <v>37151.6708864627</v>
      </c>
      <c r="E52" s="4">
        <v>70205.983167311002</v>
      </c>
      <c r="F52" s="4">
        <v>76103.234259958306</v>
      </c>
      <c r="G52" s="4">
        <v>775678.47204482905</v>
      </c>
      <c r="H52" s="4">
        <v>205819.46758562801</v>
      </c>
      <c r="I52" s="4">
        <v>0</v>
      </c>
      <c r="J52" s="4">
        <v>0</v>
      </c>
      <c r="K52" s="4">
        <v>0</v>
      </c>
      <c r="L52" s="4">
        <v>91787.414329544699</v>
      </c>
      <c r="M52" s="4">
        <v>75791.317086638301</v>
      </c>
      <c r="N52" s="4">
        <v>17349.6831212578</v>
      </c>
      <c r="O52" s="4">
        <v>17581.594549414898</v>
      </c>
      <c r="P52" s="4">
        <v>33224.161970073699</v>
      </c>
      <c r="Q52" s="4">
        <v>36014.967206906302</v>
      </c>
      <c r="R52" s="4">
        <v>597021.39090886898</v>
      </c>
      <c r="S52" s="4">
        <v>269381.44353884598</v>
      </c>
      <c r="T52" s="4">
        <v>0</v>
      </c>
      <c r="U52" s="4">
        <v>6393.1786359996604</v>
      </c>
      <c r="V52" s="4">
        <v>0</v>
      </c>
      <c r="W52" s="4">
        <v>1444989.4636725001</v>
      </c>
      <c r="X52" s="4">
        <v>1176.4359604491201</v>
      </c>
      <c r="Y52" s="4">
        <v>3952486.1447095801</v>
      </c>
    </row>
    <row r="53" spans="1:25" x14ac:dyDescent="0.4">
      <c r="A53" s="3" t="s">
        <v>44</v>
      </c>
      <c r="B53" s="4">
        <v>7488870.40847205</v>
      </c>
      <c r="C53" s="4">
        <v>1429475.13950174</v>
      </c>
      <c r="D53" s="4">
        <v>1862326.74596881</v>
      </c>
      <c r="E53" s="4">
        <v>4943107.0394301601</v>
      </c>
      <c r="F53" s="4">
        <v>5409954.2944069998</v>
      </c>
      <c r="G53" s="4">
        <v>16917045.7686841</v>
      </c>
      <c r="H53" s="4">
        <v>0</v>
      </c>
      <c r="I53" s="4">
        <v>0</v>
      </c>
      <c r="J53" s="4">
        <v>0</v>
      </c>
      <c r="K53" s="4">
        <v>0</v>
      </c>
      <c r="L53" s="4">
        <v>3554404.4253653199</v>
      </c>
      <c r="M53" s="4">
        <v>3544020.4979540599</v>
      </c>
      <c r="N53" s="4">
        <v>676482.422499754</v>
      </c>
      <c r="O53" s="4">
        <v>881324.39227883006</v>
      </c>
      <c r="P53" s="4">
        <v>3128838.0331371198</v>
      </c>
      <c r="Q53" s="4">
        <v>3424338.2995455898</v>
      </c>
      <c r="R53" s="4">
        <v>16163693.9917446</v>
      </c>
      <c r="S53" s="4">
        <v>0</v>
      </c>
      <c r="T53" s="4">
        <v>0</v>
      </c>
      <c r="U53" s="4">
        <v>0</v>
      </c>
      <c r="V53" s="4">
        <v>984253.07726405002</v>
      </c>
      <c r="W53" s="4">
        <v>73338584.564996004</v>
      </c>
      <c r="X53" s="4">
        <v>-48425.638884132597</v>
      </c>
      <c r="Y53" s="4">
        <v>143698293.462365</v>
      </c>
    </row>
    <row r="54" spans="1:25" x14ac:dyDescent="0.4">
      <c r="A54" s="3" t="s">
        <v>45</v>
      </c>
      <c r="B54" s="4">
        <v>51031.947143076897</v>
      </c>
      <c r="C54" s="4">
        <v>11681.9201199665</v>
      </c>
      <c r="D54" s="4">
        <v>12030.6222866056</v>
      </c>
      <c r="E54" s="4">
        <v>22734.4193569897</v>
      </c>
      <c r="F54" s="4">
        <v>24249.663068416401</v>
      </c>
      <c r="G54" s="4">
        <v>96496.852969842294</v>
      </c>
      <c r="H54" s="4">
        <v>25475.223803808902</v>
      </c>
      <c r="I54" s="4">
        <v>16884.750613632699</v>
      </c>
      <c r="J54" s="4">
        <v>0</v>
      </c>
      <c r="K54" s="4"/>
      <c r="L54" s="4">
        <v>29170.201158720301</v>
      </c>
      <c r="M54" s="4">
        <v>24150.2732536232</v>
      </c>
      <c r="N54" s="4">
        <v>5528.3323254982297</v>
      </c>
      <c r="O54" s="4">
        <v>5693.3515552143499</v>
      </c>
      <c r="P54" s="4">
        <v>10758.7985658165</v>
      </c>
      <c r="Q54" s="4">
        <v>11475.8699637429</v>
      </c>
      <c r="R54" s="4">
        <v>74477.675322012306</v>
      </c>
      <c r="S54" s="4">
        <v>33604.9997456852</v>
      </c>
      <c r="T54" s="4">
        <v>76571.798752464703</v>
      </c>
      <c r="U54" s="4">
        <v>359678.331022239</v>
      </c>
      <c r="V54" s="4"/>
      <c r="W54" s="4">
        <v>572852.06460311904</v>
      </c>
      <c r="X54" s="4">
        <v>-89.219728543306303</v>
      </c>
      <c r="Y54" s="4">
        <v>1464457.87590193</v>
      </c>
    </row>
    <row r="55" spans="1:25" x14ac:dyDescent="0.4">
      <c r="A55" s="3" t="s">
        <v>46</v>
      </c>
      <c r="B55" s="4">
        <v>12301.716069259201</v>
      </c>
      <c r="C55" s="4">
        <v>2816.0333380320599</v>
      </c>
      <c r="D55" s="4">
        <v>3093.6644434816299</v>
      </c>
      <c r="E55" s="4">
        <v>5846.1368940345801</v>
      </c>
      <c r="F55" s="4">
        <v>5845.60234408632</v>
      </c>
      <c r="G55" s="4">
        <v>24814.0849100587</v>
      </c>
      <c r="H55" s="4">
        <v>6550.9324616837603</v>
      </c>
      <c r="I55" s="4">
        <v>4341.8994766885398</v>
      </c>
      <c r="J55" s="4">
        <v>0</v>
      </c>
      <c r="K55" s="4"/>
      <c r="L55" s="4">
        <v>7929.9397552149303</v>
      </c>
      <c r="M55" s="4">
        <v>5821.6435231866499</v>
      </c>
      <c r="N55" s="4">
        <v>1332.6549036844399</v>
      </c>
      <c r="O55" s="4">
        <v>1464.0405833551499</v>
      </c>
      <c r="P55" s="4">
        <v>2766.6160390310802</v>
      </c>
      <c r="Q55" s="4">
        <v>2766.3630695082402</v>
      </c>
      <c r="R55" s="4">
        <v>19151.871822408299</v>
      </c>
      <c r="S55" s="4">
        <v>8641.4975351843095</v>
      </c>
      <c r="T55" s="4">
        <v>19690.373908394798</v>
      </c>
      <c r="U55" s="4">
        <v>68441.860876239807</v>
      </c>
      <c r="V55" s="4"/>
      <c r="W55" s="4">
        <v>109005.903126839</v>
      </c>
      <c r="X55" s="4">
        <v>-25.1036404339164</v>
      </c>
      <c r="Y55" s="4">
        <v>312597.73143993801</v>
      </c>
    </row>
    <row r="56" spans="1:25" x14ac:dyDescent="0.4">
      <c r="A56" s="3" t="s">
        <v>47</v>
      </c>
      <c r="B56" s="4">
        <v>1941.2237192136599</v>
      </c>
      <c r="C56" s="4">
        <v>444.37301910622102</v>
      </c>
      <c r="D56" s="4">
        <v>480.447795846318</v>
      </c>
      <c r="E56" s="4">
        <v>907.90828684501696</v>
      </c>
      <c r="F56" s="4">
        <v>922.44219095479696</v>
      </c>
      <c r="G56" s="4">
        <v>3853.64108447526</v>
      </c>
      <c r="H56" s="4">
        <v>1017.3634275642301</v>
      </c>
      <c r="I56" s="4">
        <v>674.29938555767399</v>
      </c>
      <c r="J56" s="4">
        <v>0</v>
      </c>
      <c r="K56" s="4"/>
      <c r="L56" s="4">
        <v>1282.09848408419</v>
      </c>
      <c r="M56" s="4">
        <v>918.661463847052</v>
      </c>
      <c r="N56" s="4">
        <v>210.29434381299399</v>
      </c>
      <c r="O56" s="4">
        <v>227.366310778984</v>
      </c>
      <c r="P56" s="4">
        <v>429.65699809693803</v>
      </c>
      <c r="Q56" s="4">
        <v>436.53499855239897</v>
      </c>
      <c r="R56" s="4">
        <v>2974.2962662918499</v>
      </c>
      <c r="S56" s="4">
        <v>1342.02933751866</v>
      </c>
      <c r="T56" s="4">
        <v>3057.92593751103</v>
      </c>
      <c r="U56" s="4">
        <v>5993.7071430224696</v>
      </c>
      <c r="V56" s="4"/>
      <c r="W56" s="4">
        <v>9546.0504994797302</v>
      </c>
      <c r="X56" s="4">
        <v>4.6685441255290803</v>
      </c>
      <c r="Y56" s="4">
        <v>36664.989236685004</v>
      </c>
    </row>
    <row r="57" spans="1:25" x14ac:dyDescent="0.4">
      <c r="A57" s="3" t="s">
        <v>48</v>
      </c>
      <c r="B57" s="4">
        <v>4144.9536510381004</v>
      </c>
      <c r="C57" s="4">
        <v>948.83734921252005</v>
      </c>
      <c r="D57" s="4">
        <v>868.87857608418597</v>
      </c>
      <c r="E57" s="4">
        <v>1641.9308534849999</v>
      </c>
      <c r="F57" s="4">
        <v>1969.62363967945</v>
      </c>
      <c r="G57" s="4">
        <v>6969.2195638450303</v>
      </c>
      <c r="H57" s="4">
        <v>1839.87790961766</v>
      </c>
      <c r="I57" s="4">
        <v>1219.4546317893901</v>
      </c>
      <c r="J57" s="4">
        <v>0</v>
      </c>
      <c r="K57" s="4"/>
      <c r="L57" s="4">
        <v>1852.4772347277001</v>
      </c>
      <c r="M57" s="4">
        <v>1961.55092839238</v>
      </c>
      <c r="N57" s="4">
        <v>449.02619906860599</v>
      </c>
      <c r="O57" s="4">
        <v>411.18664310065998</v>
      </c>
      <c r="P57" s="4">
        <v>777.02460899724497</v>
      </c>
      <c r="Q57" s="4">
        <v>932.10139467522697</v>
      </c>
      <c r="R57" s="4">
        <v>5378.9450738469404</v>
      </c>
      <c r="S57" s="4">
        <v>2427.0285969204601</v>
      </c>
      <c r="T57" s="4">
        <v>5530.1873737919695</v>
      </c>
      <c r="U57" s="4">
        <v>40623.332159982398</v>
      </c>
      <c r="V57" s="4"/>
      <c r="W57" s="4">
        <v>64699.921267887898</v>
      </c>
      <c r="X57" s="4">
        <v>13.4150864902208</v>
      </c>
      <c r="Y57" s="4">
        <v>144658.97274263299</v>
      </c>
    </row>
    <row r="58" spans="1:25" x14ac:dyDescent="0.4">
      <c r="A58" s="3" t="s">
        <v>49</v>
      </c>
      <c r="B58" s="4">
        <v>286535.96620455902</v>
      </c>
      <c r="C58" s="4">
        <v>65592.054704758993</v>
      </c>
      <c r="D58" s="4">
        <v>71244.914016780793</v>
      </c>
      <c r="E58" s="4">
        <v>134632.416655079</v>
      </c>
      <c r="F58" s="4">
        <v>136157.85848740299</v>
      </c>
      <c r="G58" s="4">
        <v>571450.90494450997</v>
      </c>
      <c r="H58" s="4">
        <v>150863.36236167501</v>
      </c>
      <c r="I58" s="4">
        <v>99990.888002723703</v>
      </c>
      <c r="J58" s="4">
        <v>0</v>
      </c>
      <c r="K58" s="4"/>
      <c r="L58" s="4">
        <v>181452.87328390701</v>
      </c>
      <c r="M58" s="4">
        <v>135599.80107029501</v>
      </c>
      <c r="N58" s="4">
        <v>31040.6741868055</v>
      </c>
      <c r="O58" s="4">
        <v>33715.823866414299</v>
      </c>
      <c r="P58" s="4">
        <v>63713.219523055297</v>
      </c>
      <c r="Q58" s="4">
        <v>64435.117062646197</v>
      </c>
      <c r="R58" s="4">
        <v>441054.12405758502</v>
      </c>
      <c r="S58" s="4">
        <v>199007.60412708399</v>
      </c>
      <c r="T58" s="4">
        <v>453455.44796160399</v>
      </c>
      <c r="U58" s="4">
        <v>1627574.7580830699</v>
      </c>
      <c r="V58" s="4"/>
      <c r="W58" s="4">
        <v>2592203.8667549202</v>
      </c>
      <c r="X58" s="4">
        <v>681.23424645483396</v>
      </c>
      <c r="Y58" s="4">
        <v>7340402.9096013298</v>
      </c>
    </row>
    <row r="59" spans="1:25" x14ac:dyDescent="0.4">
      <c r="A59" s="3" t="s">
        <v>50</v>
      </c>
      <c r="B59" s="4">
        <v>-906.00628545902896</v>
      </c>
      <c r="C59" s="4">
        <v>-207.397398050405</v>
      </c>
      <c r="D59" s="4">
        <v>-213.707641092872</v>
      </c>
      <c r="E59" s="4">
        <v>-403.846036942551</v>
      </c>
      <c r="F59" s="4">
        <v>-430.52143588899798</v>
      </c>
      <c r="G59" s="4">
        <v>-1714.1353397845901</v>
      </c>
      <c r="H59" s="4">
        <v>-452.53269994906299</v>
      </c>
      <c r="I59" s="4">
        <v>0</v>
      </c>
      <c r="J59" s="4">
        <v>0</v>
      </c>
      <c r="K59" s="4">
        <v>0</v>
      </c>
      <c r="L59" s="4">
        <v>-518.45906863415303</v>
      </c>
      <c r="M59" s="4">
        <v>-428.75689814442001</v>
      </c>
      <c r="N59" s="4">
        <v>-98.148397531549307</v>
      </c>
      <c r="O59" s="4">
        <v>-101.134646387489</v>
      </c>
      <c r="P59" s="4">
        <v>-191.11542260402501</v>
      </c>
      <c r="Q59" s="4">
        <v>-203.73924375472299</v>
      </c>
      <c r="R59" s="4">
        <v>-1322.9945989467899</v>
      </c>
      <c r="S59" s="4">
        <v>-596.94711158646498</v>
      </c>
      <c r="T59" s="4">
        <v>0</v>
      </c>
      <c r="U59" s="4">
        <v>0</v>
      </c>
      <c r="V59" s="4">
        <v>0</v>
      </c>
      <c r="W59" s="4">
        <v>0</v>
      </c>
      <c r="X59" s="4">
        <v>-0.97040030425339596</v>
      </c>
      <c r="Y59" s="4">
        <v>-7790.4126250613799</v>
      </c>
    </row>
    <row r="60" spans="1:25" x14ac:dyDescent="0.4">
      <c r="A60" s="3" t="s">
        <v>51</v>
      </c>
      <c r="B60" s="4">
        <v>-91.099629839258995</v>
      </c>
      <c r="C60" s="4">
        <v>-20.853968118383101</v>
      </c>
      <c r="D60" s="4">
        <v>-21.488467916663598</v>
      </c>
      <c r="E60" s="4">
        <v>-40.607030070302798</v>
      </c>
      <c r="F60" s="4">
        <v>-43.289261980652803</v>
      </c>
      <c r="G60" s="4">
        <v>-172.35762869972999</v>
      </c>
      <c r="H60" s="4">
        <v>0</v>
      </c>
      <c r="I60" s="4">
        <v>0</v>
      </c>
      <c r="J60" s="4">
        <v>0</v>
      </c>
      <c r="K60" s="4">
        <v>0</v>
      </c>
      <c r="L60" s="4">
        <v>-52.131458685685097</v>
      </c>
      <c r="M60" s="4">
        <v>-43.111836351329501</v>
      </c>
      <c r="N60" s="4">
        <v>-9.8688969689768502</v>
      </c>
      <c r="O60" s="4">
        <v>-10.169166591550299</v>
      </c>
      <c r="P60" s="4">
        <v>-19.216802946327402</v>
      </c>
      <c r="Q60" s="4">
        <v>-20.4861378863196</v>
      </c>
      <c r="R60" s="4">
        <v>-133.02812593880401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-0.57169759532684195</v>
      </c>
      <c r="Y60" s="4">
        <v>-678.280109589311</v>
      </c>
    </row>
    <row r="61" spans="1:25" x14ac:dyDescent="0.4">
      <c r="A61" s="3" t="s">
        <v>52</v>
      </c>
      <c r="B61" s="4">
        <v>-22364.646326235801</v>
      </c>
      <c r="C61" s="4">
        <v>-4883.3245050242604</v>
      </c>
      <c r="D61" s="4">
        <v>-5031.9038255538899</v>
      </c>
      <c r="E61" s="4">
        <v>-9508.8524108639103</v>
      </c>
      <c r="F61" s="4">
        <v>-10530.726296606001</v>
      </c>
      <c r="G61" s="4">
        <v>-42313.206039361299</v>
      </c>
      <c r="H61" s="4">
        <v>-11170.710344785</v>
      </c>
      <c r="I61" s="4">
        <v>151.66739946142499</v>
      </c>
      <c r="J61" s="4">
        <v>0</v>
      </c>
      <c r="K61" s="4">
        <v>0</v>
      </c>
      <c r="L61" s="4">
        <v>-12798.0941089804</v>
      </c>
      <c r="M61" s="4">
        <v>-10583.8077956331</v>
      </c>
      <c r="N61" s="4">
        <v>-2310.9763155186401</v>
      </c>
      <c r="O61" s="4">
        <v>-2381.2897444883001</v>
      </c>
      <c r="P61" s="4">
        <v>-4499.9533999143196</v>
      </c>
      <c r="Q61" s="4">
        <v>-4983.5432872886604</v>
      </c>
      <c r="R61" s="4">
        <v>-32657.948153167799</v>
      </c>
      <c r="S61" s="4">
        <v>-14735.561154893299</v>
      </c>
      <c r="T61" s="4">
        <v>687.80675857262997</v>
      </c>
      <c r="U61" s="4">
        <v>0</v>
      </c>
      <c r="V61" s="4">
        <v>0</v>
      </c>
      <c r="W61" s="4">
        <v>0</v>
      </c>
      <c r="X61" s="4">
        <v>-36.456203171832897</v>
      </c>
      <c r="Y61" s="4">
        <v>-189951.52575345201</v>
      </c>
    </row>
    <row r="62" spans="1:25" x14ac:dyDescent="0.4">
      <c r="A62" s="3" t="s">
        <v>53</v>
      </c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</row>
    <row r="63" spans="1:25" x14ac:dyDescent="0.4">
      <c r="A63" s="3" t="s">
        <v>54</v>
      </c>
      <c r="B63" s="4">
        <v>-9177.7344858134402</v>
      </c>
      <c r="C63" s="4">
        <v>-2042.9985122494099</v>
      </c>
      <c r="D63" s="4">
        <v>-2074.25289801692</v>
      </c>
      <c r="E63" s="4">
        <v>-3919.7419811334698</v>
      </c>
      <c r="F63" s="4">
        <v>-4337.4414091766403</v>
      </c>
      <c r="G63" s="4">
        <v>-17116.092655755201</v>
      </c>
      <c r="H63" s="4">
        <v>-4518.6581492804498</v>
      </c>
      <c r="I63" s="4">
        <v>37.177858747168401</v>
      </c>
      <c r="J63" s="4">
        <v>0</v>
      </c>
      <c r="K63" s="4">
        <v>0</v>
      </c>
      <c r="L63" s="4">
        <v>-5158.5588779478703</v>
      </c>
      <c r="M63" s="4">
        <v>-4343.2557072567797</v>
      </c>
      <c r="N63" s="4">
        <v>-966.82519656243198</v>
      </c>
      <c r="O63" s="4">
        <v>-981.61596977246097</v>
      </c>
      <c r="P63" s="4">
        <v>-1854.9721346643501</v>
      </c>
      <c r="Q63" s="4">
        <v>-2052.64351288635</v>
      </c>
      <c r="R63" s="4">
        <v>-13210.4493811339</v>
      </c>
      <c r="S63" s="4">
        <v>-5960.6740701019498</v>
      </c>
      <c r="T63" s="4">
        <v>168.600388787339</v>
      </c>
      <c r="U63" s="4">
        <v>0</v>
      </c>
      <c r="V63" s="4">
        <v>0</v>
      </c>
      <c r="W63" s="4">
        <v>0</v>
      </c>
      <c r="X63" s="4">
        <v>-12.886023038170499</v>
      </c>
      <c r="Y63" s="4">
        <v>-77523.022717255299</v>
      </c>
    </row>
    <row r="64" spans="1:25" x14ac:dyDescent="0.4">
      <c r="A64" s="3" t="s">
        <v>55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</row>
    <row r="65" spans="1:25" x14ac:dyDescent="0.4">
      <c r="A65" s="3" t="s">
        <v>56</v>
      </c>
      <c r="B65" s="4">
        <v>-1017.83780542848</v>
      </c>
      <c r="C65" s="4">
        <v>-219.71815159793599</v>
      </c>
      <c r="D65" s="4">
        <v>-226.403264094322</v>
      </c>
      <c r="E65" s="4">
        <v>-427.83711657561003</v>
      </c>
      <c r="F65" s="4">
        <v>-478.23043679464899</v>
      </c>
      <c r="G65" s="4">
        <v>-1925.71705125621</v>
      </c>
      <c r="H65" s="4">
        <v>12.861882953200899</v>
      </c>
      <c r="I65" s="4">
        <v>0</v>
      </c>
      <c r="J65" s="4">
        <v>0</v>
      </c>
      <c r="K65" s="4">
        <v>0</v>
      </c>
      <c r="L65" s="4">
        <v>-582.45428215292998</v>
      </c>
      <c r="M65" s="4">
        <v>-481.67985948191802</v>
      </c>
      <c r="N65" s="4">
        <v>-103.979050319091</v>
      </c>
      <c r="O65" s="4">
        <v>-107.142701767982</v>
      </c>
      <c r="P65" s="4">
        <v>-202.46892097561201</v>
      </c>
      <c r="Q65" s="4">
        <v>-226.31697149257499</v>
      </c>
      <c r="R65" s="4">
        <v>-1486.29644274872</v>
      </c>
      <c r="S65" s="4">
        <v>16.9664288997032</v>
      </c>
      <c r="T65" s="4">
        <v>0</v>
      </c>
      <c r="U65" s="4">
        <v>0</v>
      </c>
      <c r="V65" s="4">
        <v>0</v>
      </c>
      <c r="W65" s="4">
        <v>0</v>
      </c>
      <c r="X65" s="4">
        <v>-7.2208519167628102</v>
      </c>
      <c r="Y65" s="4">
        <v>-7463.4745947498895</v>
      </c>
    </row>
    <row r="66" spans="1:25" x14ac:dyDescent="0.4">
      <c r="A66" s="3" t="s">
        <v>57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</row>
    <row r="67" spans="1:25" x14ac:dyDescent="0.4">
      <c r="A67" s="3" t="s">
        <v>58</v>
      </c>
      <c r="B67" s="4">
        <v>-7282.7153240348298</v>
      </c>
      <c r="C67" s="4">
        <v>-1666.53005653071</v>
      </c>
      <c r="D67" s="4">
        <v>-1717.90840109549</v>
      </c>
      <c r="E67" s="4">
        <v>-3246.3532705937801</v>
      </c>
      <c r="F67" s="4">
        <v>-3460.4047638903598</v>
      </c>
      <c r="G67" s="4">
        <v>-13784.063916119499</v>
      </c>
      <c r="H67" s="4">
        <v>0.56607661964485401</v>
      </c>
      <c r="I67" s="4">
        <v>0</v>
      </c>
      <c r="J67" s="4">
        <v>0</v>
      </c>
      <c r="K67" s="4">
        <v>0</v>
      </c>
      <c r="L67" s="4">
        <v>-4168.6095470284299</v>
      </c>
      <c r="M67" s="4">
        <v>-3446.4600108375398</v>
      </c>
      <c r="N67" s="4">
        <v>-788.66589467481504</v>
      </c>
      <c r="O67" s="4">
        <v>-812.98009646451897</v>
      </c>
      <c r="P67" s="4">
        <v>-1536.29878834182</v>
      </c>
      <c r="Q67" s="4">
        <v>-1637.59615877069</v>
      </c>
      <c r="R67" s="4">
        <v>-10638.7411129714</v>
      </c>
      <c r="S67" s="4">
        <v>0.74672571301844304</v>
      </c>
      <c r="T67" s="4">
        <v>0</v>
      </c>
      <c r="U67" s="4">
        <v>0</v>
      </c>
      <c r="V67" s="4">
        <v>0</v>
      </c>
      <c r="W67" s="4">
        <v>0</v>
      </c>
      <c r="X67" s="4">
        <v>9.7268056552624298</v>
      </c>
      <c r="Y67" s="4">
        <v>-54176.287733365898</v>
      </c>
    </row>
    <row r="68" spans="1:25" x14ac:dyDescent="0.4">
      <c r="A68" s="3" t="s">
        <v>59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</row>
    <row r="69" spans="1:25" x14ac:dyDescent="0.4">
      <c r="A69" s="3" t="s">
        <v>60</v>
      </c>
      <c r="B69" s="4">
        <v>-92292.423648136901</v>
      </c>
      <c r="C69" s="4">
        <v>-20554.3792684816</v>
      </c>
      <c r="D69" s="4">
        <v>-21179.763820025699</v>
      </c>
      <c r="E69" s="4">
        <v>-29711.927392519301</v>
      </c>
      <c r="F69" s="4">
        <v>-32383.051468272501</v>
      </c>
      <c r="G69" s="4">
        <v>1660.8634513382799</v>
      </c>
      <c r="H69" s="4">
        <v>0</v>
      </c>
      <c r="I69" s="4">
        <v>0</v>
      </c>
      <c r="J69" s="4">
        <v>0</v>
      </c>
      <c r="K69" s="4">
        <v>0</v>
      </c>
      <c r="L69" s="4">
        <v>-52814.030956041999</v>
      </c>
      <c r="M69" s="4">
        <v>-43676.312097059301</v>
      </c>
      <c r="N69" s="4">
        <v>-9727.1200430724602</v>
      </c>
      <c r="O69" s="4">
        <v>-10023.0759815367</v>
      </c>
      <c r="P69" s="4">
        <v>-18940.733669689402</v>
      </c>
      <c r="Q69" s="4">
        <v>-20643.519525657601</v>
      </c>
      <c r="R69" s="4">
        <v>1621.5293536654101</v>
      </c>
      <c r="S69" s="4">
        <v>0</v>
      </c>
      <c r="T69" s="4">
        <v>0</v>
      </c>
      <c r="U69" s="4">
        <v>0</v>
      </c>
      <c r="V69" s="4">
        <v>13158.201030276399</v>
      </c>
      <c r="W69" s="4">
        <v>0</v>
      </c>
      <c r="X69" s="4">
        <v>-30.8828597181143</v>
      </c>
      <c r="Y69" s="4">
        <v>-335536.62689493102</v>
      </c>
    </row>
    <row r="70" spans="1:25" x14ac:dyDescent="0.4">
      <c r="A70" s="3" t="s">
        <v>61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</row>
    <row r="71" spans="1:25" x14ac:dyDescent="0.4">
      <c r="A71" s="3" t="s">
        <v>62</v>
      </c>
      <c r="B71" s="4">
        <v>-499650.44882680703</v>
      </c>
      <c r="C71" s="4">
        <v>-113077.698880397</v>
      </c>
      <c r="D71" s="4">
        <v>-116738.545124187</v>
      </c>
      <c r="E71" s="4">
        <v>-163766.09324409199</v>
      </c>
      <c r="F71" s="4">
        <v>-175861.43043312</v>
      </c>
      <c r="G71" s="4">
        <v>3768.2216605379399</v>
      </c>
      <c r="H71" s="4">
        <v>0</v>
      </c>
      <c r="I71" s="4">
        <v>0</v>
      </c>
      <c r="J71" s="4">
        <v>0</v>
      </c>
      <c r="K71" s="4">
        <v>0</v>
      </c>
      <c r="L71" s="4">
        <v>-288826.33465965401</v>
      </c>
      <c r="M71" s="4">
        <v>-236453.74213591701</v>
      </c>
      <c r="N71" s="4">
        <v>-53512.700959578702</v>
      </c>
      <c r="O71" s="4">
        <v>-55245.153708817503</v>
      </c>
      <c r="P71" s="4">
        <v>-104397.466892129</v>
      </c>
      <c r="Q71" s="4">
        <v>-112107.991938718</v>
      </c>
      <c r="R71" s="4">
        <v>3678.9791651785699</v>
      </c>
      <c r="S71" s="4">
        <v>0</v>
      </c>
      <c r="T71" s="4">
        <v>0</v>
      </c>
      <c r="U71" s="4">
        <v>0</v>
      </c>
      <c r="V71" s="4">
        <v>18292.899298051299</v>
      </c>
      <c r="W71" s="4">
        <v>0</v>
      </c>
      <c r="X71" s="4">
        <v>5.3649155630582603</v>
      </c>
      <c r="Y71" s="4">
        <v>-1893892.1417640899</v>
      </c>
    </row>
    <row r="72" spans="1:25" x14ac:dyDescent="0.4">
      <c r="A72" s="3" t="s">
        <v>63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</row>
    <row r="74" spans="1:25" ht="19.3" x14ac:dyDescent="0.5">
      <c r="A74" s="1" t="s">
        <v>6</v>
      </c>
    </row>
    <row r="75" spans="1:25" ht="29.15" x14ac:dyDescent="0.4">
      <c r="B75" s="2" t="s">
        <v>7</v>
      </c>
      <c r="C75" s="2" t="s">
        <v>8</v>
      </c>
      <c r="D75" s="2" t="s">
        <v>9</v>
      </c>
      <c r="E75" s="2" t="s">
        <v>10</v>
      </c>
      <c r="F75" s="2" t="s">
        <v>11</v>
      </c>
      <c r="G75" s="2" t="s">
        <v>12</v>
      </c>
      <c r="H75" s="2" t="s">
        <v>13</v>
      </c>
      <c r="I75" s="2" t="s">
        <v>14</v>
      </c>
      <c r="J75" s="2" t="s">
        <v>15</v>
      </c>
      <c r="K75" s="2" t="s">
        <v>16</v>
      </c>
      <c r="L75" s="2" t="s">
        <v>17</v>
      </c>
      <c r="M75" s="2" t="s">
        <v>18</v>
      </c>
      <c r="N75" s="2" t="s">
        <v>19</v>
      </c>
      <c r="O75" s="2" t="s">
        <v>20</v>
      </c>
      <c r="P75" s="2" t="s">
        <v>21</v>
      </c>
      <c r="Q75" s="2" t="s">
        <v>22</v>
      </c>
      <c r="R75" s="2" t="s">
        <v>23</v>
      </c>
      <c r="S75" s="2" t="s">
        <v>24</v>
      </c>
      <c r="T75" s="2" t="s">
        <v>25</v>
      </c>
      <c r="U75" s="2" t="s">
        <v>26</v>
      </c>
      <c r="V75" s="2" t="s">
        <v>27</v>
      </c>
      <c r="W75" s="2" t="s">
        <v>28</v>
      </c>
      <c r="X75" s="2" t="s">
        <v>29</v>
      </c>
      <c r="Y75" s="2" t="s">
        <v>30</v>
      </c>
    </row>
    <row r="76" spans="1:25" x14ac:dyDescent="0.4">
      <c r="A76" s="3" t="s">
        <v>31</v>
      </c>
      <c r="B76" s="4">
        <v>9771665.62574495</v>
      </c>
      <c r="C76" s="4">
        <v>2236869.7192550902</v>
      </c>
      <c r="D76" s="4">
        <v>2285102.21880084</v>
      </c>
      <c r="E76" s="4">
        <v>4318186.6139746904</v>
      </c>
      <c r="F76" s="4">
        <v>4643357.9807798397</v>
      </c>
      <c r="G76" s="4">
        <v>18328658.948439099</v>
      </c>
      <c r="H76" s="4">
        <v>4838776.3368935902</v>
      </c>
      <c r="I76" s="4">
        <v>3166175.6650784099</v>
      </c>
      <c r="J76" s="4">
        <v>0</v>
      </c>
      <c r="K76" s="4">
        <v>0</v>
      </c>
      <c r="L76" s="4">
        <v>5853387.7508456903</v>
      </c>
      <c r="M76" s="4">
        <v>4624326.6858531404</v>
      </c>
      <c r="N76" s="4">
        <v>1058572.48208281</v>
      </c>
      <c r="O76" s="4">
        <v>1081397.94944092</v>
      </c>
      <c r="P76" s="4">
        <v>2043531.4058318101</v>
      </c>
      <c r="Q76" s="4">
        <v>2197414.95921811</v>
      </c>
      <c r="R76" s="4">
        <v>14146325.690811601</v>
      </c>
      <c r="S76" s="4">
        <v>6382949.9133359604</v>
      </c>
      <c r="T76" s="4">
        <v>14358504.3918617</v>
      </c>
      <c r="U76" s="4">
        <v>13528954.8913965</v>
      </c>
      <c r="V76" s="4">
        <v>0</v>
      </c>
      <c r="W76" s="4">
        <v>68782552.446142003</v>
      </c>
      <c r="X76" s="4">
        <v>8718.0573819992806</v>
      </c>
      <c r="Y76" s="4">
        <v>183655429.73316899</v>
      </c>
    </row>
    <row r="77" spans="1:25" x14ac:dyDescent="0.4">
      <c r="A77" s="3" t="s">
        <v>32</v>
      </c>
      <c r="B77" s="4">
        <v>1448070.17337596</v>
      </c>
      <c r="C77" s="4">
        <v>331483.33623360202</v>
      </c>
      <c r="D77" s="4">
        <v>347020.53754487803</v>
      </c>
      <c r="E77" s="4">
        <v>655769.10637589195</v>
      </c>
      <c r="F77" s="4">
        <v>688102.56652246998</v>
      </c>
      <c r="G77" s="4">
        <v>2783429.5675848899</v>
      </c>
      <c r="H77" s="4">
        <v>734826.98133715196</v>
      </c>
      <c r="I77" s="4">
        <v>440596.44660985598</v>
      </c>
      <c r="J77" s="4">
        <v>0</v>
      </c>
      <c r="K77" s="4">
        <v>0</v>
      </c>
      <c r="L77" s="4">
        <v>840962.93826588104</v>
      </c>
      <c r="M77" s="4">
        <v>685282.30520781002</v>
      </c>
      <c r="N77" s="4">
        <v>156870.61923425301</v>
      </c>
      <c r="O77" s="4">
        <v>164223.41837812701</v>
      </c>
      <c r="P77" s="4">
        <v>310335.07433804701</v>
      </c>
      <c r="Q77" s="4">
        <v>325636.506901177</v>
      </c>
      <c r="R77" s="4">
        <v>2148291.4440853698</v>
      </c>
      <c r="S77" s="4">
        <v>969328.50172902097</v>
      </c>
      <c r="T77" s="4">
        <v>1998090.65664385</v>
      </c>
      <c r="U77" s="4">
        <v>1882652.79063306</v>
      </c>
      <c r="V77" s="4">
        <v>0</v>
      </c>
      <c r="W77" s="4">
        <v>14512511.152380699</v>
      </c>
      <c r="X77" s="4">
        <v>6154.4789955023998</v>
      </c>
      <c r="Y77" s="4">
        <v>31429638.6023775</v>
      </c>
    </row>
    <row r="78" spans="1:25" x14ac:dyDescent="0.4">
      <c r="A78" s="3" t="s">
        <v>33</v>
      </c>
      <c r="B78" s="4">
        <v>3895.6053510455899</v>
      </c>
      <c r="C78" s="4">
        <v>891.75806680937603</v>
      </c>
      <c r="D78" s="4">
        <v>947.68792303514101</v>
      </c>
      <c r="E78" s="4">
        <v>1790.8578748933801</v>
      </c>
      <c r="F78" s="4">
        <v>1851.13683680382</v>
      </c>
      <c r="G78" s="4">
        <v>7601.3443022172496</v>
      </c>
      <c r="H78" s="4">
        <v>2006.75919834724</v>
      </c>
      <c r="I78" s="4">
        <v>0</v>
      </c>
      <c r="J78" s="4"/>
      <c r="K78" s="4"/>
      <c r="L78" s="4">
        <v>1188.4738548586099</v>
      </c>
      <c r="M78" s="4">
        <v>1843.5497562391299</v>
      </c>
      <c r="N78" s="4">
        <v>422.01409499795699</v>
      </c>
      <c r="O78" s="4">
        <v>448.48224654822201</v>
      </c>
      <c r="P78" s="4">
        <v>847.50258334881903</v>
      </c>
      <c r="Q78" s="4">
        <v>876.02889839418594</v>
      </c>
      <c r="R78" s="4">
        <v>5866.82814545563</v>
      </c>
      <c r="S78" s="4">
        <v>2647.1658451152698</v>
      </c>
      <c r="T78" s="4">
        <v>0</v>
      </c>
      <c r="U78" s="4"/>
      <c r="V78" s="4"/>
      <c r="W78" s="4">
        <v>221890.48357280999</v>
      </c>
      <c r="X78" s="4">
        <v>-92.743336052566704</v>
      </c>
      <c r="Y78" s="4">
        <v>254922.935214867</v>
      </c>
    </row>
    <row r="79" spans="1:25" x14ac:dyDescent="0.4">
      <c r="A79" s="3" t="s">
        <v>34</v>
      </c>
      <c r="B79" s="4">
        <v>1888553.68908244</v>
      </c>
      <c r="C79" s="4">
        <v>432316.11908271199</v>
      </c>
      <c r="D79" s="4">
        <v>430655.98479400499</v>
      </c>
      <c r="E79" s="4">
        <v>813816.07066201896</v>
      </c>
      <c r="F79" s="4">
        <v>897414.13390448794</v>
      </c>
      <c r="G79" s="4">
        <v>3454264.1482076598</v>
      </c>
      <c r="H79" s="4">
        <v>911927.690331675</v>
      </c>
      <c r="I79" s="4">
        <v>211134.454403443</v>
      </c>
      <c r="J79" s="4">
        <v>0</v>
      </c>
      <c r="K79" s="4">
        <v>0</v>
      </c>
      <c r="L79" s="4">
        <v>1079560.9999341699</v>
      </c>
      <c r="M79" s="4">
        <v>893735.98694178904</v>
      </c>
      <c r="N79" s="4">
        <v>204588.55662554799</v>
      </c>
      <c r="O79" s="4">
        <v>203802.917453334</v>
      </c>
      <c r="P79" s="4">
        <v>385128.95519300102</v>
      </c>
      <c r="Q79" s="4">
        <v>424690.76272346597</v>
      </c>
      <c r="R79" s="4">
        <v>2666051.3352397</v>
      </c>
      <c r="S79" s="4">
        <v>1202946.44073342</v>
      </c>
      <c r="T79" s="4">
        <v>957487.932290731</v>
      </c>
      <c r="U79" s="4">
        <v>2029701.9689606801</v>
      </c>
      <c r="V79" s="4">
        <v>0</v>
      </c>
      <c r="W79" s="4">
        <v>15540792.560637301</v>
      </c>
      <c r="X79" s="4">
        <v>9386.7069747365604</v>
      </c>
      <c r="Y79" s="4">
        <v>34637957.4141763</v>
      </c>
    </row>
    <row r="80" spans="1:25" x14ac:dyDescent="0.4">
      <c r="A80" s="3" t="s">
        <v>35</v>
      </c>
      <c r="B80" s="4">
        <v>761672.65562297194</v>
      </c>
      <c r="C80" s="4">
        <v>174357.42938837499</v>
      </c>
      <c r="D80" s="4">
        <v>177186.07935594299</v>
      </c>
      <c r="E80" s="4">
        <v>334830.77901828202</v>
      </c>
      <c r="F80" s="4">
        <v>361936.12631511601</v>
      </c>
      <c r="G80" s="4">
        <v>1421198.2257101799</v>
      </c>
      <c r="H80" s="4">
        <v>375197.136023267</v>
      </c>
      <c r="I80" s="4">
        <v>57314.616581155402</v>
      </c>
      <c r="J80" s="4">
        <v>0</v>
      </c>
      <c r="K80" s="4">
        <v>0</v>
      </c>
      <c r="L80" s="4">
        <v>432034.786929255</v>
      </c>
      <c r="M80" s="4">
        <v>360452.69273255701</v>
      </c>
      <c r="N80" s="4">
        <v>82512.618061053101</v>
      </c>
      <c r="O80" s="4">
        <v>83851.243637382693</v>
      </c>
      <c r="P80" s="4">
        <v>158454.75745504699</v>
      </c>
      <c r="Q80" s="4">
        <v>171282.046643476</v>
      </c>
      <c r="R80" s="4">
        <v>1096901.4715510199</v>
      </c>
      <c r="S80" s="4">
        <v>494931.85055977898</v>
      </c>
      <c r="T80" s="4">
        <v>259919.93526297601</v>
      </c>
      <c r="U80" s="4">
        <v>550983.45011329697</v>
      </c>
      <c r="V80" s="4">
        <v>0</v>
      </c>
      <c r="W80" s="4">
        <v>7180635.7103866804</v>
      </c>
      <c r="X80" s="4">
        <v>1947.1230335637499</v>
      </c>
      <c r="Y80" s="4">
        <v>14537600.7343814</v>
      </c>
    </row>
    <row r="81" spans="1:25" x14ac:dyDescent="0.4">
      <c r="A81" s="3" t="s">
        <v>36</v>
      </c>
      <c r="B81" s="4">
        <v>1122.2764961611399</v>
      </c>
      <c r="C81" s="4">
        <v>256.904647277386</v>
      </c>
      <c r="D81" s="4">
        <v>278.72988709174803</v>
      </c>
      <c r="E81" s="4">
        <v>526.71939900609004</v>
      </c>
      <c r="F81" s="4">
        <v>533.28999626859502</v>
      </c>
      <c r="G81" s="4">
        <v>2235.6746219967899</v>
      </c>
      <c r="H81" s="4">
        <v>590.21936565810995</v>
      </c>
      <c r="I81" s="4">
        <v>0</v>
      </c>
      <c r="J81" s="4"/>
      <c r="K81" s="4"/>
      <c r="L81" s="4">
        <v>514.46933200430703</v>
      </c>
      <c r="M81" s="4">
        <v>531.10425068480401</v>
      </c>
      <c r="N81" s="4">
        <v>121.577125295252</v>
      </c>
      <c r="O81" s="4">
        <v>131.90566525601301</v>
      </c>
      <c r="P81" s="4">
        <v>249.26380681335499</v>
      </c>
      <c r="Q81" s="4">
        <v>252.373265264629</v>
      </c>
      <c r="R81" s="4">
        <v>1725.5262062771901</v>
      </c>
      <c r="S81" s="4">
        <v>778.57300825258005</v>
      </c>
      <c r="T81" s="4">
        <v>0</v>
      </c>
      <c r="U81" s="4"/>
      <c r="V81" s="4"/>
      <c r="W81" s="4">
        <v>42132.895132937199</v>
      </c>
      <c r="X81" s="4">
        <v>-6.9117785667125098</v>
      </c>
      <c r="Y81" s="4">
        <v>51974.590427678399</v>
      </c>
    </row>
    <row r="82" spans="1:25" x14ac:dyDescent="0.4">
      <c r="A82" s="3" t="s">
        <v>37</v>
      </c>
      <c r="B82" s="4">
        <v>1.08037003299206E-3</v>
      </c>
      <c r="C82" s="4">
        <v>2.4731167693903998E-4</v>
      </c>
      <c r="D82" s="4">
        <v>2.5065947279273598E-4</v>
      </c>
      <c r="E82" s="4">
        <v>4.7367438146708399E-4</v>
      </c>
      <c r="F82" s="4">
        <v>5.1337663475428501E-4</v>
      </c>
      <c r="G82" s="4">
        <v>2.0105236217505301E-3</v>
      </c>
      <c r="H82" s="4">
        <v>5.30779374151676E-4</v>
      </c>
      <c r="I82" s="4">
        <v>2.5766161082466598E-4</v>
      </c>
      <c r="J82" s="4">
        <v>0</v>
      </c>
      <c r="K82" s="4">
        <v>0</v>
      </c>
      <c r="L82" s="4">
        <v>6.2058733837401395E-4</v>
      </c>
      <c r="M82" s="4">
        <v>5.1127250619367704E-4</v>
      </c>
      <c r="N82" s="4">
        <v>1.17037364068125E-4</v>
      </c>
      <c r="O82" s="4">
        <v>1.18621669374709E-4</v>
      </c>
      <c r="P82" s="4">
        <v>2.2416087149484601E-4</v>
      </c>
      <c r="Q82" s="4">
        <v>2.4294949939066601E-4</v>
      </c>
      <c r="R82" s="4">
        <v>1.55175138794184E-3</v>
      </c>
      <c r="S82" s="4">
        <v>7.00164240783437E-4</v>
      </c>
      <c r="T82" s="4">
        <v>1.16848708410135E-3</v>
      </c>
      <c r="U82" s="4">
        <v>2.20735478714975E-4</v>
      </c>
      <c r="V82" s="4">
        <v>0</v>
      </c>
      <c r="W82" s="4">
        <v>9.6790905661349406E-3</v>
      </c>
      <c r="X82" s="4">
        <v>-1.3464053709315001E-6</v>
      </c>
      <c r="Y82" s="4">
        <v>2.05178684068737E-2</v>
      </c>
    </row>
    <row r="83" spans="1:25" x14ac:dyDescent="0.4">
      <c r="A83" s="3" t="s">
        <v>38</v>
      </c>
      <c r="B83" s="4">
        <v>1.09573256269093E-3</v>
      </c>
      <c r="C83" s="4">
        <v>2.5082837294673299E-4</v>
      </c>
      <c r="D83" s="4">
        <v>2.5367309182853202E-4</v>
      </c>
      <c r="E83" s="4">
        <v>4.79369255540079E-4</v>
      </c>
      <c r="F83" s="4">
        <v>5.2067669265785097E-4</v>
      </c>
      <c r="G83" s="4">
        <v>2.0346956675580102E-3</v>
      </c>
      <c r="H83" s="4">
        <v>4.2693514426673103E-4</v>
      </c>
      <c r="I83" s="4">
        <v>0</v>
      </c>
      <c r="J83" s="4">
        <v>0</v>
      </c>
      <c r="K83" s="4">
        <v>0</v>
      </c>
      <c r="L83" s="4">
        <v>6.2065260324155205E-4</v>
      </c>
      <c r="M83" s="4">
        <v>5.1854264403604605E-4</v>
      </c>
      <c r="N83" s="4">
        <v>1.18701599400898E-4</v>
      </c>
      <c r="O83" s="4">
        <v>1.2004782940330299E-4</v>
      </c>
      <c r="P83" s="4">
        <v>2.2685590416961701E-4</v>
      </c>
      <c r="Q83" s="4">
        <v>2.4640416657481501E-4</v>
      </c>
      <c r="R83" s="4">
        <v>1.5704077246420701E-3</v>
      </c>
      <c r="S83" s="4">
        <v>5.6318074082483403E-4</v>
      </c>
      <c r="T83" s="4">
        <v>0</v>
      </c>
      <c r="U83" s="4">
        <v>1.7032195213669701E-4</v>
      </c>
      <c r="V83" s="4">
        <v>0</v>
      </c>
      <c r="W83" s="4">
        <v>9.6790905661349406E-3</v>
      </c>
      <c r="X83" s="4">
        <v>1.3315343304675401E-6</v>
      </c>
      <c r="Y83" s="4">
        <v>1.8897448052384101E-2</v>
      </c>
    </row>
    <row r="84" spans="1:25" x14ac:dyDescent="0.4">
      <c r="A84" s="3" t="s">
        <v>39</v>
      </c>
      <c r="B84" s="4">
        <v>1.0338845904693901E-3</v>
      </c>
      <c r="C84" s="4">
        <v>2.2729413572904E-4</v>
      </c>
      <c r="D84" s="4">
        <v>2.4271802209577001E-4</v>
      </c>
      <c r="E84" s="4">
        <v>4.1535076630609701E-4</v>
      </c>
      <c r="F84" s="4">
        <v>4.5457819220559402E-4</v>
      </c>
      <c r="G84" s="4">
        <v>1.4010306599041701E-3</v>
      </c>
      <c r="H84" s="4">
        <v>0</v>
      </c>
      <c r="I84" s="4">
        <v>0</v>
      </c>
      <c r="J84" s="4">
        <v>0</v>
      </c>
      <c r="K84" s="4">
        <v>0</v>
      </c>
      <c r="L84" s="4">
        <v>5.6354008500563303E-4</v>
      </c>
      <c r="M84" s="4">
        <v>4.8927381317710999E-4</v>
      </c>
      <c r="N84" s="4">
        <v>1.0756429636934E-4</v>
      </c>
      <c r="O84" s="4">
        <v>1.14863470538514E-4</v>
      </c>
      <c r="P84" s="4">
        <v>2.6477744577707498E-4</v>
      </c>
      <c r="Q84" s="4">
        <v>2.8978411117088398E-4</v>
      </c>
      <c r="R84" s="4">
        <v>1.36785016166698E-3</v>
      </c>
      <c r="S84" s="4">
        <v>0</v>
      </c>
      <c r="T84" s="4">
        <v>0</v>
      </c>
      <c r="U84" s="4">
        <v>0</v>
      </c>
      <c r="V84" s="4">
        <v>1.4521091040610599E-3</v>
      </c>
      <c r="W84" s="4">
        <v>9.6790905661349406E-3</v>
      </c>
      <c r="X84" s="4">
        <v>-1.2239139422958E-6</v>
      </c>
      <c r="Y84" s="4">
        <v>1.8102485506669298E-2</v>
      </c>
    </row>
    <row r="85" spans="1:25" x14ac:dyDescent="0.4">
      <c r="A85" s="3" t="s">
        <v>40</v>
      </c>
      <c r="B85" s="4">
        <v>0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0</v>
      </c>
      <c r="X85" s="4">
        <v>0</v>
      </c>
      <c r="Y85" s="4">
        <v>0</v>
      </c>
    </row>
    <row r="86" spans="1:25" x14ac:dyDescent="0.4">
      <c r="A86" s="3" t="s">
        <v>41</v>
      </c>
      <c r="B86" s="4">
        <v>599273.90659959905</v>
      </c>
      <c r="C86" s="4">
        <v>137182.10452070701</v>
      </c>
      <c r="D86" s="4">
        <v>139195.58457626801</v>
      </c>
      <c r="E86" s="4">
        <v>263039.65971248801</v>
      </c>
      <c r="F86" s="4">
        <v>284766.526348493</v>
      </c>
      <c r="G86" s="4">
        <v>1116478.89352008</v>
      </c>
      <c r="H86" s="4">
        <v>294751.05984587898</v>
      </c>
      <c r="I86" s="4">
        <v>15647.842911179399</v>
      </c>
      <c r="J86" s="4">
        <v>0</v>
      </c>
      <c r="K86" s="4">
        <v>0</v>
      </c>
      <c r="L86" s="4">
        <v>344506.42531056399</v>
      </c>
      <c r="M86" s="4">
        <v>283599.38055214798</v>
      </c>
      <c r="N86" s="4">
        <v>64919.8295411625</v>
      </c>
      <c r="O86" s="4">
        <v>65872.685472686906</v>
      </c>
      <c r="P86" s="4">
        <v>124480.448311846</v>
      </c>
      <c r="Q86" s="4">
        <v>134762.43431432801</v>
      </c>
      <c r="R86" s="4">
        <v>861714.65676145197</v>
      </c>
      <c r="S86" s="4">
        <v>388813.435651946</v>
      </c>
      <c r="T86" s="4">
        <v>70962.462266845803</v>
      </c>
      <c r="U86" s="4">
        <v>150427.63937580501</v>
      </c>
      <c r="V86" s="4">
        <v>0</v>
      </c>
      <c r="W86" s="4">
        <v>5770191.2257324802</v>
      </c>
      <c r="X86" s="4">
        <v>123.989129279911</v>
      </c>
      <c r="Y86" s="4">
        <v>11110710.1904552</v>
      </c>
    </row>
    <row r="87" spans="1:25" x14ac:dyDescent="0.4">
      <c r="A87" s="3" t="s">
        <v>42</v>
      </c>
      <c r="B87" s="4">
        <v>2728738.6752898102</v>
      </c>
      <c r="C87" s="4">
        <v>624646.10930142005</v>
      </c>
      <c r="D87" s="4">
        <v>632479.17931965098</v>
      </c>
      <c r="E87" s="4">
        <v>1195203.9183564701</v>
      </c>
      <c r="F87" s="4">
        <v>1296658.21474561</v>
      </c>
      <c r="G87" s="4">
        <v>6277099.0833815699</v>
      </c>
      <c r="H87" s="4">
        <v>2972737.8339455901</v>
      </c>
      <c r="I87" s="4">
        <v>1920066.9328441101</v>
      </c>
      <c r="J87" s="4">
        <v>0</v>
      </c>
      <c r="K87" s="4">
        <v>0</v>
      </c>
      <c r="L87" s="4">
        <v>1563551.01430269</v>
      </c>
      <c r="M87" s="4">
        <v>1291343.72359372</v>
      </c>
      <c r="N87" s="4">
        <v>295606.47929320403</v>
      </c>
      <c r="O87" s="4">
        <v>299313.38823839201</v>
      </c>
      <c r="P87" s="4">
        <v>565616.30190561095</v>
      </c>
      <c r="Q87" s="4">
        <v>613628.363324365</v>
      </c>
      <c r="R87" s="4">
        <v>4830680.5636565704</v>
      </c>
      <c r="S87" s="4">
        <v>3831446.0373698398</v>
      </c>
      <c r="T87" s="4">
        <v>7825157.1552057099</v>
      </c>
      <c r="U87" s="4">
        <v>430618.85747441702</v>
      </c>
      <c r="V87" s="4">
        <v>0</v>
      </c>
      <c r="W87" s="4">
        <v>26177825.168296099</v>
      </c>
      <c r="X87" s="4">
        <v>-5438.1376001832004</v>
      </c>
      <c r="Y87" s="4">
        <v>65366978.862244599</v>
      </c>
    </row>
    <row r="88" spans="1:25" x14ac:dyDescent="0.4">
      <c r="A88" s="3" t="s">
        <v>43</v>
      </c>
      <c r="B88" s="4">
        <v>160154.64698269</v>
      </c>
      <c r="C88" s="4">
        <v>36661.618802194302</v>
      </c>
      <c r="D88" s="4">
        <v>37151.6708864627</v>
      </c>
      <c r="E88" s="4">
        <v>70205.983167311002</v>
      </c>
      <c r="F88" s="4">
        <v>76103.234259958306</v>
      </c>
      <c r="G88" s="4">
        <v>775678.47204482905</v>
      </c>
      <c r="H88" s="4">
        <v>205819.46758562801</v>
      </c>
      <c r="I88" s="4">
        <v>0</v>
      </c>
      <c r="J88" s="4">
        <v>0</v>
      </c>
      <c r="K88" s="4">
        <v>0</v>
      </c>
      <c r="L88" s="4">
        <v>91787.414329544699</v>
      </c>
      <c r="M88" s="4">
        <v>75791.317086638301</v>
      </c>
      <c r="N88" s="4">
        <v>17349.6831212578</v>
      </c>
      <c r="O88" s="4">
        <v>17581.594549414898</v>
      </c>
      <c r="P88" s="4">
        <v>33224.161970073699</v>
      </c>
      <c r="Q88" s="4">
        <v>36014.967206906302</v>
      </c>
      <c r="R88" s="4">
        <v>597021.39090886898</v>
      </c>
      <c r="S88" s="4">
        <v>269381.44353884598</v>
      </c>
      <c r="T88" s="4">
        <v>0</v>
      </c>
      <c r="U88" s="4">
        <v>6393.1786359996604</v>
      </c>
      <c r="V88" s="4">
        <v>0</v>
      </c>
      <c r="W88" s="4">
        <v>1446389.1951071401</v>
      </c>
      <c r="X88" s="4">
        <v>1271.0486330694901</v>
      </c>
      <c r="Y88" s="4">
        <v>3953980.4888168299</v>
      </c>
    </row>
    <row r="89" spans="1:25" x14ac:dyDescent="0.4">
      <c r="A89" s="3" t="s">
        <v>44</v>
      </c>
      <c r="B89" s="4">
        <v>7488870.40847205</v>
      </c>
      <c r="C89" s="4">
        <v>1429475.13950174</v>
      </c>
      <c r="D89" s="4">
        <v>1862326.74596881</v>
      </c>
      <c r="E89" s="4">
        <v>4943107.0394301601</v>
      </c>
      <c r="F89" s="4">
        <v>5409954.2944069998</v>
      </c>
      <c r="G89" s="4">
        <v>16917045.7686841</v>
      </c>
      <c r="H89" s="4">
        <v>0</v>
      </c>
      <c r="I89" s="4">
        <v>0</v>
      </c>
      <c r="J89" s="4">
        <v>0</v>
      </c>
      <c r="K89" s="4">
        <v>0</v>
      </c>
      <c r="L89" s="4">
        <v>3554404.4253653199</v>
      </c>
      <c r="M89" s="4">
        <v>3544020.4979540599</v>
      </c>
      <c r="N89" s="4">
        <v>676482.422499754</v>
      </c>
      <c r="O89" s="4">
        <v>881324.39227883006</v>
      </c>
      <c r="P89" s="4">
        <v>3128838.0331371198</v>
      </c>
      <c r="Q89" s="4">
        <v>3424338.2995455898</v>
      </c>
      <c r="R89" s="4">
        <v>16163693.9917446</v>
      </c>
      <c r="S89" s="4">
        <v>0</v>
      </c>
      <c r="T89" s="4">
        <v>0</v>
      </c>
      <c r="U89" s="4">
        <v>0</v>
      </c>
      <c r="V89" s="4">
        <v>984253.07726405002</v>
      </c>
      <c r="W89" s="4">
        <v>73409626.136417702</v>
      </c>
      <c r="X89" s="4">
        <v>-43623.6941874189</v>
      </c>
      <c r="Y89" s="4">
        <v>143774136.97848299</v>
      </c>
    </row>
    <row r="90" spans="1:25" x14ac:dyDescent="0.4">
      <c r="A90" s="3" t="s">
        <v>45</v>
      </c>
      <c r="B90" s="4">
        <v>51031.947143076897</v>
      </c>
      <c r="C90" s="4">
        <v>11681.9201199665</v>
      </c>
      <c r="D90" s="4">
        <v>12030.6222866056</v>
      </c>
      <c r="E90" s="4">
        <v>22734.4193569897</v>
      </c>
      <c r="F90" s="4">
        <v>24249.663068416401</v>
      </c>
      <c r="G90" s="4">
        <v>96496.852969842294</v>
      </c>
      <c r="H90" s="4">
        <v>25475.223803808902</v>
      </c>
      <c r="I90" s="4">
        <v>16884.750613632699</v>
      </c>
      <c r="J90" s="4">
        <v>0</v>
      </c>
      <c r="K90" s="4"/>
      <c r="L90" s="4">
        <v>29170.201158720301</v>
      </c>
      <c r="M90" s="4">
        <v>24150.2732536232</v>
      </c>
      <c r="N90" s="4">
        <v>5528.3323254982297</v>
      </c>
      <c r="O90" s="4">
        <v>5693.3515552143499</v>
      </c>
      <c r="P90" s="4">
        <v>10758.7985658165</v>
      </c>
      <c r="Q90" s="4">
        <v>11475.8699637429</v>
      </c>
      <c r="R90" s="4">
        <v>74477.675322012306</v>
      </c>
      <c r="S90" s="4">
        <v>33604.9997456852</v>
      </c>
      <c r="T90" s="4">
        <v>76571.798752464703</v>
      </c>
      <c r="U90" s="4">
        <v>359678.331022239</v>
      </c>
      <c r="V90" s="4"/>
      <c r="W90" s="4">
        <v>573406.97456085705</v>
      </c>
      <c r="X90" s="4">
        <v>-51.711451694018798</v>
      </c>
      <c r="Y90" s="4">
        <v>1465050.29413652</v>
      </c>
    </row>
    <row r="91" spans="1:25" x14ac:dyDescent="0.4">
      <c r="A91" s="3" t="s">
        <v>46</v>
      </c>
      <c r="B91" s="4">
        <v>12301.716069259201</v>
      </c>
      <c r="C91" s="4">
        <v>2816.0333380320599</v>
      </c>
      <c r="D91" s="4">
        <v>3093.6644434816299</v>
      </c>
      <c r="E91" s="4">
        <v>5846.1368940345801</v>
      </c>
      <c r="F91" s="4">
        <v>5845.60234408632</v>
      </c>
      <c r="G91" s="4">
        <v>24814.0849100587</v>
      </c>
      <c r="H91" s="4">
        <v>6550.9324616837603</v>
      </c>
      <c r="I91" s="4">
        <v>4341.8994766885398</v>
      </c>
      <c r="J91" s="4">
        <v>0</v>
      </c>
      <c r="K91" s="4"/>
      <c r="L91" s="4">
        <v>7929.9397552149303</v>
      </c>
      <c r="M91" s="4">
        <v>5821.6435231866499</v>
      </c>
      <c r="N91" s="4">
        <v>1332.6549036844399</v>
      </c>
      <c r="O91" s="4">
        <v>1464.0405833551499</v>
      </c>
      <c r="P91" s="4">
        <v>2766.6160390310802</v>
      </c>
      <c r="Q91" s="4">
        <v>2766.3630695082402</v>
      </c>
      <c r="R91" s="4">
        <v>19151.871822408299</v>
      </c>
      <c r="S91" s="4">
        <v>8641.4975351843095</v>
      </c>
      <c r="T91" s="4">
        <v>19690.373908394798</v>
      </c>
      <c r="U91" s="4">
        <v>68441.860876239807</v>
      </c>
      <c r="V91" s="4"/>
      <c r="W91" s="4">
        <v>109111.494892733</v>
      </c>
      <c r="X91" s="4">
        <v>-17.966328996415001</v>
      </c>
      <c r="Y91" s="4">
        <v>312710.46051726898</v>
      </c>
    </row>
    <row r="92" spans="1:25" x14ac:dyDescent="0.4">
      <c r="A92" s="3" t="s">
        <v>47</v>
      </c>
      <c r="B92" s="4">
        <v>1941.2237192136599</v>
      </c>
      <c r="C92" s="4">
        <v>444.37301910622102</v>
      </c>
      <c r="D92" s="4">
        <v>480.447795846318</v>
      </c>
      <c r="E92" s="4">
        <v>907.90828684501696</v>
      </c>
      <c r="F92" s="4">
        <v>922.44219095479696</v>
      </c>
      <c r="G92" s="4">
        <v>3853.64108447526</v>
      </c>
      <c r="H92" s="4">
        <v>1017.3634275642301</v>
      </c>
      <c r="I92" s="4">
        <v>674.29938555767399</v>
      </c>
      <c r="J92" s="4">
        <v>0</v>
      </c>
      <c r="K92" s="4"/>
      <c r="L92" s="4">
        <v>1282.09848408419</v>
      </c>
      <c r="M92" s="4">
        <v>918.661463847052</v>
      </c>
      <c r="N92" s="4">
        <v>210.29434381299399</v>
      </c>
      <c r="O92" s="4">
        <v>227.366310778984</v>
      </c>
      <c r="P92" s="4">
        <v>429.65699809693803</v>
      </c>
      <c r="Q92" s="4">
        <v>436.53499855239897</v>
      </c>
      <c r="R92" s="4">
        <v>2974.2962662918499</v>
      </c>
      <c r="S92" s="4">
        <v>1342.02933751866</v>
      </c>
      <c r="T92" s="4">
        <v>3057.92593751103</v>
      </c>
      <c r="U92" s="4">
        <v>5993.7071430224696</v>
      </c>
      <c r="V92" s="4"/>
      <c r="W92" s="4">
        <v>9555.2975613418603</v>
      </c>
      <c r="X92" s="4">
        <v>-4.5785177366094496</v>
      </c>
      <c r="Y92" s="4">
        <v>36664.989236685004</v>
      </c>
    </row>
    <row r="93" spans="1:25" x14ac:dyDescent="0.4">
      <c r="A93" s="3" t="s">
        <v>48</v>
      </c>
      <c r="B93" s="4">
        <v>4144.9536510381004</v>
      </c>
      <c r="C93" s="4">
        <v>948.83734921252005</v>
      </c>
      <c r="D93" s="4">
        <v>868.87857608418597</v>
      </c>
      <c r="E93" s="4">
        <v>1641.9308534849999</v>
      </c>
      <c r="F93" s="4">
        <v>1969.62363967945</v>
      </c>
      <c r="G93" s="4">
        <v>6969.2195638450303</v>
      </c>
      <c r="H93" s="4">
        <v>1839.87790961766</v>
      </c>
      <c r="I93" s="4">
        <v>1219.4546317893901</v>
      </c>
      <c r="J93" s="4">
        <v>0</v>
      </c>
      <c r="K93" s="4"/>
      <c r="L93" s="4">
        <v>1852.4772347277001</v>
      </c>
      <c r="M93" s="4">
        <v>1961.55092839238</v>
      </c>
      <c r="N93" s="4">
        <v>449.02619906860599</v>
      </c>
      <c r="O93" s="4">
        <v>411.18664310065998</v>
      </c>
      <c r="P93" s="4">
        <v>777.02460899724497</v>
      </c>
      <c r="Q93" s="4">
        <v>932.10139467522697</v>
      </c>
      <c r="R93" s="4">
        <v>5378.9450738469404</v>
      </c>
      <c r="S93" s="4">
        <v>2427.0285969204601</v>
      </c>
      <c r="T93" s="4">
        <v>5530.1873737919695</v>
      </c>
      <c r="U93" s="4">
        <v>40623.332159982398</v>
      </c>
      <c r="V93" s="4"/>
      <c r="W93" s="4">
        <v>64762.594744680398</v>
      </c>
      <c r="X93" s="4">
        <v>17.6514028256457</v>
      </c>
      <c r="Y93" s="4">
        <v>144725.88253576099</v>
      </c>
    </row>
    <row r="94" spans="1:25" x14ac:dyDescent="0.4">
      <c r="A94" s="3" t="s">
        <v>49</v>
      </c>
      <c r="B94" s="4">
        <v>286535.96620455902</v>
      </c>
      <c r="C94" s="4">
        <v>65592.054704758993</v>
      </c>
      <c r="D94" s="4">
        <v>71244.914016780793</v>
      </c>
      <c r="E94" s="4">
        <v>134632.416655079</v>
      </c>
      <c r="F94" s="4">
        <v>136157.85848740299</v>
      </c>
      <c r="G94" s="4">
        <v>571450.90494450997</v>
      </c>
      <c r="H94" s="4">
        <v>150863.36236167501</v>
      </c>
      <c r="I94" s="4">
        <v>99990.888002723703</v>
      </c>
      <c r="J94" s="4">
        <v>0</v>
      </c>
      <c r="K94" s="4"/>
      <c r="L94" s="4">
        <v>181452.87328390701</v>
      </c>
      <c r="M94" s="4">
        <v>135599.80107029501</v>
      </c>
      <c r="N94" s="4">
        <v>31040.6741868055</v>
      </c>
      <c r="O94" s="4">
        <v>33715.823866414299</v>
      </c>
      <c r="P94" s="4">
        <v>63713.219523055297</v>
      </c>
      <c r="Q94" s="4">
        <v>64435.117062646197</v>
      </c>
      <c r="R94" s="4">
        <v>441054.12405758502</v>
      </c>
      <c r="S94" s="4">
        <v>199007.60412708399</v>
      </c>
      <c r="T94" s="4">
        <v>453455.44796160399</v>
      </c>
      <c r="U94" s="4">
        <v>1627574.7580830699</v>
      </c>
      <c r="V94" s="4"/>
      <c r="W94" s="4">
        <v>2594714.8810761301</v>
      </c>
      <c r="X94" s="4">
        <v>850.962360033697</v>
      </c>
      <c r="Y94" s="4">
        <v>7343083.6520361202</v>
      </c>
    </row>
    <row r="95" spans="1:25" x14ac:dyDescent="0.4">
      <c r="A95" s="3" t="s">
        <v>50</v>
      </c>
      <c r="B95" s="4">
        <v>-906.00628545902896</v>
      </c>
      <c r="C95" s="4">
        <v>-207.397398050405</v>
      </c>
      <c r="D95" s="4">
        <v>-213.707641092872</v>
      </c>
      <c r="E95" s="4">
        <v>-403.846036942551</v>
      </c>
      <c r="F95" s="4">
        <v>-430.52143588899798</v>
      </c>
      <c r="G95" s="4">
        <v>-2795.6201461985502</v>
      </c>
      <c r="H95" s="4">
        <v>-1261.40905843053</v>
      </c>
      <c r="I95" s="4">
        <v>0</v>
      </c>
      <c r="J95" s="4">
        <v>0</v>
      </c>
      <c r="K95" s="4">
        <v>0</v>
      </c>
      <c r="L95" s="4">
        <v>-518.45906863415303</v>
      </c>
      <c r="M95" s="4">
        <v>-428.75689814442001</v>
      </c>
      <c r="N95" s="4">
        <v>-98.148397531549307</v>
      </c>
      <c r="O95" s="4">
        <v>-101.134646387489</v>
      </c>
      <c r="P95" s="4">
        <v>-191.11542260402501</v>
      </c>
      <c r="Q95" s="4">
        <v>-203.73924375472299</v>
      </c>
      <c r="R95" s="4">
        <v>-1322.9945989467899</v>
      </c>
      <c r="S95" s="4">
        <v>-596.94711158646498</v>
      </c>
      <c r="T95" s="4">
        <v>0</v>
      </c>
      <c r="U95" s="4">
        <v>0</v>
      </c>
      <c r="V95" s="4">
        <v>0</v>
      </c>
      <c r="W95" s="4">
        <v>0</v>
      </c>
      <c r="X95" s="4">
        <v>-5.9277431838252399</v>
      </c>
      <c r="Y95" s="4">
        <v>-9685.7311328363703</v>
      </c>
    </row>
    <row r="96" spans="1:25" x14ac:dyDescent="0.4">
      <c r="A96" s="3" t="s">
        <v>51</v>
      </c>
      <c r="B96" s="4">
        <v>-91.099629839258995</v>
      </c>
      <c r="C96" s="4">
        <v>-20.853968118383101</v>
      </c>
      <c r="D96" s="4">
        <v>-21.488467916663598</v>
      </c>
      <c r="E96" s="4">
        <v>-40.607030070302798</v>
      </c>
      <c r="F96" s="4">
        <v>-43.289261980652803</v>
      </c>
      <c r="G96" s="4">
        <v>-281.10175898043502</v>
      </c>
      <c r="H96" s="4">
        <v>0</v>
      </c>
      <c r="I96" s="4">
        <v>0</v>
      </c>
      <c r="J96" s="4">
        <v>0</v>
      </c>
      <c r="K96" s="4">
        <v>0</v>
      </c>
      <c r="L96" s="4">
        <v>-52.131458685685097</v>
      </c>
      <c r="M96" s="4">
        <v>-43.111836351329501</v>
      </c>
      <c r="N96" s="4">
        <v>-9.8688969689768502</v>
      </c>
      <c r="O96" s="4">
        <v>-10.169166591550299</v>
      </c>
      <c r="P96" s="4">
        <v>-19.216802946327402</v>
      </c>
      <c r="Q96" s="4">
        <v>-20.4861378863196</v>
      </c>
      <c r="R96" s="4">
        <v>-133.02812593880401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2.1470329602143699E-2</v>
      </c>
      <c r="Y96" s="4">
        <v>-786.43107194508605</v>
      </c>
    </row>
    <row r="97" spans="1:25" x14ac:dyDescent="0.4">
      <c r="A97" s="3" t="s">
        <v>52</v>
      </c>
      <c r="B97" s="4">
        <v>-22364.646326235801</v>
      </c>
      <c r="C97" s="4">
        <v>-4883.3245050242604</v>
      </c>
      <c r="D97" s="4">
        <v>-5031.9038255538899</v>
      </c>
      <c r="E97" s="4">
        <v>-9508.8524108639103</v>
      </c>
      <c r="F97" s="4">
        <v>-10530.726296606001</v>
      </c>
      <c r="G97" s="4">
        <v>-69009.516639890193</v>
      </c>
      <c r="H97" s="4">
        <v>-31137.717162984001</v>
      </c>
      <c r="I97" s="4">
        <v>1453.40459627568</v>
      </c>
      <c r="J97" s="4">
        <v>0</v>
      </c>
      <c r="K97" s="4">
        <v>0</v>
      </c>
      <c r="L97" s="4">
        <v>-12798.0941089804</v>
      </c>
      <c r="M97" s="4">
        <v>-10583.8077956331</v>
      </c>
      <c r="N97" s="4">
        <v>-2310.9763155186401</v>
      </c>
      <c r="O97" s="4">
        <v>-2381.2897444883001</v>
      </c>
      <c r="P97" s="4">
        <v>-4499.9533999143196</v>
      </c>
      <c r="Q97" s="4">
        <v>-4983.5432872886604</v>
      </c>
      <c r="R97" s="4">
        <v>-32657.948153167799</v>
      </c>
      <c r="S97" s="4">
        <v>-14735.561154893299</v>
      </c>
      <c r="T97" s="4">
        <v>687.80675857262997</v>
      </c>
      <c r="U97" s="4">
        <v>0</v>
      </c>
      <c r="V97" s="4">
        <v>0</v>
      </c>
      <c r="W97" s="4">
        <v>0</v>
      </c>
      <c r="X97" s="4">
        <v>-158.56959938623299</v>
      </c>
      <c r="Y97" s="4">
        <v>-235435.21937158101</v>
      </c>
    </row>
    <row r="98" spans="1:25" x14ac:dyDescent="0.4">
      <c r="A98" s="3" t="s">
        <v>53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</row>
    <row r="99" spans="1:25" x14ac:dyDescent="0.4">
      <c r="A99" s="3" t="s">
        <v>54</v>
      </c>
      <c r="B99" s="4">
        <v>-9177.7344858134402</v>
      </c>
      <c r="C99" s="4">
        <v>-2042.9985122494099</v>
      </c>
      <c r="D99" s="4">
        <v>-2074.25289801692</v>
      </c>
      <c r="E99" s="4">
        <v>-3919.7419811334698</v>
      </c>
      <c r="F99" s="4">
        <v>-4337.4414091766403</v>
      </c>
      <c r="G99" s="4">
        <v>-27915.0031750956</v>
      </c>
      <c r="H99" s="4">
        <v>-12595.501545180899</v>
      </c>
      <c r="I99" s="4">
        <v>356.26951457399701</v>
      </c>
      <c r="J99" s="4">
        <v>0</v>
      </c>
      <c r="K99" s="4">
        <v>0</v>
      </c>
      <c r="L99" s="4">
        <v>-5158.5588779478703</v>
      </c>
      <c r="M99" s="4">
        <v>-4343.2557072567797</v>
      </c>
      <c r="N99" s="4">
        <v>-966.82519656243198</v>
      </c>
      <c r="O99" s="4">
        <v>-981.61596977246097</v>
      </c>
      <c r="P99" s="4">
        <v>-1854.9721346643501</v>
      </c>
      <c r="Q99" s="4">
        <v>-2052.64351288635</v>
      </c>
      <c r="R99" s="4">
        <v>-13210.4493811339</v>
      </c>
      <c r="S99" s="4">
        <v>-5960.6740701019498</v>
      </c>
      <c r="T99" s="4">
        <v>168.600388787339</v>
      </c>
      <c r="U99" s="4">
        <v>0</v>
      </c>
      <c r="V99" s="4">
        <v>0</v>
      </c>
      <c r="W99" s="4">
        <v>0</v>
      </c>
      <c r="X99" s="4">
        <v>6.6371357385978902</v>
      </c>
      <c r="Y99" s="4">
        <v>-96060.161817892498</v>
      </c>
    </row>
    <row r="100" spans="1:25" x14ac:dyDescent="0.4">
      <c r="A100" s="3" t="s">
        <v>55</v>
      </c>
      <c r="B100" s="4">
        <v>0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4">
        <v>0</v>
      </c>
      <c r="Y100" s="4">
        <v>0</v>
      </c>
    </row>
    <row r="101" spans="1:25" x14ac:dyDescent="0.4">
      <c r="A101" s="3" t="s">
        <v>56</v>
      </c>
      <c r="B101" s="4">
        <v>-1017.83780542848</v>
      </c>
      <c r="C101" s="4">
        <v>-219.71815159793599</v>
      </c>
      <c r="D101" s="4">
        <v>-226.403264094322</v>
      </c>
      <c r="E101" s="4">
        <v>-427.83711657561003</v>
      </c>
      <c r="F101" s="4">
        <v>-478.23043679464899</v>
      </c>
      <c r="G101" s="4">
        <v>-3140.6933043259301</v>
      </c>
      <c r="H101" s="4">
        <v>35.851764231550803</v>
      </c>
      <c r="I101" s="4">
        <v>0</v>
      </c>
      <c r="J101" s="4">
        <v>0</v>
      </c>
      <c r="K101" s="4">
        <v>0</v>
      </c>
      <c r="L101" s="4">
        <v>-582.45428215292998</v>
      </c>
      <c r="M101" s="4">
        <v>-481.67985948191802</v>
      </c>
      <c r="N101" s="4">
        <v>-103.979050319091</v>
      </c>
      <c r="O101" s="4">
        <v>-107.142701767982</v>
      </c>
      <c r="P101" s="4">
        <v>-202.46892097561201</v>
      </c>
      <c r="Q101" s="4">
        <v>-226.31697149257499</v>
      </c>
      <c r="R101" s="4">
        <v>-1486.29644274872</v>
      </c>
      <c r="S101" s="4">
        <v>16.9664288997032</v>
      </c>
      <c r="T101" s="4">
        <v>0</v>
      </c>
      <c r="U101" s="4">
        <v>0</v>
      </c>
      <c r="V101" s="4">
        <v>0</v>
      </c>
      <c r="W101" s="4">
        <v>0</v>
      </c>
      <c r="X101" s="4">
        <v>0.113667014008645</v>
      </c>
      <c r="Y101" s="4">
        <v>-8648.1264476104898</v>
      </c>
    </row>
    <row r="102" spans="1:25" x14ac:dyDescent="0.4">
      <c r="A102" s="3" t="s">
        <v>57</v>
      </c>
      <c r="B102" s="4">
        <v>0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4">
        <v>0</v>
      </c>
      <c r="V102" s="4">
        <v>0</v>
      </c>
      <c r="W102" s="4">
        <v>0</v>
      </c>
      <c r="X102" s="4">
        <v>0</v>
      </c>
      <c r="Y102" s="4">
        <v>0</v>
      </c>
    </row>
    <row r="103" spans="1:25" x14ac:dyDescent="0.4">
      <c r="A103" s="3" t="s">
        <v>58</v>
      </c>
      <c r="B103" s="4">
        <v>-7282.7153240348298</v>
      </c>
      <c r="C103" s="4">
        <v>-1666.53005653071</v>
      </c>
      <c r="D103" s="4">
        <v>-1717.90840109549</v>
      </c>
      <c r="E103" s="4">
        <v>-3246.3532705937801</v>
      </c>
      <c r="F103" s="4">
        <v>-3460.4047638903598</v>
      </c>
      <c r="G103" s="4">
        <v>-22480.7259298643</v>
      </c>
      <c r="H103" s="4">
        <v>1.5779062504568799</v>
      </c>
      <c r="I103" s="4">
        <v>0</v>
      </c>
      <c r="J103" s="4">
        <v>0</v>
      </c>
      <c r="K103" s="4">
        <v>0</v>
      </c>
      <c r="L103" s="4">
        <v>-4168.6095470284299</v>
      </c>
      <c r="M103" s="4">
        <v>-3446.4600108375398</v>
      </c>
      <c r="N103" s="4">
        <v>-788.66589467481504</v>
      </c>
      <c r="O103" s="4">
        <v>-812.98009646451897</v>
      </c>
      <c r="P103" s="4">
        <v>-1536.29878834182</v>
      </c>
      <c r="Q103" s="4">
        <v>-1637.59615877069</v>
      </c>
      <c r="R103" s="4">
        <v>-10638.7411129714</v>
      </c>
      <c r="S103" s="4">
        <v>0.74672571301844304</v>
      </c>
      <c r="T103" s="4">
        <v>0</v>
      </c>
      <c r="U103" s="4">
        <v>0</v>
      </c>
      <c r="V103" s="4">
        <v>0</v>
      </c>
      <c r="W103" s="4">
        <v>0</v>
      </c>
      <c r="X103" s="4">
        <v>25.191860044983301</v>
      </c>
      <c r="Y103" s="4">
        <v>-62856.472863090101</v>
      </c>
    </row>
    <row r="104" spans="1:25" x14ac:dyDescent="0.4">
      <c r="A104" s="3" t="s">
        <v>59</v>
      </c>
      <c r="B104" s="4">
        <v>0</v>
      </c>
      <c r="C104" s="4">
        <v>0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>
        <v>0</v>
      </c>
      <c r="W104" s="4">
        <v>0</v>
      </c>
      <c r="X104" s="4">
        <v>0</v>
      </c>
      <c r="Y104" s="4">
        <v>0</v>
      </c>
    </row>
    <row r="105" spans="1:25" x14ac:dyDescent="0.4">
      <c r="A105" s="3" t="s">
        <v>60</v>
      </c>
      <c r="B105" s="4">
        <v>-92292.423648136901</v>
      </c>
      <c r="C105" s="4">
        <v>-20554.3792684816</v>
      </c>
      <c r="D105" s="4">
        <v>-21179.763820025699</v>
      </c>
      <c r="E105" s="4">
        <v>-40023.668027759202</v>
      </c>
      <c r="F105" s="4">
        <v>-43621.825153567901</v>
      </c>
      <c r="G105" s="4">
        <v>3426.4539948750398</v>
      </c>
      <c r="H105" s="4">
        <v>0</v>
      </c>
      <c r="I105" s="4">
        <v>0</v>
      </c>
      <c r="J105" s="4">
        <v>0</v>
      </c>
      <c r="K105" s="4">
        <v>0</v>
      </c>
      <c r="L105" s="4">
        <v>-52814.030956041999</v>
      </c>
      <c r="M105" s="4">
        <v>-43676.312097059301</v>
      </c>
      <c r="N105" s="4">
        <v>-9727.1200430724602</v>
      </c>
      <c r="O105" s="4">
        <v>-10023.0759815367</v>
      </c>
      <c r="P105" s="4">
        <v>-18940.733669689402</v>
      </c>
      <c r="Q105" s="4">
        <v>-20643.519525657601</v>
      </c>
      <c r="R105" s="4">
        <v>1621.5293536654101</v>
      </c>
      <c r="S105" s="4">
        <v>0</v>
      </c>
      <c r="T105" s="4">
        <v>0</v>
      </c>
      <c r="U105" s="4">
        <v>0</v>
      </c>
      <c r="V105" s="4">
        <v>13158.201030276399</v>
      </c>
      <c r="W105" s="4">
        <v>0</v>
      </c>
      <c r="X105" s="4">
        <v>-162.70338973490499</v>
      </c>
      <c r="Y105" s="4">
        <v>-355453.37120194698</v>
      </c>
    </row>
    <row r="106" spans="1:25" x14ac:dyDescent="0.4">
      <c r="A106" s="3" t="s">
        <v>61</v>
      </c>
      <c r="B106" s="4">
        <v>0</v>
      </c>
      <c r="C106" s="4">
        <v>0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4">
        <v>0</v>
      </c>
      <c r="S106" s="4">
        <v>0</v>
      </c>
      <c r="T106" s="4">
        <v>0</v>
      </c>
      <c r="U106" s="4">
        <v>0</v>
      </c>
      <c r="V106" s="4">
        <v>0</v>
      </c>
      <c r="W106" s="4">
        <v>0</v>
      </c>
      <c r="X106" s="4">
        <v>0</v>
      </c>
      <c r="Y106" s="4">
        <v>0</v>
      </c>
    </row>
    <row r="107" spans="1:25" x14ac:dyDescent="0.4">
      <c r="A107" s="3" t="s">
        <v>62</v>
      </c>
      <c r="B107" s="4">
        <v>-499650.44882680703</v>
      </c>
      <c r="C107" s="4">
        <v>-113077.698880397</v>
      </c>
      <c r="D107" s="4">
        <v>-116738.545124187</v>
      </c>
      <c r="E107" s="4">
        <v>-220602.30774038701</v>
      </c>
      <c r="F107" s="4">
        <v>-236895.419726767</v>
      </c>
      <c r="G107" s="4">
        <v>7774.05159462149</v>
      </c>
      <c r="H107" s="4">
        <v>0</v>
      </c>
      <c r="I107" s="4">
        <v>0</v>
      </c>
      <c r="J107" s="4">
        <v>0</v>
      </c>
      <c r="K107" s="4">
        <v>0</v>
      </c>
      <c r="L107" s="4">
        <v>-288826.33465965401</v>
      </c>
      <c r="M107" s="4">
        <v>-236453.74213591701</v>
      </c>
      <c r="N107" s="4">
        <v>-53512.700959578702</v>
      </c>
      <c r="O107" s="4">
        <v>-55245.153708817503</v>
      </c>
      <c r="P107" s="4">
        <v>-104397.466892129</v>
      </c>
      <c r="Q107" s="4">
        <v>-112107.991938718</v>
      </c>
      <c r="R107" s="4">
        <v>3678.9791651785699</v>
      </c>
      <c r="S107" s="4">
        <v>0</v>
      </c>
      <c r="T107" s="4">
        <v>0</v>
      </c>
      <c r="U107" s="4">
        <v>0</v>
      </c>
      <c r="V107" s="4">
        <v>18292.899298051299</v>
      </c>
      <c r="W107" s="4">
        <v>0</v>
      </c>
      <c r="X107" s="4">
        <v>558.34876379446996</v>
      </c>
      <c r="Y107" s="4">
        <v>-2007203.5317717099</v>
      </c>
    </row>
    <row r="108" spans="1:25" x14ac:dyDescent="0.4">
      <c r="A108" s="3" t="s">
        <v>63</v>
      </c>
      <c r="B108" s="4">
        <v>0</v>
      </c>
      <c r="C108" s="4">
        <v>0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0</v>
      </c>
      <c r="W108" s="4">
        <v>0</v>
      </c>
      <c r="X108" s="4">
        <v>0</v>
      </c>
      <c r="Y108" s="4">
        <v>0</v>
      </c>
    </row>
    <row r="110" spans="1:25" ht="19.3" x14ac:dyDescent="0.5">
      <c r="A110" s="1" t="s">
        <v>3</v>
      </c>
    </row>
    <row r="111" spans="1:25" ht="29.15" x14ac:dyDescent="0.4">
      <c r="B111" s="2" t="s">
        <v>7</v>
      </c>
      <c r="C111" s="2" t="s">
        <v>8</v>
      </c>
      <c r="D111" s="2" t="s">
        <v>9</v>
      </c>
      <c r="E111" s="2" t="s">
        <v>10</v>
      </c>
      <c r="F111" s="2" t="s">
        <v>11</v>
      </c>
      <c r="G111" s="2" t="s">
        <v>12</v>
      </c>
      <c r="H111" s="2" t="s">
        <v>13</v>
      </c>
      <c r="I111" s="2" t="s">
        <v>14</v>
      </c>
      <c r="J111" s="2" t="s">
        <v>15</v>
      </c>
      <c r="K111" s="2" t="s">
        <v>16</v>
      </c>
      <c r="L111" s="2" t="s">
        <v>17</v>
      </c>
      <c r="M111" s="2" t="s">
        <v>18</v>
      </c>
      <c r="N111" s="2" t="s">
        <v>19</v>
      </c>
      <c r="O111" s="2" t="s">
        <v>20</v>
      </c>
      <c r="P111" s="2" t="s">
        <v>21</v>
      </c>
      <c r="Q111" s="2" t="s">
        <v>22</v>
      </c>
      <c r="R111" s="2" t="s">
        <v>23</v>
      </c>
      <c r="S111" s="2" t="s">
        <v>24</v>
      </c>
      <c r="T111" s="2" t="s">
        <v>25</v>
      </c>
      <c r="U111" s="2" t="s">
        <v>26</v>
      </c>
      <c r="V111" s="2" t="s">
        <v>27</v>
      </c>
      <c r="W111" s="2" t="s">
        <v>28</v>
      </c>
      <c r="X111" s="2" t="s">
        <v>29</v>
      </c>
      <c r="Y111" s="2" t="s">
        <v>30</v>
      </c>
    </row>
    <row r="112" spans="1:25" x14ac:dyDescent="0.4">
      <c r="A112" s="3" t="s">
        <v>31</v>
      </c>
      <c r="B112" s="5">
        <f t="shared" ref="B112:Y112" si="2">B76-B40</f>
        <v>0</v>
      </c>
      <c r="C112" s="5">
        <f t="shared" si="2"/>
        <v>0</v>
      </c>
      <c r="D112" s="5">
        <f t="shared" si="2"/>
        <v>0</v>
      </c>
      <c r="E112" s="5">
        <f t="shared" si="2"/>
        <v>0</v>
      </c>
      <c r="F112" s="5">
        <f t="shared" si="2"/>
        <v>0</v>
      </c>
      <c r="G112" s="5">
        <f t="shared" si="2"/>
        <v>0</v>
      </c>
      <c r="H112" s="5">
        <f t="shared" si="2"/>
        <v>0</v>
      </c>
      <c r="I112" s="5">
        <f t="shared" si="2"/>
        <v>0</v>
      </c>
      <c r="J112" s="5">
        <f t="shared" si="2"/>
        <v>0</v>
      </c>
      <c r="K112" s="5">
        <f t="shared" si="2"/>
        <v>0</v>
      </c>
      <c r="L112" s="5">
        <f t="shared" si="2"/>
        <v>0</v>
      </c>
      <c r="M112" s="5">
        <f t="shared" si="2"/>
        <v>0</v>
      </c>
      <c r="N112" s="5">
        <f t="shared" si="2"/>
        <v>0</v>
      </c>
      <c r="O112" s="5">
        <f t="shared" si="2"/>
        <v>0</v>
      </c>
      <c r="P112" s="5">
        <f t="shared" si="2"/>
        <v>0</v>
      </c>
      <c r="Q112" s="5">
        <f t="shared" si="2"/>
        <v>0</v>
      </c>
      <c r="R112" s="5">
        <f t="shared" si="2"/>
        <v>0</v>
      </c>
      <c r="S112" s="5">
        <f t="shared" si="2"/>
        <v>0</v>
      </c>
      <c r="T112" s="5">
        <f t="shared" si="2"/>
        <v>0</v>
      </c>
      <c r="U112" s="5">
        <f t="shared" si="2"/>
        <v>0</v>
      </c>
      <c r="V112" s="5">
        <f t="shared" si="2"/>
        <v>0</v>
      </c>
      <c r="W112" s="5">
        <f t="shared" si="2"/>
        <v>66563.758315399289</v>
      </c>
      <c r="X112" s="5">
        <f t="shared" si="2"/>
        <v>4499.2738735772309</v>
      </c>
      <c r="Y112" s="5">
        <f t="shared" si="2"/>
        <v>71063.032188981771</v>
      </c>
    </row>
    <row r="113" spans="1:25" x14ac:dyDescent="0.4">
      <c r="A113" s="3" t="s">
        <v>32</v>
      </c>
      <c r="B113" s="5">
        <f t="shared" ref="B113:Y113" si="3">B77-B41</f>
        <v>0</v>
      </c>
      <c r="C113" s="5">
        <f t="shared" si="3"/>
        <v>0</v>
      </c>
      <c r="D113" s="5">
        <f t="shared" si="3"/>
        <v>0</v>
      </c>
      <c r="E113" s="5">
        <f t="shared" si="3"/>
        <v>0</v>
      </c>
      <c r="F113" s="5">
        <f t="shared" si="3"/>
        <v>0</v>
      </c>
      <c r="G113" s="5">
        <f t="shared" si="3"/>
        <v>0</v>
      </c>
      <c r="H113" s="5">
        <f t="shared" si="3"/>
        <v>0</v>
      </c>
      <c r="I113" s="5">
        <f t="shared" si="3"/>
        <v>0</v>
      </c>
      <c r="J113" s="5">
        <f t="shared" si="3"/>
        <v>0</v>
      </c>
      <c r="K113" s="5">
        <f t="shared" si="3"/>
        <v>0</v>
      </c>
      <c r="L113" s="5">
        <f t="shared" si="3"/>
        <v>0</v>
      </c>
      <c r="M113" s="5">
        <f t="shared" si="3"/>
        <v>0</v>
      </c>
      <c r="N113" s="5">
        <f t="shared" si="3"/>
        <v>0</v>
      </c>
      <c r="O113" s="5">
        <f t="shared" si="3"/>
        <v>0</v>
      </c>
      <c r="P113" s="5">
        <f t="shared" si="3"/>
        <v>0</v>
      </c>
      <c r="Q113" s="5">
        <f t="shared" si="3"/>
        <v>0</v>
      </c>
      <c r="R113" s="5">
        <f t="shared" si="3"/>
        <v>0</v>
      </c>
      <c r="S113" s="5">
        <f t="shared" si="3"/>
        <v>0</v>
      </c>
      <c r="T113" s="5">
        <f t="shared" si="3"/>
        <v>0</v>
      </c>
      <c r="U113" s="5">
        <f t="shared" si="3"/>
        <v>0</v>
      </c>
      <c r="V113" s="5">
        <f t="shared" si="3"/>
        <v>0</v>
      </c>
      <c r="W113" s="5">
        <f t="shared" si="3"/>
        <v>14044.365184798837</v>
      </c>
      <c r="X113" s="5">
        <f t="shared" si="3"/>
        <v>949.30705456584019</v>
      </c>
      <c r="Y113" s="5">
        <f t="shared" si="3"/>
        <v>14993.672239299864</v>
      </c>
    </row>
    <row r="114" spans="1:25" x14ac:dyDescent="0.4">
      <c r="A114" s="3" t="s">
        <v>33</v>
      </c>
      <c r="B114" s="5">
        <f t="shared" ref="B114:Y114" si="4">B78-B42</f>
        <v>0</v>
      </c>
      <c r="C114" s="5">
        <f t="shared" si="4"/>
        <v>0</v>
      </c>
      <c r="D114" s="5">
        <f t="shared" si="4"/>
        <v>0</v>
      </c>
      <c r="E114" s="5">
        <f t="shared" si="4"/>
        <v>0</v>
      </c>
      <c r="F114" s="5">
        <f t="shared" si="4"/>
        <v>0</v>
      </c>
      <c r="G114" s="5">
        <f t="shared" si="4"/>
        <v>0</v>
      </c>
      <c r="H114" s="5">
        <f t="shared" si="4"/>
        <v>0</v>
      </c>
      <c r="I114" s="5">
        <f t="shared" si="4"/>
        <v>0</v>
      </c>
      <c r="J114" s="5">
        <f t="shared" si="4"/>
        <v>0</v>
      </c>
      <c r="K114" s="5">
        <f t="shared" si="4"/>
        <v>0</v>
      </c>
      <c r="L114" s="5">
        <f t="shared" si="4"/>
        <v>0</v>
      </c>
      <c r="M114" s="5">
        <f t="shared" si="4"/>
        <v>0</v>
      </c>
      <c r="N114" s="5">
        <f t="shared" si="4"/>
        <v>0</v>
      </c>
      <c r="O114" s="5">
        <f t="shared" si="4"/>
        <v>0</v>
      </c>
      <c r="P114" s="5">
        <f t="shared" si="4"/>
        <v>0</v>
      </c>
      <c r="Q114" s="5">
        <f t="shared" si="4"/>
        <v>0</v>
      </c>
      <c r="R114" s="5">
        <f t="shared" si="4"/>
        <v>0</v>
      </c>
      <c r="S114" s="5">
        <f t="shared" si="4"/>
        <v>0</v>
      </c>
      <c r="T114" s="5">
        <f t="shared" si="4"/>
        <v>0</v>
      </c>
      <c r="U114" s="5">
        <f t="shared" si="4"/>
        <v>0</v>
      </c>
      <c r="V114" s="5">
        <f t="shared" si="4"/>
        <v>0</v>
      </c>
      <c r="W114" s="5">
        <f t="shared" si="4"/>
        <v>214.73271921099513</v>
      </c>
      <c r="X114" s="5">
        <f t="shared" si="4"/>
        <v>14.514524687344291</v>
      </c>
      <c r="Y114" s="5">
        <f t="shared" si="4"/>
        <v>229.24724389798939</v>
      </c>
    </row>
    <row r="115" spans="1:25" x14ac:dyDescent="0.4">
      <c r="A115" s="3" t="s">
        <v>34</v>
      </c>
      <c r="B115" s="5">
        <f t="shared" ref="B115:Y115" si="5">B79-B43</f>
        <v>0</v>
      </c>
      <c r="C115" s="5">
        <f t="shared" si="5"/>
        <v>0</v>
      </c>
      <c r="D115" s="5">
        <f t="shared" si="5"/>
        <v>0</v>
      </c>
      <c r="E115" s="5">
        <f t="shared" si="5"/>
        <v>0</v>
      </c>
      <c r="F115" s="5">
        <f t="shared" si="5"/>
        <v>0</v>
      </c>
      <c r="G115" s="5">
        <f t="shared" si="5"/>
        <v>0</v>
      </c>
      <c r="H115" s="5">
        <f t="shared" si="5"/>
        <v>0</v>
      </c>
      <c r="I115" s="5">
        <f t="shared" si="5"/>
        <v>0</v>
      </c>
      <c r="J115" s="5">
        <f t="shared" si="5"/>
        <v>0</v>
      </c>
      <c r="K115" s="5">
        <f t="shared" si="5"/>
        <v>0</v>
      </c>
      <c r="L115" s="5">
        <f t="shared" si="5"/>
        <v>0</v>
      </c>
      <c r="M115" s="5">
        <f t="shared" si="5"/>
        <v>0</v>
      </c>
      <c r="N115" s="5">
        <f t="shared" si="5"/>
        <v>0</v>
      </c>
      <c r="O115" s="5">
        <f t="shared" si="5"/>
        <v>0</v>
      </c>
      <c r="P115" s="5">
        <f t="shared" si="5"/>
        <v>0</v>
      </c>
      <c r="Q115" s="5">
        <f t="shared" si="5"/>
        <v>0</v>
      </c>
      <c r="R115" s="5">
        <f t="shared" si="5"/>
        <v>0</v>
      </c>
      <c r="S115" s="5">
        <f t="shared" si="5"/>
        <v>0</v>
      </c>
      <c r="T115" s="5">
        <f t="shared" si="5"/>
        <v>0</v>
      </c>
      <c r="U115" s="5">
        <f t="shared" si="5"/>
        <v>0</v>
      </c>
      <c r="V115" s="5">
        <f t="shared" si="5"/>
        <v>0</v>
      </c>
      <c r="W115" s="5">
        <f t="shared" si="5"/>
        <v>15039.476193500683</v>
      </c>
      <c r="X115" s="5">
        <f t="shared" si="5"/>
        <v>1016.5700378378497</v>
      </c>
      <c r="Y115" s="5">
        <f t="shared" si="5"/>
        <v>16056.046231299639</v>
      </c>
    </row>
    <row r="116" spans="1:25" x14ac:dyDescent="0.4">
      <c r="A116" s="3" t="s">
        <v>35</v>
      </c>
      <c r="B116" s="5">
        <f t="shared" ref="B116:Y116" si="6">B80-B44</f>
        <v>0</v>
      </c>
      <c r="C116" s="5">
        <f t="shared" si="6"/>
        <v>0</v>
      </c>
      <c r="D116" s="5">
        <f t="shared" si="6"/>
        <v>0</v>
      </c>
      <c r="E116" s="5">
        <f t="shared" si="6"/>
        <v>0</v>
      </c>
      <c r="F116" s="5">
        <f t="shared" si="6"/>
        <v>0</v>
      </c>
      <c r="G116" s="5">
        <f t="shared" si="6"/>
        <v>0</v>
      </c>
      <c r="H116" s="5">
        <f t="shared" si="6"/>
        <v>0</v>
      </c>
      <c r="I116" s="5">
        <f t="shared" si="6"/>
        <v>0</v>
      </c>
      <c r="J116" s="5">
        <f t="shared" si="6"/>
        <v>0</v>
      </c>
      <c r="K116" s="5">
        <f t="shared" si="6"/>
        <v>0</v>
      </c>
      <c r="L116" s="5">
        <f t="shared" si="6"/>
        <v>0</v>
      </c>
      <c r="M116" s="5">
        <f t="shared" si="6"/>
        <v>0</v>
      </c>
      <c r="N116" s="5">
        <f t="shared" si="6"/>
        <v>0</v>
      </c>
      <c r="O116" s="5">
        <f t="shared" si="6"/>
        <v>0</v>
      </c>
      <c r="P116" s="5">
        <f t="shared" si="6"/>
        <v>0</v>
      </c>
      <c r="Q116" s="5">
        <f t="shared" si="6"/>
        <v>0</v>
      </c>
      <c r="R116" s="5">
        <f t="shared" si="6"/>
        <v>0</v>
      </c>
      <c r="S116" s="5">
        <f t="shared" si="6"/>
        <v>0</v>
      </c>
      <c r="T116" s="5">
        <f t="shared" si="6"/>
        <v>0</v>
      </c>
      <c r="U116" s="5">
        <f t="shared" si="6"/>
        <v>0</v>
      </c>
      <c r="V116" s="5">
        <f t="shared" si="6"/>
        <v>0</v>
      </c>
      <c r="W116" s="5">
        <f t="shared" si="6"/>
        <v>6949.0020794300362</v>
      </c>
      <c r="X116" s="5">
        <f t="shared" si="6"/>
        <v>469.70700415218994</v>
      </c>
      <c r="Y116" s="5">
        <f t="shared" si="6"/>
        <v>7418.7090835999697</v>
      </c>
    </row>
    <row r="117" spans="1:25" x14ac:dyDescent="0.4">
      <c r="A117" s="3" t="s">
        <v>36</v>
      </c>
      <c r="B117" s="5">
        <f t="shared" ref="B117:Y117" si="7">B81-B45</f>
        <v>0</v>
      </c>
      <c r="C117" s="5">
        <f t="shared" si="7"/>
        <v>0</v>
      </c>
      <c r="D117" s="5">
        <f t="shared" si="7"/>
        <v>0</v>
      </c>
      <c r="E117" s="5">
        <f t="shared" si="7"/>
        <v>0</v>
      </c>
      <c r="F117" s="5">
        <f t="shared" si="7"/>
        <v>0</v>
      </c>
      <c r="G117" s="5">
        <f t="shared" si="7"/>
        <v>0</v>
      </c>
      <c r="H117" s="5">
        <f t="shared" si="7"/>
        <v>0</v>
      </c>
      <c r="I117" s="5">
        <f t="shared" si="7"/>
        <v>0</v>
      </c>
      <c r="J117" s="5">
        <f t="shared" si="7"/>
        <v>0</v>
      </c>
      <c r="K117" s="5">
        <f t="shared" si="7"/>
        <v>0</v>
      </c>
      <c r="L117" s="5">
        <f t="shared" si="7"/>
        <v>0</v>
      </c>
      <c r="M117" s="5">
        <f t="shared" si="7"/>
        <v>0</v>
      </c>
      <c r="N117" s="5">
        <f t="shared" si="7"/>
        <v>0</v>
      </c>
      <c r="O117" s="5">
        <f t="shared" si="7"/>
        <v>0</v>
      </c>
      <c r="P117" s="5">
        <f t="shared" si="7"/>
        <v>0</v>
      </c>
      <c r="Q117" s="5">
        <f t="shared" si="7"/>
        <v>0</v>
      </c>
      <c r="R117" s="5">
        <f t="shared" si="7"/>
        <v>0</v>
      </c>
      <c r="S117" s="5">
        <f t="shared" si="7"/>
        <v>0</v>
      </c>
      <c r="T117" s="5">
        <f t="shared" si="7"/>
        <v>0</v>
      </c>
      <c r="U117" s="5">
        <f t="shared" si="7"/>
        <v>0</v>
      </c>
      <c r="V117" s="5">
        <f t="shared" si="7"/>
        <v>0</v>
      </c>
      <c r="W117" s="5">
        <f t="shared" si="7"/>
        <v>40.773768187202222</v>
      </c>
      <c r="X117" s="5">
        <f t="shared" si="7"/>
        <v>2.7560395412518002</v>
      </c>
      <c r="Y117" s="5">
        <f t="shared" si="7"/>
        <v>43.529807728300511</v>
      </c>
    </row>
    <row r="118" spans="1:25" x14ac:dyDescent="0.4">
      <c r="A118" s="3" t="s">
        <v>37</v>
      </c>
      <c r="B118" s="5">
        <f t="shared" ref="B118:Y118" si="8">B82-B46</f>
        <v>0</v>
      </c>
      <c r="C118" s="5">
        <f t="shared" si="8"/>
        <v>0</v>
      </c>
      <c r="D118" s="5">
        <f t="shared" si="8"/>
        <v>0</v>
      </c>
      <c r="E118" s="5">
        <f t="shared" si="8"/>
        <v>0</v>
      </c>
      <c r="F118" s="5">
        <f t="shared" si="8"/>
        <v>0</v>
      </c>
      <c r="G118" s="5">
        <f t="shared" si="8"/>
        <v>0</v>
      </c>
      <c r="H118" s="5">
        <f t="shared" si="8"/>
        <v>0</v>
      </c>
      <c r="I118" s="5">
        <f t="shared" si="8"/>
        <v>0</v>
      </c>
      <c r="J118" s="5">
        <f t="shared" si="8"/>
        <v>0</v>
      </c>
      <c r="K118" s="5">
        <f t="shared" si="8"/>
        <v>0</v>
      </c>
      <c r="L118" s="5">
        <f t="shared" si="8"/>
        <v>0</v>
      </c>
      <c r="M118" s="5">
        <f t="shared" si="8"/>
        <v>0</v>
      </c>
      <c r="N118" s="5">
        <f t="shared" si="8"/>
        <v>0</v>
      </c>
      <c r="O118" s="5">
        <f t="shared" si="8"/>
        <v>0</v>
      </c>
      <c r="P118" s="5">
        <f t="shared" si="8"/>
        <v>0</v>
      </c>
      <c r="Q118" s="5">
        <f t="shared" si="8"/>
        <v>0</v>
      </c>
      <c r="R118" s="5">
        <f t="shared" si="8"/>
        <v>0</v>
      </c>
      <c r="S118" s="5">
        <f t="shared" si="8"/>
        <v>0</v>
      </c>
      <c r="T118" s="5">
        <f t="shared" si="8"/>
        <v>0</v>
      </c>
      <c r="U118" s="5">
        <f t="shared" si="8"/>
        <v>0</v>
      </c>
      <c r="V118" s="5">
        <f t="shared" si="8"/>
        <v>0</v>
      </c>
      <c r="W118" s="5">
        <f t="shared" si="8"/>
        <v>9.3668615403913469E-6</v>
      </c>
      <c r="X118" s="5">
        <f t="shared" si="8"/>
        <v>6.3313845961274976E-7</v>
      </c>
      <c r="Y118" s="5">
        <f t="shared" si="8"/>
        <v>9.9999999999995925E-6</v>
      </c>
    </row>
    <row r="119" spans="1:25" x14ac:dyDescent="0.4">
      <c r="A119" s="3" t="s">
        <v>38</v>
      </c>
      <c r="B119" s="5">
        <f t="shared" ref="B119:Y119" si="9">B83-B47</f>
        <v>0</v>
      </c>
      <c r="C119" s="5">
        <f t="shared" si="9"/>
        <v>0</v>
      </c>
      <c r="D119" s="5">
        <f t="shared" si="9"/>
        <v>0</v>
      </c>
      <c r="E119" s="5">
        <f t="shared" si="9"/>
        <v>0</v>
      </c>
      <c r="F119" s="5">
        <f t="shared" si="9"/>
        <v>0</v>
      </c>
      <c r="G119" s="5">
        <f t="shared" si="9"/>
        <v>0</v>
      </c>
      <c r="H119" s="5">
        <f t="shared" si="9"/>
        <v>0</v>
      </c>
      <c r="I119" s="5">
        <f t="shared" si="9"/>
        <v>0</v>
      </c>
      <c r="J119" s="5">
        <f t="shared" si="9"/>
        <v>0</v>
      </c>
      <c r="K119" s="5">
        <f t="shared" si="9"/>
        <v>0</v>
      </c>
      <c r="L119" s="5">
        <f t="shared" si="9"/>
        <v>0</v>
      </c>
      <c r="M119" s="5">
        <f t="shared" si="9"/>
        <v>0</v>
      </c>
      <c r="N119" s="5">
        <f t="shared" si="9"/>
        <v>0</v>
      </c>
      <c r="O119" s="5">
        <f t="shared" si="9"/>
        <v>0</v>
      </c>
      <c r="P119" s="5">
        <f t="shared" si="9"/>
        <v>0</v>
      </c>
      <c r="Q119" s="5">
        <f t="shared" si="9"/>
        <v>0</v>
      </c>
      <c r="R119" s="5">
        <f t="shared" si="9"/>
        <v>0</v>
      </c>
      <c r="S119" s="5">
        <f t="shared" si="9"/>
        <v>0</v>
      </c>
      <c r="T119" s="5">
        <f t="shared" si="9"/>
        <v>0</v>
      </c>
      <c r="U119" s="5">
        <f t="shared" si="9"/>
        <v>0</v>
      </c>
      <c r="V119" s="5">
        <f t="shared" si="9"/>
        <v>0</v>
      </c>
      <c r="W119" s="5">
        <f t="shared" si="9"/>
        <v>9.3668615403913469E-6</v>
      </c>
      <c r="X119" s="5">
        <f t="shared" si="9"/>
        <v>6.3313845961640905E-7</v>
      </c>
      <c r="Y119" s="5">
        <f t="shared" si="9"/>
        <v>9.9999999999995925E-6</v>
      </c>
    </row>
    <row r="120" spans="1:25" x14ac:dyDescent="0.4">
      <c r="A120" s="3" t="s">
        <v>39</v>
      </c>
      <c r="B120" s="5">
        <f t="shared" ref="B120:Y120" si="10">B84-B48</f>
        <v>0</v>
      </c>
      <c r="C120" s="5">
        <f t="shared" si="10"/>
        <v>0</v>
      </c>
      <c r="D120" s="5">
        <f t="shared" si="10"/>
        <v>0</v>
      </c>
      <c r="E120" s="5">
        <f t="shared" si="10"/>
        <v>0</v>
      </c>
      <c r="F120" s="5">
        <f t="shared" si="10"/>
        <v>0</v>
      </c>
      <c r="G120" s="5">
        <f t="shared" si="10"/>
        <v>0</v>
      </c>
      <c r="H120" s="5">
        <f t="shared" si="10"/>
        <v>0</v>
      </c>
      <c r="I120" s="5">
        <f t="shared" si="10"/>
        <v>0</v>
      </c>
      <c r="J120" s="5">
        <f t="shared" si="10"/>
        <v>0</v>
      </c>
      <c r="K120" s="5">
        <f t="shared" si="10"/>
        <v>0</v>
      </c>
      <c r="L120" s="5">
        <f t="shared" si="10"/>
        <v>0</v>
      </c>
      <c r="M120" s="5">
        <f t="shared" si="10"/>
        <v>0</v>
      </c>
      <c r="N120" s="5">
        <f t="shared" si="10"/>
        <v>0</v>
      </c>
      <c r="O120" s="5">
        <f t="shared" si="10"/>
        <v>0</v>
      </c>
      <c r="P120" s="5">
        <f t="shared" si="10"/>
        <v>0</v>
      </c>
      <c r="Q120" s="5">
        <f t="shared" si="10"/>
        <v>0</v>
      </c>
      <c r="R120" s="5">
        <f t="shared" si="10"/>
        <v>0</v>
      </c>
      <c r="S120" s="5">
        <f t="shared" si="10"/>
        <v>0</v>
      </c>
      <c r="T120" s="5">
        <f t="shared" si="10"/>
        <v>0</v>
      </c>
      <c r="U120" s="5">
        <f t="shared" si="10"/>
        <v>0</v>
      </c>
      <c r="V120" s="5">
        <f t="shared" si="10"/>
        <v>0</v>
      </c>
      <c r="W120" s="5">
        <f t="shared" si="10"/>
        <v>9.3668615403913469E-6</v>
      </c>
      <c r="X120" s="5">
        <f t="shared" si="10"/>
        <v>6.3313845961610994E-7</v>
      </c>
      <c r="Y120" s="5">
        <f t="shared" si="10"/>
        <v>9.9999999999995925E-6</v>
      </c>
    </row>
    <row r="121" spans="1:25" x14ac:dyDescent="0.4">
      <c r="A121" s="3" t="s">
        <v>40</v>
      </c>
      <c r="B121" s="5">
        <f t="shared" ref="B121:Y121" si="11">B85-B49</f>
        <v>0</v>
      </c>
      <c r="C121" s="5">
        <f t="shared" si="11"/>
        <v>0</v>
      </c>
      <c r="D121" s="5">
        <f t="shared" si="11"/>
        <v>0</v>
      </c>
      <c r="E121" s="5">
        <f t="shared" si="11"/>
        <v>0</v>
      </c>
      <c r="F121" s="5">
        <f t="shared" si="11"/>
        <v>0</v>
      </c>
      <c r="G121" s="5">
        <f t="shared" si="11"/>
        <v>0</v>
      </c>
      <c r="H121" s="5">
        <f t="shared" si="11"/>
        <v>0</v>
      </c>
      <c r="I121" s="5">
        <f t="shared" si="11"/>
        <v>0</v>
      </c>
      <c r="J121" s="5">
        <f t="shared" si="11"/>
        <v>0</v>
      </c>
      <c r="K121" s="5">
        <f t="shared" si="11"/>
        <v>0</v>
      </c>
      <c r="L121" s="5">
        <f t="shared" si="11"/>
        <v>0</v>
      </c>
      <c r="M121" s="5">
        <f t="shared" si="11"/>
        <v>0</v>
      </c>
      <c r="N121" s="5">
        <f t="shared" si="11"/>
        <v>0</v>
      </c>
      <c r="O121" s="5">
        <f t="shared" si="11"/>
        <v>0</v>
      </c>
      <c r="P121" s="5">
        <f t="shared" si="11"/>
        <v>0</v>
      </c>
      <c r="Q121" s="5">
        <f t="shared" si="11"/>
        <v>0</v>
      </c>
      <c r="R121" s="5">
        <f t="shared" si="11"/>
        <v>0</v>
      </c>
      <c r="S121" s="5">
        <f t="shared" si="11"/>
        <v>0</v>
      </c>
      <c r="T121" s="5">
        <f t="shared" si="11"/>
        <v>0</v>
      </c>
      <c r="U121" s="5">
        <f t="shared" si="11"/>
        <v>0</v>
      </c>
      <c r="V121" s="5">
        <f t="shared" si="11"/>
        <v>0</v>
      </c>
      <c r="W121" s="5">
        <f t="shared" si="11"/>
        <v>0</v>
      </c>
      <c r="X121" s="5">
        <f t="shared" si="11"/>
        <v>0</v>
      </c>
      <c r="Y121" s="5">
        <f t="shared" si="11"/>
        <v>0</v>
      </c>
    </row>
    <row r="122" spans="1:25" x14ac:dyDescent="0.4">
      <c r="A122" s="3" t="s">
        <v>41</v>
      </c>
      <c r="B122" s="5">
        <f t="shared" ref="B122:Y122" si="12">B86-B50</f>
        <v>0</v>
      </c>
      <c r="C122" s="5">
        <f t="shared" si="12"/>
        <v>0</v>
      </c>
      <c r="D122" s="5">
        <f t="shared" si="12"/>
        <v>0</v>
      </c>
      <c r="E122" s="5">
        <f t="shared" si="12"/>
        <v>0</v>
      </c>
      <c r="F122" s="5">
        <f t="shared" si="12"/>
        <v>0</v>
      </c>
      <c r="G122" s="5">
        <f t="shared" si="12"/>
        <v>0</v>
      </c>
      <c r="H122" s="5">
        <f t="shared" si="12"/>
        <v>0</v>
      </c>
      <c r="I122" s="5">
        <f t="shared" si="12"/>
        <v>0</v>
      </c>
      <c r="J122" s="5">
        <f t="shared" si="12"/>
        <v>0</v>
      </c>
      <c r="K122" s="5">
        <f t="shared" si="12"/>
        <v>0</v>
      </c>
      <c r="L122" s="5">
        <f t="shared" si="12"/>
        <v>0</v>
      </c>
      <c r="M122" s="5">
        <f t="shared" si="12"/>
        <v>0</v>
      </c>
      <c r="N122" s="5">
        <f t="shared" si="12"/>
        <v>0</v>
      </c>
      <c r="O122" s="5">
        <f t="shared" si="12"/>
        <v>0</v>
      </c>
      <c r="P122" s="5">
        <f t="shared" si="12"/>
        <v>0</v>
      </c>
      <c r="Q122" s="5">
        <f t="shared" si="12"/>
        <v>0</v>
      </c>
      <c r="R122" s="5">
        <f t="shared" si="12"/>
        <v>0</v>
      </c>
      <c r="S122" s="5">
        <f t="shared" si="12"/>
        <v>0</v>
      </c>
      <c r="T122" s="5">
        <f t="shared" si="12"/>
        <v>0</v>
      </c>
      <c r="U122" s="5">
        <f t="shared" si="12"/>
        <v>0</v>
      </c>
      <c r="V122" s="5">
        <f t="shared" si="12"/>
        <v>0</v>
      </c>
      <c r="W122" s="5">
        <f t="shared" si="12"/>
        <v>5584.0558473700657</v>
      </c>
      <c r="X122" s="5">
        <f t="shared" si="12"/>
        <v>-2415.2158142961789</v>
      </c>
      <c r="Y122" s="5">
        <f t="shared" si="12"/>
        <v>3168.8400330003351</v>
      </c>
    </row>
    <row r="123" spans="1:25" x14ac:dyDescent="0.4">
      <c r="A123" s="3" t="s">
        <v>42</v>
      </c>
      <c r="B123" s="5">
        <f t="shared" ref="B123:Y123" si="13">B87-B51</f>
        <v>0</v>
      </c>
      <c r="C123" s="5">
        <f t="shared" si="13"/>
        <v>0</v>
      </c>
      <c r="D123" s="5">
        <f t="shared" si="13"/>
        <v>0</v>
      </c>
      <c r="E123" s="5">
        <f t="shared" si="13"/>
        <v>0</v>
      </c>
      <c r="F123" s="5">
        <f t="shared" si="13"/>
        <v>0</v>
      </c>
      <c r="G123" s="5">
        <f t="shared" si="13"/>
        <v>0</v>
      </c>
      <c r="H123" s="5">
        <f t="shared" si="13"/>
        <v>0</v>
      </c>
      <c r="I123" s="5">
        <f t="shared" si="13"/>
        <v>0</v>
      </c>
      <c r="J123" s="5">
        <f t="shared" si="13"/>
        <v>0</v>
      </c>
      <c r="K123" s="5">
        <f t="shared" si="13"/>
        <v>0</v>
      </c>
      <c r="L123" s="5">
        <f t="shared" si="13"/>
        <v>0</v>
      </c>
      <c r="M123" s="5">
        <f t="shared" si="13"/>
        <v>0</v>
      </c>
      <c r="N123" s="5">
        <f t="shared" si="13"/>
        <v>0</v>
      </c>
      <c r="O123" s="5">
        <f t="shared" si="13"/>
        <v>0</v>
      </c>
      <c r="P123" s="5">
        <f t="shared" si="13"/>
        <v>0</v>
      </c>
      <c r="Q123" s="5">
        <f t="shared" si="13"/>
        <v>0</v>
      </c>
      <c r="R123" s="5">
        <f t="shared" si="13"/>
        <v>0</v>
      </c>
      <c r="S123" s="5">
        <f t="shared" si="13"/>
        <v>0</v>
      </c>
      <c r="T123" s="5">
        <f t="shared" si="13"/>
        <v>0</v>
      </c>
      <c r="U123" s="5">
        <f t="shared" si="13"/>
        <v>0</v>
      </c>
      <c r="V123" s="5">
        <f t="shared" si="13"/>
        <v>0</v>
      </c>
      <c r="W123" s="5">
        <f t="shared" si="13"/>
        <v>25333.378389697522</v>
      </c>
      <c r="X123" s="5">
        <f t="shared" si="13"/>
        <v>1712.3703709509691</v>
      </c>
      <c r="Y123" s="5">
        <f t="shared" si="13"/>
        <v>27045.748760595918</v>
      </c>
    </row>
    <row r="124" spans="1:25" x14ac:dyDescent="0.4">
      <c r="A124" s="3" t="s">
        <v>43</v>
      </c>
      <c r="B124" s="5">
        <f t="shared" ref="B124:Y124" si="14">B88-B52</f>
        <v>0</v>
      </c>
      <c r="C124" s="5">
        <f t="shared" si="14"/>
        <v>0</v>
      </c>
      <c r="D124" s="5">
        <f t="shared" si="14"/>
        <v>0</v>
      </c>
      <c r="E124" s="5">
        <f t="shared" si="14"/>
        <v>0</v>
      </c>
      <c r="F124" s="5">
        <f t="shared" si="14"/>
        <v>0</v>
      </c>
      <c r="G124" s="5">
        <f t="shared" si="14"/>
        <v>0</v>
      </c>
      <c r="H124" s="5">
        <f t="shared" si="14"/>
        <v>0</v>
      </c>
      <c r="I124" s="5">
        <f t="shared" si="14"/>
        <v>0</v>
      </c>
      <c r="J124" s="5">
        <f t="shared" si="14"/>
        <v>0</v>
      </c>
      <c r="K124" s="5">
        <f t="shared" si="14"/>
        <v>0</v>
      </c>
      <c r="L124" s="5">
        <f t="shared" si="14"/>
        <v>0</v>
      </c>
      <c r="M124" s="5">
        <f t="shared" si="14"/>
        <v>0</v>
      </c>
      <c r="N124" s="5">
        <f t="shared" si="14"/>
        <v>0</v>
      </c>
      <c r="O124" s="5">
        <f t="shared" si="14"/>
        <v>0</v>
      </c>
      <c r="P124" s="5">
        <f t="shared" si="14"/>
        <v>0</v>
      </c>
      <c r="Q124" s="5">
        <f t="shared" si="14"/>
        <v>0</v>
      </c>
      <c r="R124" s="5">
        <f t="shared" si="14"/>
        <v>0</v>
      </c>
      <c r="S124" s="5">
        <f t="shared" si="14"/>
        <v>0</v>
      </c>
      <c r="T124" s="5">
        <f t="shared" si="14"/>
        <v>0</v>
      </c>
      <c r="U124" s="5">
        <f t="shared" si="14"/>
        <v>0</v>
      </c>
      <c r="V124" s="5">
        <f t="shared" si="14"/>
        <v>0</v>
      </c>
      <c r="W124" s="5">
        <f t="shared" si="14"/>
        <v>1399.731434640009</v>
      </c>
      <c r="X124" s="5">
        <f t="shared" si="14"/>
        <v>94.612672620369949</v>
      </c>
      <c r="Y124" s="5">
        <f t="shared" si="14"/>
        <v>1494.3441072497517</v>
      </c>
    </row>
    <row r="125" spans="1:25" x14ac:dyDescent="0.4">
      <c r="A125" s="3" t="s">
        <v>44</v>
      </c>
      <c r="B125" s="5">
        <f t="shared" ref="B125:Y125" si="15">B89-B53</f>
        <v>0</v>
      </c>
      <c r="C125" s="5">
        <f t="shared" si="15"/>
        <v>0</v>
      </c>
      <c r="D125" s="5">
        <f t="shared" si="15"/>
        <v>0</v>
      </c>
      <c r="E125" s="5">
        <f t="shared" si="15"/>
        <v>0</v>
      </c>
      <c r="F125" s="5">
        <f t="shared" si="15"/>
        <v>0</v>
      </c>
      <c r="G125" s="5">
        <f t="shared" si="15"/>
        <v>0</v>
      </c>
      <c r="H125" s="5">
        <f t="shared" si="15"/>
        <v>0</v>
      </c>
      <c r="I125" s="5">
        <f t="shared" si="15"/>
        <v>0</v>
      </c>
      <c r="J125" s="5">
        <f t="shared" si="15"/>
        <v>0</v>
      </c>
      <c r="K125" s="5">
        <f t="shared" si="15"/>
        <v>0</v>
      </c>
      <c r="L125" s="5">
        <f t="shared" si="15"/>
        <v>0</v>
      </c>
      <c r="M125" s="5">
        <f t="shared" si="15"/>
        <v>0</v>
      </c>
      <c r="N125" s="5">
        <f t="shared" si="15"/>
        <v>0</v>
      </c>
      <c r="O125" s="5">
        <f t="shared" si="15"/>
        <v>0</v>
      </c>
      <c r="P125" s="5">
        <f t="shared" si="15"/>
        <v>0</v>
      </c>
      <c r="Q125" s="5">
        <f t="shared" si="15"/>
        <v>0</v>
      </c>
      <c r="R125" s="5">
        <f t="shared" si="15"/>
        <v>0</v>
      </c>
      <c r="S125" s="5">
        <f t="shared" si="15"/>
        <v>0</v>
      </c>
      <c r="T125" s="5">
        <f t="shared" si="15"/>
        <v>0</v>
      </c>
      <c r="U125" s="5">
        <f t="shared" si="15"/>
        <v>0</v>
      </c>
      <c r="V125" s="5">
        <f t="shared" si="15"/>
        <v>0</v>
      </c>
      <c r="W125" s="5">
        <f t="shared" si="15"/>
        <v>71041.571421697736</v>
      </c>
      <c r="X125" s="5">
        <f t="shared" si="15"/>
        <v>4801.9446967136973</v>
      </c>
      <c r="Y125" s="5">
        <f t="shared" si="15"/>
        <v>75843.516117990017</v>
      </c>
    </row>
    <row r="126" spans="1:25" x14ac:dyDescent="0.4">
      <c r="A126" s="3" t="s">
        <v>45</v>
      </c>
      <c r="B126" s="5">
        <f t="shared" ref="B126:Y126" si="16">B90-B54</f>
        <v>0</v>
      </c>
      <c r="C126" s="5">
        <f t="shared" si="16"/>
        <v>0</v>
      </c>
      <c r="D126" s="5">
        <f t="shared" si="16"/>
        <v>0</v>
      </c>
      <c r="E126" s="5">
        <f t="shared" si="16"/>
        <v>0</v>
      </c>
      <c r="F126" s="5">
        <f t="shared" si="16"/>
        <v>0</v>
      </c>
      <c r="G126" s="5">
        <f t="shared" si="16"/>
        <v>0</v>
      </c>
      <c r="H126" s="5">
        <f t="shared" si="16"/>
        <v>0</v>
      </c>
      <c r="I126" s="5">
        <f t="shared" si="16"/>
        <v>0</v>
      </c>
      <c r="J126" s="5">
        <f t="shared" si="16"/>
        <v>0</v>
      </c>
      <c r="K126" s="5">
        <f t="shared" si="16"/>
        <v>0</v>
      </c>
      <c r="L126" s="5">
        <f t="shared" si="16"/>
        <v>0</v>
      </c>
      <c r="M126" s="5">
        <f t="shared" si="16"/>
        <v>0</v>
      </c>
      <c r="N126" s="5">
        <f t="shared" si="16"/>
        <v>0</v>
      </c>
      <c r="O126" s="5">
        <f t="shared" si="16"/>
        <v>0</v>
      </c>
      <c r="P126" s="5">
        <f t="shared" si="16"/>
        <v>0</v>
      </c>
      <c r="Q126" s="5">
        <f t="shared" si="16"/>
        <v>0</v>
      </c>
      <c r="R126" s="5">
        <f t="shared" si="16"/>
        <v>0</v>
      </c>
      <c r="S126" s="5">
        <f t="shared" si="16"/>
        <v>0</v>
      </c>
      <c r="T126" s="5">
        <f t="shared" si="16"/>
        <v>0</v>
      </c>
      <c r="U126" s="5">
        <f t="shared" si="16"/>
        <v>0</v>
      </c>
      <c r="V126" s="5">
        <f t="shared" si="16"/>
        <v>0</v>
      </c>
      <c r="W126" s="5">
        <f t="shared" si="16"/>
        <v>554.90995773801114</v>
      </c>
      <c r="X126" s="5">
        <f t="shared" si="16"/>
        <v>37.508276849287505</v>
      </c>
      <c r="Y126" s="5">
        <f t="shared" si="16"/>
        <v>592.41823458997533</v>
      </c>
    </row>
    <row r="127" spans="1:25" x14ac:dyDescent="0.4">
      <c r="A127" s="3" t="s">
        <v>46</v>
      </c>
      <c r="B127" s="5">
        <f t="shared" ref="B127:Y127" si="17">B91-B55</f>
        <v>0</v>
      </c>
      <c r="C127" s="5">
        <f t="shared" si="17"/>
        <v>0</v>
      </c>
      <c r="D127" s="5">
        <f t="shared" si="17"/>
        <v>0</v>
      </c>
      <c r="E127" s="5">
        <f t="shared" si="17"/>
        <v>0</v>
      </c>
      <c r="F127" s="5">
        <f t="shared" si="17"/>
        <v>0</v>
      </c>
      <c r="G127" s="5">
        <f t="shared" si="17"/>
        <v>0</v>
      </c>
      <c r="H127" s="5">
        <f t="shared" si="17"/>
        <v>0</v>
      </c>
      <c r="I127" s="5">
        <f t="shared" si="17"/>
        <v>0</v>
      </c>
      <c r="J127" s="5">
        <f t="shared" si="17"/>
        <v>0</v>
      </c>
      <c r="K127" s="5">
        <f t="shared" si="17"/>
        <v>0</v>
      </c>
      <c r="L127" s="5">
        <f t="shared" si="17"/>
        <v>0</v>
      </c>
      <c r="M127" s="5">
        <f t="shared" si="17"/>
        <v>0</v>
      </c>
      <c r="N127" s="5">
        <f t="shared" si="17"/>
        <v>0</v>
      </c>
      <c r="O127" s="5">
        <f t="shared" si="17"/>
        <v>0</v>
      </c>
      <c r="P127" s="5">
        <f t="shared" si="17"/>
        <v>0</v>
      </c>
      <c r="Q127" s="5">
        <f t="shared" si="17"/>
        <v>0</v>
      </c>
      <c r="R127" s="5">
        <f t="shared" si="17"/>
        <v>0</v>
      </c>
      <c r="S127" s="5">
        <f t="shared" si="17"/>
        <v>0</v>
      </c>
      <c r="T127" s="5">
        <f t="shared" si="17"/>
        <v>0</v>
      </c>
      <c r="U127" s="5">
        <f t="shared" si="17"/>
        <v>0</v>
      </c>
      <c r="V127" s="5">
        <f t="shared" si="17"/>
        <v>0</v>
      </c>
      <c r="W127" s="5">
        <f t="shared" si="17"/>
        <v>105.59176589400158</v>
      </c>
      <c r="X127" s="5">
        <f t="shared" si="17"/>
        <v>7.1373114375013991</v>
      </c>
      <c r="Y127" s="5">
        <f t="shared" si="17"/>
        <v>112.72907733096508</v>
      </c>
    </row>
    <row r="128" spans="1:25" x14ac:dyDescent="0.4">
      <c r="A128" s="3" t="s">
        <v>47</v>
      </c>
      <c r="B128" s="5">
        <f t="shared" ref="B128:Y128" si="18">B92-B56</f>
        <v>0</v>
      </c>
      <c r="C128" s="5">
        <f t="shared" si="18"/>
        <v>0</v>
      </c>
      <c r="D128" s="5">
        <f t="shared" si="18"/>
        <v>0</v>
      </c>
      <c r="E128" s="5">
        <f t="shared" si="18"/>
        <v>0</v>
      </c>
      <c r="F128" s="5">
        <f t="shared" si="18"/>
        <v>0</v>
      </c>
      <c r="G128" s="5">
        <f t="shared" si="18"/>
        <v>0</v>
      </c>
      <c r="H128" s="5">
        <f t="shared" si="18"/>
        <v>0</v>
      </c>
      <c r="I128" s="5">
        <f t="shared" si="18"/>
        <v>0</v>
      </c>
      <c r="J128" s="5">
        <f t="shared" si="18"/>
        <v>0</v>
      </c>
      <c r="K128" s="5">
        <f t="shared" si="18"/>
        <v>0</v>
      </c>
      <c r="L128" s="5">
        <f t="shared" si="18"/>
        <v>0</v>
      </c>
      <c r="M128" s="5">
        <f t="shared" si="18"/>
        <v>0</v>
      </c>
      <c r="N128" s="5">
        <f t="shared" si="18"/>
        <v>0</v>
      </c>
      <c r="O128" s="5">
        <f t="shared" si="18"/>
        <v>0</v>
      </c>
      <c r="P128" s="5">
        <f t="shared" si="18"/>
        <v>0</v>
      </c>
      <c r="Q128" s="5">
        <f t="shared" si="18"/>
        <v>0</v>
      </c>
      <c r="R128" s="5">
        <f t="shared" si="18"/>
        <v>0</v>
      </c>
      <c r="S128" s="5">
        <f t="shared" si="18"/>
        <v>0</v>
      </c>
      <c r="T128" s="5">
        <f t="shared" si="18"/>
        <v>0</v>
      </c>
      <c r="U128" s="5">
        <f t="shared" si="18"/>
        <v>0</v>
      </c>
      <c r="V128" s="5">
        <f t="shared" si="18"/>
        <v>0</v>
      </c>
      <c r="W128" s="5">
        <f t="shared" si="18"/>
        <v>9.2470618621300673</v>
      </c>
      <c r="X128" s="5">
        <f t="shared" si="18"/>
        <v>-9.2470618621385299</v>
      </c>
      <c r="Y128" s="5">
        <f t="shared" si="18"/>
        <v>0</v>
      </c>
    </row>
    <row r="129" spans="1:25" x14ac:dyDescent="0.4">
      <c r="A129" s="3" t="s">
        <v>48</v>
      </c>
      <c r="B129" s="5">
        <f t="shared" ref="B129:Y129" si="19">B93-B57</f>
        <v>0</v>
      </c>
      <c r="C129" s="5">
        <f t="shared" si="19"/>
        <v>0</v>
      </c>
      <c r="D129" s="5">
        <f t="shared" si="19"/>
        <v>0</v>
      </c>
      <c r="E129" s="5">
        <f t="shared" si="19"/>
        <v>0</v>
      </c>
      <c r="F129" s="5">
        <f t="shared" si="19"/>
        <v>0</v>
      </c>
      <c r="G129" s="5">
        <f t="shared" si="19"/>
        <v>0</v>
      </c>
      <c r="H129" s="5">
        <f t="shared" si="19"/>
        <v>0</v>
      </c>
      <c r="I129" s="5">
        <f t="shared" si="19"/>
        <v>0</v>
      </c>
      <c r="J129" s="5">
        <f t="shared" si="19"/>
        <v>0</v>
      </c>
      <c r="K129" s="5">
        <f t="shared" si="19"/>
        <v>0</v>
      </c>
      <c r="L129" s="5">
        <f t="shared" si="19"/>
        <v>0</v>
      </c>
      <c r="M129" s="5">
        <f t="shared" si="19"/>
        <v>0</v>
      </c>
      <c r="N129" s="5">
        <f t="shared" si="19"/>
        <v>0</v>
      </c>
      <c r="O129" s="5">
        <f t="shared" si="19"/>
        <v>0</v>
      </c>
      <c r="P129" s="5">
        <f t="shared" si="19"/>
        <v>0</v>
      </c>
      <c r="Q129" s="5">
        <f t="shared" si="19"/>
        <v>0</v>
      </c>
      <c r="R129" s="5">
        <f t="shared" si="19"/>
        <v>0</v>
      </c>
      <c r="S129" s="5">
        <f t="shared" si="19"/>
        <v>0</v>
      </c>
      <c r="T129" s="5">
        <f t="shared" si="19"/>
        <v>0</v>
      </c>
      <c r="U129" s="5">
        <f t="shared" si="19"/>
        <v>0</v>
      </c>
      <c r="V129" s="5">
        <f t="shared" si="19"/>
        <v>0</v>
      </c>
      <c r="W129" s="5">
        <f t="shared" si="19"/>
        <v>62.673476792500878</v>
      </c>
      <c r="X129" s="5">
        <f t="shared" si="19"/>
        <v>4.2363163354249007</v>
      </c>
      <c r="Y129" s="5">
        <f t="shared" si="19"/>
        <v>66.909793127997546</v>
      </c>
    </row>
    <row r="130" spans="1:25" x14ac:dyDescent="0.4">
      <c r="A130" s="3" t="s">
        <v>49</v>
      </c>
      <c r="B130" s="5">
        <f t="shared" ref="B130:Y130" si="20">B94-B58</f>
        <v>0</v>
      </c>
      <c r="C130" s="5">
        <f t="shared" si="20"/>
        <v>0</v>
      </c>
      <c r="D130" s="5">
        <f t="shared" si="20"/>
        <v>0</v>
      </c>
      <c r="E130" s="5">
        <f t="shared" si="20"/>
        <v>0</v>
      </c>
      <c r="F130" s="5">
        <f t="shared" si="20"/>
        <v>0</v>
      </c>
      <c r="G130" s="5">
        <f t="shared" si="20"/>
        <v>0</v>
      </c>
      <c r="H130" s="5">
        <f t="shared" si="20"/>
        <v>0</v>
      </c>
      <c r="I130" s="5">
        <f t="shared" si="20"/>
        <v>0</v>
      </c>
      <c r="J130" s="5">
        <f t="shared" si="20"/>
        <v>0</v>
      </c>
      <c r="K130" s="5">
        <f t="shared" si="20"/>
        <v>0</v>
      </c>
      <c r="L130" s="5">
        <f t="shared" si="20"/>
        <v>0</v>
      </c>
      <c r="M130" s="5">
        <f t="shared" si="20"/>
        <v>0</v>
      </c>
      <c r="N130" s="5">
        <f t="shared" si="20"/>
        <v>0</v>
      </c>
      <c r="O130" s="5">
        <f t="shared" si="20"/>
        <v>0</v>
      </c>
      <c r="P130" s="5">
        <f t="shared" si="20"/>
        <v>0</v>
      </c>
      <c r="Q130" s="5">
        <f t="shared" si="20"/>
        <v>0</v>
      </c>
      <c r="R130" s="5">
        <f t="shared" si="20"/>
        <v>0</v>
      </c>
      <c r="S130" s="5">
        <f t="shared" si="20"/>
        <v>0</v>
      </c>
      <c r="T130" s="5">
        <f t="shared" si="20"/>
        <v>0</v>
      </c>
      <c r="U130" s="5">
        <f t="shared" si="20"/>
        <v>0</v>
      </c>
      <c r="V130" s="5">
        <f t="shared" si="20"/>
        <v>0</v>
      </c>
      <c r="W130" s="5">
        <f t="shared" si="20"/>
        <v>2511.0143212098628</v>
      </c>
      <c r="X130" s="5">
        <f t="shared" si="20"/>
        <v>169.72811357886303</v>
      </c>
      <c r="Y130" s="5">
        <f t="shared" si="20"/>
        <v>2680.7424347903579</v>
      </c>
    </row>
    <row r="131" spans="1:25" x14ac:dyDescent="0.4">
      <c r="A131" s="3" t="s">
        <v>50</v>
      </c>
      <c r="B131" s="5">
        <f t="shared" ref="B131:Y131" si="21">B95-B59</f>
        <v>0</v>
      </c>
      <c r="C131" s="5">
        <f t="shared" si="21"/>
        <v>0</v>
      </c>
      <c r="D131" s="5">
        <f t="shared" si="21"/>
        <v>0</v>
      </c>
      <c r="E131" s="5">
        <f t="shared" si="21"/>
        <v>0</v>
      </c>
      <c r="F131" s="5">
        <f t="shared" si="21"/>
        <v>0</v>
      </c>
      <c r="G131" s="5">
        <f t="shared" si="21"/>
        <v>-1081.4848064139601</v>
      </c>
      <c r="H131" s="5">
        <f t="shared" si="21"/>
        <v>-808.87635848146692</v>
      </c>
      <c r="I131" s="5">
        <f t="shared" si="21"/>
        <v>0</v>
      </c>
      <c r="J131" s="5">
        <f t="shared" si="21"/>
        <v>0</v>
      </c>
      <c r="K131" s="5">
        <f t="shared" si="21"/>
        <v>0</v>
      </c>
      <c r="L131" s="5">
        <f t="shared" si="21"/>
        <v>0</v>
      </c>
      <c r="M131" s="5">
        <f t="shared" si="21"/>
        <v>0</v>
      </c>
      <c r="N131" s="5">
        <f t="shared" si="21"/>
        <v>0</v>
      </c>
      <c r="O131" s="5">
        <f t="shared" si="21"/>
        <v>0</v>
      </c>
      <c r="P131" s="5">
        <f t="shared" si="21"/>
        <v>0</v>
      </c>
      <c r="Q131" s="5">
        <f t="shared" si="21"/>
        <v>0</v>
      </c>
      <c r="R131" s="5">
        <f t="shared" si="21"/>
        <v>0</v>
      </c>
      <c r="S131" s="5">
        <f t="shared" si="21"/>
        <v>0</v>
      </c>
      <c r="T131" s="5">
        <f t="shared" si="21"/>
        <v>0</v>
      </c>
      <c r="U131" s="5">
        <f t="shared" si="21"/>
        <v>0</v>
      </c>
      <c r="V131" s="5">
        <f t="shared" si="21"/>
        <v>0</v>
      </c>
      <c r="W131" s="5">
        <f t="shared" si="21"/>
        <v>0</v>
      </c>
      <c r="X131" s="5">
        <f t="shared" si="21"/>
        <v>-4.9573428795718435</v>
      </c>
      <c r="Y131" s="5">
        <f t="shared" si="21"/>
        <v>-1895.3185077749904</v>
      </c>
    </row>
    <row r="132" spans="1:25" x14ac:dyDescent="0.4">
      <c r="A132" s="3" t="s">
        <v>51</v>
      </c>
      <c r="B132" s="5">
        <f t="shared" ref="B132:Y132" si="22">B96-B60</f>
        <v>0</v>
      </c>
      <c r="C132" s="5">
        <f t="shared" si="22"/>
        <v>0</v>
      </c>
      <c r="D132" s="5">
        <f t="shared" si="22"/>
        <v>0</v>
      </c>
      <c r="E132" s="5">
        <f t="shared" si="22"/>
        <v>0</v>
      </c>
      <c r="F132" s="5">
        <f t="shared" si="22"/>
        <v>0</v>
      </c>
      <c r="G132" s="5">
        <f t="shared" si="22"/>
        <v>-108.74413028070504</v>
      </c>
      <c r="H132" s="5">
        <f t="shared" si="22"/>
        <v>0</v>
      </c>
      <c r="I132" s="5">
        <f t="shared" si="22"/>
        <v>0</v>
      </c>
      <c r="J132" s="5">
        <f t="shared" si="22"/>
        <v>0</v>
      </c>
      <c r="K132" s="5">
        <f t="shared" si="22"/>
        <v>0</v>
      </c>
      <c r="L132" s="5">
        <f t="shared" si="22"/>
        <v>0</v>
      </c>
      <c r="M132" s="5">
        <f t="shared" si="22"/>
        <v>0</v>
      </c>
      <c r="N132" s="5">
        <f t="shared" si="22"/>
        <v>0</v>
      </c>
      <c r="O132" s="5">
        <f t="shared" si="22"/>
        <v>0</v>
      </c>
      <c r="P132" s="5">
        <f t="shared" si="22"/>
        <v>0</v>
      </c>
      <c r="Q132" s="5">
        <f t="shared" si="22"/>
        <v>0</v>
      </c>
      <c r="R132" s="5">
        <f t="shared" si="22"/>
        <v>0</v>
      </c>
      <c r="S132" s="5">
        <f t="shared" si="22"/>
        <v>0</v>
      </c>
      <c r="T132" s="5">
        <f t="shared" si="22"/>
        <v>0</v>
      </c>
      <c r="U132" s="5">
        <f t="shared" si="22"/>
        <v>0</v>
      </c>
      <c r="V132" s="5">
        <f t="shared" si="22"/>
        <v>0</v>
      </c>
      <c r="W132" s="5">
        <f t="shared" si="22"/>
        <v>0</v>
      </c>
      <c r="X132" s="5">
        <f t="shared" si="22"/>
        <v>0.59316792492898562</v>
      </c>
      <c r="Y132" s="5">
        <f t="shared" si="22"/>
        <v>-108.15096235577505</v>
      </c>
    </row>
    <row r="133" spans="1:25" x14ac:dyDescent="0.4">
      <c r="A133" s="3" t="s">
        <v>52</v>
      </c>
      <c r="B133" s="5">
        <f t="shared" ref="B133:Y133" si="23">B97-B61</f>
        <v>0</v>
      </c>
      <c r="C133" s="5">
        <f t="shared" si="23"/>
        <v>0</v>
      </c>
      <c r="D133" s="5">
        <f t="shared" si="23"/>
        <v>0</v>
      </c>
      <c r="E133" s="5">
        <f t="shared" si="23"/>
        <v>0</v>
      </c>
      <c r="F133" s="5">
        <f t="shared" si="23"/>
        <v>0</v>
      </c>
      <c r="G133" s="5">
        <f t="shared" si="23"/>
        <v>-26696.310600528894</v>
      </c>
      <c r="H133" s="5">
        <f t="shared" si="23"/>
        <v>-19967.006818198999</v>
      </c>
      <c r="I133" s="5">
        <f t="shared" si="23"/>
        <v>1301.737196814255</v>
      </c>
      <c r="J133" s="5">
        <f t="shared" si="23"/>
        <v>0</v>
      </c>
      <c r="K133" s="5">
        <f t="shared" si="23"/>
        <v>0</v>
      </c>
      <c r="L133" s="5">
        <f t="shared" si="23"/>
        <v>0</v>
      </c>
      <c r="M133" s="5">
        <f t="shared" si="23"/>
        <v>0</v>
      </c>
      <c r="N133" s="5">
        <f t="shared" si="23"/>
        <v>0</v>
      </c>
      <c r="O133" s="5">
        <f t="shared" si="23"/>
        <v>0</v>
      </c>
      <c r="P133" s="5">
        <f t="shared" si="23"/>
        <v>0</v>
      </c>
      <c r="Q133" s="5">
        <f t="shared" si="23"/>
        <v>0</v>
      </c>
      <c r="R133" s="5">
        <f t="shared" si="23"/>
        <v>0</v>
      </c>
      <c r="S133" s="5">
        <f t="shared" si="23"/>
        <v>0</v>
      </c>
      <c r="T133" s="5">
        <f t="shared" si="23"/>
        <v>0</v>
      </c>
      <c r="U133" s="5">
        <f t="shared" si="23"/>
        <v>0</v>
      </c>
      <c r="V133" s="5">
        <f t="shared" si="23"/>
        <v>0</v>
      </c>
      <c r="W133" s="5">
        <f t="shared" si="23"/>
        <v>0</v>
      </c>
      <c r="X133" s="5">
        <f t="shared" si="23"/>
        <v>-122.1133962144001</v>
      </c>
      <c r="Y133" s="5">
        <f t="shared" si="23"/>
        <v>-45483.693618129008</v>
      </c>
    </row>
    <row r="134" spans="1:25" x14ac:dyDescent="0.4">
      <c r="A134" s="3" t="s">
        <v>53</v>
      </c>
      <c r="B134" s="5">
        <f t="shared" ref="B134:Y134" si="24">B98-B62</f>
        <v>0</v>
      </c>
      <c r="C134" s="5">
        <f t="shared" si="24"/>
        <v>0</v>
      </c>
      <c r="D134" s="5">
        <f t="shared" si="24"/>
        <v>0</v>
      </c>
      <c r="E134" s="5">
        <f t="shared" si="24"/>
        <v>0</v>
      </c>
      <c r="F134" s="5">
        <f t="shared" si="24"/>
        <v>0</v>
      </c>
      <c r="G134" s="5">
        <f t="shared" si="24"/>
        <v>0</v>
      </c>
      <c r="H134" s="5">
        <f t="shared" si="24"/>
        <v>0</v>
      </c>
      <c r="I134" s="5">
        <f t="shared" si="24"/>
        <v>0</v>
      </c>
      <c r="J134" s="5">
        <f t="shared" si="24"/>
        <v>0</v>
      </c>
      <c r="K134" s="5">
        <f t="shared" si="24"/>
        <v>0</v>
      </c>
      <c r="L134" s="5">
        <f t="shared" si="24"/>
        <v>0</v>
      </c>
      <c r="M134" s="5">
        <f t="shared" si="24"/>
        <v>0</v>
      </c>
      <c r="N134" s="5">
        <f t="shared" si="24"/>
        <v>0</v>
      </c>
      <c r="O134" s="5">
        <f t="shared" si="24"/>
        <v>0</v>
      </c>
      <c r="P134" s="5">
        <f t="shared" si="24"/>
        <v>0</v>
      </c>
      <c r="Q134" s="5">
        <f t="shared" si="24"/>
        <v>0</v>
      </c>
      <c r="R134" s="5">
        <f t="shared" si="24"/>
        <v>0</v>
      </c>
      <c r="S134" s="5">
        <f t="shared" si="24"/>
        <v>0</v>
      </c>
      <c r="T134" s="5">
        <f t="shared" si="24"/>
        <v>0</v>
      </c>
      <c r="U134" s="5">
        <f t="shared" si="24"/>
        <v>0</v>
      </c>
      <c r="V134" s="5">
        <f t="shared" si="24"/>
        <v>0</v>
      </c>
      <c r="W134" s="5">
        <f t="shared" si="24"/>
        <v>0</v>
      </c>
      <c r="X134" s="5">
        <f t="shared" si="24"/>
        <v>0</v>
      </c>
      <c r="Y134" s="5">
        <f t="shared" si="24"/>
        <v>0</v>
      </c>
    </row>
    <row r="135" spans="1:25" x14ac:dyDescent="0.4">
      <c r="A135" s="3" t="s">
        <v>54</v>
      </c>
      <c r="B135" s="5">
        <f t="shared" ref="B135:Y135" si="25">B99-B63</f>
        <v>0</v>
      </c>
      <c r="C135" s="5">
        <f t="shared" si="25"/>
        <v>0</v>
      </c>
      <c r="D135" s="5">
        <f t="shared" si="25"/>
        <v>0</v>
      </c>
      <c r="E135" s="5">
        <f t="shared" si="25"/>
        <v>0</v>
      </c>
      <c r="F135" s="5">
        <f t="shared" si="25"/>
        <v>0</v>
      </c>
      <c r="G135" s="5">
        <f t="shared" si="25"/>
        <v>-10798.910519340399</v>
      </c>
      <c r="H135" s="5">
        <f t="shared" si="25"/>
        <v>-8076.8433959004497</v>
      </c>
      <c r="I135" s="5">
        <f t="shared" si="25"/>
        <v>319.09165582682863</v>
      </c>
      <c r="J135" s="5">
        <f t="shared" si="25"/>
        <v>0</v>
      </c>
      <c r="K135" s="5">
        <f t="shared" si="25"/>
        <v>0</v>
      </c>
      <c r="L135" s="5">
        <f t="shared" si="25"/>
        <v>0</v>
      </c>
      <c r="M135" s="5">
        <f t="shared" si="25"/>
        <v>0</v>
      </c>
      <c r="N135" s="5">
        <f t="shared" si="25"/>
        <v>0</v>
      </c>
      <c r="O135" s="5">
        <f t="shared" si="25"/>
        <v>0</v>
      </c>
      <c r="P135" s="5">
        <f t="shared" si="25"/>
        <v>0</v>
      </c>
      <c r="Q135" s="5">
        <f t="shared" si="25"/>
        <v>0</v>
      </c>
      <c r="R135" s="5">
        <f t="shared" si="25"/>
        <v>0</v>
      </c>
      <c r="S135" s="5">
        <f t="shared" si="25"/>
        <v>0</v>
      </c>
      <c r="T135" s="5">
        <f t="shared" si="25"/>
        <v>0</v>
      </c>
      <c r="U135" s="5">
        <f t="shared" si="25"/>
        <v>0</v>
      </c>
      <c r="V135" s="5">
        <f t="shared" si="25"/>
        <v>0</v>
      </c>
      <c r="W135" s="5">
        <f t="shared" si="25"/>
        <v>0</v>
      </c>
      <c r="X135" s="5">
        <f t="shared" si="25"/>
        <v>19.523158776768391</v>
      </c>
      <c r="Y135" s="5">
        <f t="shared" si="25"/>
        <v>-18537.1391006372</v>
      </c>
    </row>
    <row r="136" spans="1:25" x14ac:dyDescent="0.4">
      <c r="A136" s="3" t="s">
        <v>55</v>
      </c>
      <c r="B136" s="5">
        <f t="shared" ref="B136:Y136" si="26">B100-B64</f>
        <v>0</v>
      </c>
      <c r="C136" s="5">
        <f t="shared" si="26"/>
        <v>0</v>
      </c>
      <c r="D136" s="5">
        <f t="shared" si="26"/>
        <v>0</v>
      </c>
      <c r="E136" s="5">
        <f t="shared" si="26"/>
        <v>0</v>
      </c>
      <c r="F136" s="5">
        <f t="shared" si="26"/>
        <v>0</v>
      </c>
      <c r="G136" s="5">
        <f t="shared" si="26"/>
        <v>0</v>
      </c>
      <c r="H136" s="5">
        <f t="shared" si="26"/>
        <v>0</v>
      </c>
      <c r="I136" s="5">
        <f t="shared" si="26"/>
        <v>0</v>
      </c>
      <c r="J136" s="5">
        <f t="shared" si="26"/>
        <v>0</v>
      </c>
      <c r="K136" s="5">
        <f t="shared" si="26"/>
        <v>0</v>
      </c>
      <c r="L136" s="5">
        <f t="shared" si="26"/>
        <v>0</v>
      </c>
      <c r="M136" s="5">
        <f t="shared" si="26"/>
        <v>0</v>
      </c>
      <c r="N136" s="5">
        <f t="shared" si="26"/>
        <v>0</v>
      </c>
      <c r="O136" s="5">
        <f t="shared" si="26"/>
        <v>0</v>
      </c>
      <c r="P136" s="5">
        <f t="shared" si="26"/>
        <v>0</v>
      </c>
      <c r="Q136" s="5">
        <f t="shared" si="26"/>
        <v>0</v>
      </c>
      <c r="R136" s="5">
        <f t="shared" si="26"/>
        <v>0</v>
      </c>
      <c r="S136" s="5">
        <f t="shared" si="26"/>
        <v>0</v>
      </c>
      <c r="T136" s="5">
        <f t="shared" si="26"/>
        <v>0</v>
      </c>
      <c r="U136" s="5">
        <f t="shared" si="26"/>
        <v>0</v>
      </c>
      <c r="V136" s="5">
        <f t="shared" si="26"/>
        <v>0</v>
      </c>
      <c r="W136" s="5">
        <f t="shared" si="26"/>
        <v>0</v>
      </c>
      <c r="X136" s="5">
        <f t="shared" si="26"/>
        <v>0</v>
      </c>
      <c r="Y136" s="5">
        <f t="shared" si="26"/>
        <v>0</v>
      </c>
    </row>
    <row r="137" spans="1:25" x14ac:dyDescent="0.4">
      <c r="A137" s="3" t="s">
        <v>56</v>
      </c>
      <c r="B137" s="5">
        <f t="shared" ref="B137:Y137" si="27">B101-B65</f>
        <v>0</v>
      </c>
      <c r="C137" s="5">
        <f t="shared" si="27"/>
        <v>0</v>
      </c>
      <c r="D137" s="5">
        <f t="shared" si="27"/>
        <v>0</v>
      </c>
      <c r="E137" s="5">
        <f t="shared" si="27"/>
        <v>0</v>
      </c>
      <c r="F137" s="5">
        <f t="shared" si="27"/>
        <v>0</v>
      </c>
      <c r="G137" s="5">
        <f t="shared" si="27"/>
        <v>-1214.9762530697201</v>
      </c>
      <c r="H137" s="5">
        <f t="shared" si="27"/>
        <v>22.989881278349905</v>
      </c>
      <c r="I137" s="5">
        <f t="shared" si="27"/>
        <v>0</v>
      </c>
      <c r="J137" s="5">
        <f t="shared" si="27"/>
        <v>0</v>
      </c>
      <c r="K137" s="5">
        <f t="shared" si="27"/>
        <v>0</v>
      </c>
      <c r="L137" s="5">
        <f t="shared" si="27"/>
        <v>0</v>
      </c>
      <c r="M137" s="5">
        <f t="shared" si="27"/>
        <v>0</v>
      </c>
      <c r="N137" s="5">
        <f t="shared" si="27"/>
        <v>0</v>
      </c>
      <c r="O137" s="5">
        <f t="shared" si="27"/>
        <v>0</v>
      </c>
      <c r="P137" s="5">
        <f t="shared" si="27"/>
        <v>0</v>
      </c>
      <c r="Q137" s="5">
        <f t="shared" si="27"/>
        <v>0</v>
      </c>
      <c r="R137" s="5">
        <f t="shared" si="27"/>
        <v>0</v>
      </c>
      <c r="S137" s="5">
        <f t="shared" si="27"/>
        <v>0</v>
      </c>
      <c r="T137" s="5">
        <f t="shared" si="27"/>
        <v>0</v>
      </c>
      <c r="U137" s="5">
        <f t="shared" si="27"/>
        <v>0</v>
      </c>
      <c r="V137" s="5">
        <f t="shared" si="27"/>
        <v>0</v>
      </c>
      <c r="W137" s="5">
        <f t="shared" si="27"/>
        <v>0</v>
      </c>
      <c r="X137" s="5">
        <f t="shared" si="27"/>
        <v>7.3345189307714556</v>
      </c>
      <c r="Y137" s="5">
        <f t="shared" si="27"/>
        <v>-1184.6518528606002</v>
      </c>
    </row>
    <row r="138" spans="1:25" x14ac:dyDescent="0.4">
      <c r="A138" s="3" t="s">
        <v>57</v>
      </c>
      <c r="B138" s="5">
        <f t="shared" ref="B138:Y138" si="28">B102-B66</f>
        <v>0</v>
      </c>
      <c r="C138" s="5">
        <f t="shared" si="28"/>
        <v>0</v>
      </c>
      <c r="D138" s="5">
        <f t="shared" si="28"/>
        <v>0</v>
      </c>
      <c r="E138" s="5">
        <f t="shared" si="28"/>
        <v>0</v>
      </c>
      <c r="F138" s="5">
        <f t="shared" si="28"/>
        <v>0</v>
      </c>
      <c r="G138" s="5">
        <f t="shared" si="28"/>
        <v>0</v>
      </c>
      <c r="H138" s="5">
        <f t="shared" si="28"/>
        <v>0</v>
      </c>
      <c r="I138" s="5">
        <f t="shared" si="28"/>
        <v>0</v>
      </c>
      <c r="J138" s="5">
        <f t="shared" si="28"/>
        <v>0</v>
      </c>
      <c r="K138" s="5">
        <f t="shared" si="28"/>
        <v>0</v>
      </c>
      <c r="L138" s="5">
        <f t="shared" si="28"/>
        <v>0</v>
      </c>
      <c r="M138" s="5">
        <f t="shared" si="28"/>
        <v>0</v>
      </c>
      <c r="N138" s="5">
        <f t="shared" si="28"/>
        <v>0</v>
      </c>
      <c r="O138" s="5">
        <f t="shared" si="28"/>
        <v>0</v>
      </c>
      <c r="P138" s="5">
        <f t="shared" si="28"/>
        <v>0</v>
      </c>
      <c r="Q138" s="5">
        <f t="shared" si="28"/>
        <v>0</v>
      </c>
      <c r="R138" s="5">
        <f t="shared" si="28"/>
        <v>0</v>
      </c>
      <c r="S138" s="5">
        <f t="shared" si="28"/>
        <v>0</v>
      </c>
      <c r="T138" s="5">
        <f t="shared" si="28"/>
        <v>0</v>
      </c>
      <c r="U138" s="5">
        <f t="shared" si="28"/>
        <v>0</v>
      </c>
      <c r="V138" s="5">
        <f t="shared" si="28"/>
        <v>0</v>
      </c>
      <c r="W138" s="5">
        <f t="shared" si="28"/>
        <v>0</v>
      </c>
      <c r="X138" s="5">
        <f t="shared" si="28"/>
        <v>0</v>
      </c>
      <c r="Y138" s="5">
        <f t="shared" si="28"/>
        <v>0</v>
      </c>
    </row>
    <row r="139" spans="1:25" x14ac:dyDescent="0.4">
      <c r="A139" s="3" t="s">
        <v>58</v>
      </c>
      <c r="B139" s="5">
        <f t="shared" ref="B139:Y139" si="29">B103-B67</f>
        <v>0</v>
      </c>
      <c r="C139" s="5">
        <f t="shared" si="29"/>
        <v>0</v>
      </c>
      <c r="D139" s="5">
        <f t="shared" si="29"/>
        <v>0</v>
      </c>
      <c r="E139" s="5">
        <f t="shared" si="29"/>
        <v>0</v>
      </c>
      <c r="F139" s="5">
        <f t="shared" si="29"/>
        <v>0</v>
      </c>
      <c r="G139" s="5">
        <f t="shared" si="29"/>
        <v>-8696.6620137448008</v>
      </c>
      <c r="H139" s="5">
        <f t="shared" si="29"/>
        <v>1.0118296308120258</v>
      </c>
      <c r="I139" s="5">
        <f t="shared" si="29"/>
        <v>0</v>
      </c>
      <c r="J139" s="5">
        <f t="shared" si="29"/>
        <v>0</v>
      </c>
      <c r="K139" s="5">
        <f t="shared" si="29"/>
        <v>0</v>
      </c>
      <c r="L139" s="5">
        <f t="shared" si="29"/>
        <v>0</v>
      </c>
      <c r="M139" s="5">
        <f t="shared" si="29"/>
        <v>0</v>
      </c>
      <c r="N139" s="5">
        <f t="shared" si="29"/>
        <v>0</v>
      </c>
      <c r="O139" s="5">
        <f t="shared" si="29"/>
        <v>0</v>
      </c>
      <c r="P139" s="5">
        <f t="shared" si="29"/>
        <v>0</v>
      </c>
      <c r="Q139" s="5">
        <f t="shared" si="29"/>
        <v>0</v>
      </c>
      <c r="R139" s="5">
        <f t="shared" si="29"/>
        <v>0</v>
      </c>
      <c r="S139" s="5">
        <f t="shared" si="29"/>
        <v>0</v>
      </c>
      <c r="T139" s="5">
        <f t="shared" si="29"/>
        <v>0</v>
      </c>
      <c r="U139" s="5">
        <f t="shared" si="29"/>
        <v>0</v>
      </c>
      <c r="V139" s="5">
        <f t="shared" si="29"/>
        <v>0</v>
      </c>
      <c r="W139" s="5">
        <f t="shared" si="29"/>
        <v>0</v>
      </c>
      <c r="X139" s="5">
        <f t="shared" si="29"/>
        <v>15.465054389720871</v>
      </c>
      <c r="Y139" s="5">
        <f t="shared" si="29"/>
        <v>-8680.1851297242029</v>
      </c>
    </row>
    <row r="140" spans="1:25" x14ac:dyDescent="0.4">
      <c r="A140" s="3" t="s">
        <v>59</v>
      </c>
      <c r="B140" s="5">
        <f t="shared" ref="B140:Y140" si="30">B104-B68</f>
        <v>0</v>
      </c>
      <c r="C140" s="5">
        <f t="shared" si="30"/>
        <v>0</v>
      </c>
      <c r="D140" s="5">
        <f t="shared" si="30"/>
        <v>0</v>
      </c>
      <c r="E140" s="5">
        <f t="shared" si="30"/>
        <v>0</v>
      </c>
      <c r="F140" s="5">
        <f t="shared" si="30"/>
        <v>0</v>
      </c>
      <c r="G140" s="5">
        <f t="shared" si="30"/>
        <v>0</v>
      </c>
      <c r="H140" s="5">
        <f t="shared" si="30"/>
        <v>0</v>
      </c>
      <c r="I140" s="5">
        <f t="shared" si="30"/>
        <v>0</v>
      </c>
      <c r="J140" s="5">
        <f t="shared" si="30"/>
        <v>0</v>
      </c>
      <c r="K140" s="5">
        <f t="shared" si="30"/>
        <v>0</v>
      </c>
      <c r="L140" s="5">
        <f t="shared" si="30"/>
        <v>0</v>
      </c>
      <c r="M140" s="5">
        <f t="shared" si="30"/>
        <v>0</v>
      </c>
      <c r="N140" s="5">
        <f t="shared" si="30"/>
        <v>0</v>
      </c>
      <c r="O140" s="5">
        <f t="shared" si="30"/>
        <v>0</v>
      </c>
      <c r="P140" s="5">
        <f t="shared" si="30"/>
        <v>0</v>
      </c>
      <c r="Q140" s="5">
        <f t="shared" si="30"/>
        <v>0</v>
      </c>
      <c r="R140" s="5">
        <f t="shared" si="30"/>
        <v>0</v>
      </c>
      <c r="S140" s="5">
        <f t="shared" si="30"/>
        <v>0</v>
      </c>
      <c r="T140" s="5">
        <f t="shared" si="30"/>
        <v>0</v>
      </c>
      <c r="U140" s="5">
        <f t="shared" si="30"/>
        <v>0</v>
      </c>
      <c r="V140" s="5">
        <f t="shared" si="30"/>
        <v>0</v>
      </c>
      <c r="W140" s="5">
        <f t="shared" si="30"/>
        <v>0</v>
      </c>
      <c r="X140" s="5">
        <f t="shared" si="30"/>
        <v>0</v>
      </c>
      <c r="Y140" s="5">
        <f t="shared" si="30"/>
        <v>0</v>
      </c>
    </row>
    <row r="141" spans="1:25" x14ac:dyDescent="0.4">
      <c r="A141" s="3" t="s">
        <v>60</v>
      </c>
      <c r="B141" s="5">
        <f t="shared" ref="B141:Y141" si="31">B105-B69</f>
        <v>0</v>
      </c>
      <c r="C141" s="5">
        <f t="shared" si="31"/>
        <v>0</v>
      </c>
      <c r="D141" s="5">
        <f t="shared" si="31"/>
        <v>0</v>
      </c>
      <c r="E141" s="5">
        <f t="shared" si="31"/>
        <v>-10311.740635239901</v>
      </c>
      <c r="F141" s="5">
        <f t="shared" si="31"/>
        <v>-11238.7736852954</v>
      </c>
      <c r="G141" s="5">
        <f t="shared" si="31"/>
        <v>1765.5905435367599</v>
      </c>
      <c r="H141" s="5">
        <f t="shared" si="31"/>
        <v>0</v>
      </c>
      <c r="I141" s="5">
        <f t="shared" si="31"/>
        <v>0</v>
      </c>
      <c r="J141" s="5">
        <f t="shared" si="31"/>
        <v>0</v>
      </c>
      <c r="K141" s="5">
        <f t="shared" si="31"/>
        <v>0</v>
      </c>
      <c r="L141" s="5">
        <f t="shared" si="31"/>
        <v>0</v>
      </c>
      <c r="M141" s="5">
        <f t="shared" si="31"/>
        <v>0</v>
      </c>
      <c r="N141" s="5">
        <f t="shared" si="31"/>
        <v>0</v>
      </c>
      <c r="O141" s="5">
        <f t="shared" si="31"/>
        <v>0</v>
      </c>
      <c r="P141" s="5">
        <f t="shared" si="31"/>
        <v>0</v>
      </c>
      <c r="Q141" s="5">
        <f t="shared" si="31"/>
        <v>0</v>
      </c>
      <c r="R141" s="5">
        <f t="shared" si="31"/>
        <v>0</v>
      </c>
      <c r="S141" s="5">
        <f t="shared" si="31"/>
        <v>0</v>
      </c>
      <c r="T141" s="5">
        <f t="shared" si="31"/>
        <v>0</v>
      </c>
      <c r="U141" s="5">
        <f t="shared" si="31"/>
        <v>0</v>
      </c>
      <c r="V141" s="5">
        <f t="shared" si="31"/>
        <v>0</v>
      </c>
      <c r="W141" s="5">
        <f t="shared" si="31"/>
        <v>0</v>
      </c>
      <c r="X141" s="5">
        <f t="shared" si="31"/>
        <v>-131.82053001679068</v>
      </c>
      <c r="Y141" s="5">
        <f t="shared" si="31"/>
        <v>-19916.744307015964</v>
      </c>
    </row>
    <row r="142" spans="1:25" x14ac:dyDescent="0.4">
      <c r="A142" s="3" t="s">
        <v>61</v>
      </c>
      <c r="B142" s="5">
        <f t="shared" ref="B142:Y142" si="32">B106-B70</f>
        <v>0</v>
      </c>
      <c r="C142" s="5">
        <f t="shared" si="32"/>
        <v>0</v>
      </c>
      <c r="D142" s="5">
        <f t="shared" si="32"/>
        <v>0</v>
      </c>
      <c r="E142" s="5">
        <f t="shared" si="32"/>
        <v>0</v>
      </c>
      <c r="F142" s="5">
        <f t="shared" si="32"/>
        <v>0</v>
      </c>
      <c r="G142" s="5">
        <f t="shared" si="32"/>
        <v>0</v>
      </c>
      <c r="H142" s="5">
        <f t="shared" si="32"/>
        <v>0</v>
      </c>
      <c r="I142" s="5">
        <f t="shared" si="32"/>
        <v>0</v>
      </c>
      <c r="J142" s="5">
        <f t="shared" si="32"/>
        <v>0</v>
      </c>
      <c r="K142" s="5">
        <f t="shared" si="32"/>
        <v>0</v>
      </c>
      <c r="L142" s="5">
        <f t="shared" si="32"/>
        <v>0</v>
      </c>
      <c r="M142" s="5">
        <f t="shared" si="32"/>
        <v>0</v>
      </c>
      <c r="N142" s="5">
        <f t="shared" si="32"/>
        <v>0</v>
      </c>
      <c r="O142" s="5">
        <f t="shared" si="32"/>
        <v>0</v>
      </c>
      <c r="P142" s="5">
        <f t="shared" si="32"/>
        <v>0</v>
      </c>
      <c r="Q142" s="5">
        <f t="shared" si="32"/>
        <v>0</v>
      </c>
      <c r="R142" s="5">
        <f t="shared" si="32"/>
        <v>0</v>
      </c>
      <c r="S142" s="5">
        <f t="shared" si="32"/>
        <v>0</v>
      </c>
      <c r="T142" s="5">
        <f t="shared" si="32"/>
        <v>0</v>
      </c>
      <c r="U142" s="5">
        <f t="shared" si="32"/>
        <v>0</v>
      </c>
      <c r="V142" s="5">
        <f t="shared" si="32"/>
        <v>0</v>
      </c>
      <c r="W142" s="5">
        <f t="shared" si="32"/>
        <v>0</v>
      </c>
      <c r="X142" s="5">
        <f t="shared" si="32"/>
        <v>0</v>
      </c>
      <c r="Y142" s="5">
        <f t="shared" si="32"/>
        <v>0</v>
      </c>
    </row>
    <row r="143" spans="1:25" x14ac:dyDescent="0.4">
      <c r="A143" s="3" t="s">
        <v>62</v>
      </c>
      <c r="B143" s="5">
        <f t="shared" ref="B143:Y143" si="33">B107-B71</f>
        <v>0</v>
      </c>
      <c r="C143" s="5">
        <f t="shared" si="33"/>
        <v>0</v>
      </c>
      <c r="D143" s="5">
        <f t="shared" si="33"/>
        <v>0</v>
      </c>
      <c r="E143" s="5">
        <f t="shared" si="33"/>
        <v>-56836.214496295026</v>
      </c>
      <c r="F143" s="5">
        <f t="shared" si="33"/>
        <v>-61033.989293646999</v>
      </c>
      <c r="G143" s="5">
        <f t="shared" si="33"/>
        <v>4005.8299340835501</v>
      </c>
      <c r="H143" s="5">
        <f t="shared" si="33"/>
        <v>0</v>
      </c>
      <c r="I143" s="5">
        <f t="shared" si="33"/>
        <v>0</v>
      </c>
      <c r="J143" s="5">
        <f t="shared" si="33"/>
        <v>0</v>
      </c>
      <c r="K143" s="5">
        <f t="shared" si="33"/>
        <v>0</v>
      </c>
      <c r="L143" s="5">
        <f t="shared" si="33"/>
        <v>0</v>
      </c>
      <c r="M143" s="5">
        <f t="shared" si="33"/>
        <v>0</v>
      </c>
      <c r="N143" s="5">
        <f t="shared" si="33"/>
        <v>0</v>
      </c>
      <c r="O143" s="5">
        <f t="shared" si="33"/>
        <v>0</v>
      </c>
      <c r="P143" s="5">
        <f t="shared" si="33"/>
        <v>0</v>
      </c>
      <c r="Q143" s="5">
        <f t="shared" si="33"/>
        <v>0</v>
      </c>
      <c r="R143" s="5">
        <f t="shared" si="33"/>
        <v>0</v>
      </c>
      <c r="S143" s="5">
        <f t="shared" si="33"/>
        <v>0</v>
      </c>
      <c r="T143" s="5">
        <f t="shared" si="33"/>
        <v>0</v>
      </c>
      <c r="U143" s="5">
        <f t="shared" si="33"/>
        <v>0</v>
      </c>
      <c r="V143" s="5">
        <f t="shared" si="33"/>
        <v>0</v>
      </c>
      <c r="W143" s="5">
        <f t="shared" si="33"/>
        <v>0</v>
      </c>
      <c r="X143" s="5">
        <f t="shared" si="33"/>
        <v>552.98384823141168</v>
      </c>
      <c r="Y143" s="5">
        <f t="shared" si="33"/>
        <v>-113311.39000761998</v>
      </c>
    </row>
    <row r="144" spans="1:25" x14ac:dyDescent="0.4">
      <c r="A144" s="3" t="s">
        <v>63</v>
      </c>
      <c r="B144" s="5">
        <f t="shared" ref="B144:Y144" si="34">B108-B72</f>
        <v>0</v>
      </c>
      <c r="C144" s="5">
        <f t="shared" si="34"/>
        <v>0</v>
      </c>
      <c r="D144" s="5">
        <f t="shared" si="34"/>
        <v>0</v>
      </c>
      <c r="E144" s="5">
        <f t="shared" si="34"/>
        <v>0</v>
      </c>
      <c r="F144" s="5">
        <f t="shared" si="34"/>
        <v>0</v>
      </c>
      <c r="G144" s="5">
        <f t="shared" si="34"/>
        <v>0</v>
      </c>
      <c r="H144" s="5">
        <f t="shared" si="34"/>
        <v>0</v>
      </c>
      <c r="I144" s="5">
        <f t="shared" si="34"/>
        <v>0</v>
      </c>
      <c r="J144" s="5">
        <f t="shared" si="34"/>
        <v>0</v>
      </c>
      <c r="K144" s="5">
        <f t="shared" si="34"/>
        <v>0</v>
      </c>
      <c r="L144" s="5">
        <f t="shared" si="34"/>
        <v>0</v>
      </c>
      <c r="M144" s="5">
        <f t="shared" si="34"/>
        <v>0</v>
      </c>
      <c r="N144" s="5">
        <f t="shared" si="34"/>
        <v>0</v>
      </c>
      <c r="O144" s="5">
        <f t="shared" si="34"/>
        <v>0</v>
      </c>
      <c r="P144" s="5">
        <f t="shared" si="34"/>
        <v>0</v>
      </c>
      <c r="Q144" s="5">
        <f t="shared" si="34"/>
        <v>0</v>
      </c>
      <c r="R144" s="5">
        <f t="shared" si="34"/>
        <v>0</v>
      </c>
      <c r="S144" s="5">
        <f t="shared" si="34"/>
        <v>0</v>
      </c>
      <c r="T144" s="5">
        <f t="shared" si="34"/>
        <v>0</v>
      </c>
      <c r="U144" s="5">
        <f t="shared" si="34"/>
        <v>0</v>
      </c>
      <c r="V144" s="5">
        <f t="shared" si="34"/>
        <v>0</v>
      </c>
      <c r="W144" s="5">
        <f t="shared" si="34"/>
        <v>0</v>
      </c>
      <c r="X144" s="5">
        <f t="shared" si="34"/>
        <v>0</v>
      </c>
      <c r="Y144" s="5">
        <f t="shared" si="34"/>
        <v>0</v>
      </c>
    </row>
    <row r="146" spans="1:25" ht="19.3" x14ac:dyDescent="0.5">
      <c r="A146" s="1" t="s">
        <v>4</v>
      </c>
    </row>
    <row r="147" spans="1:25" ht="29.15" x14ac:dyDescent="0.4">
      <c r="B147" s="2" t="s">
        <v>7</v>
      </c>
      <c r="C147" s="2" t="s">
        <v>8</v>
      </c>
      <c r="D147" s="2" t="s">
        <v>9</v>
      </c>
      <c r="E147" s="2" t="s">
        <v>10</v>
      </c>
      <c r="F147" s="2" t="s">
        <v>11</v>
      </c>
      <c r="G147" s="2" t="s">
        <v>12</v>
      </c>
      <c r="H147" s="2" t="s">
        <v>13</v>
      </c>
      <c r="I147" s="2" t="s">
        <v>14</v>
      </c>
      <c r="J147" s="2" t="s">
        <v>15</v>
      </c>
      <c r="K147" s="2" t="s">
        <v>16</v>
      </c>
      <c r="L147" s="2" t="s">
        <v>17</v>
      </c>
      <c r="M147" s="2" t="s">
        <v>18</v>
      </c>
      <c r="N147" s="2" t="s">
        <v>19</v>
      </c>
      <c r="O147" s="2" t="s">
        <v>20</v>
      </c>
      <c r="P147" s="2" t="s">
        <v>21</v>
      </c>
      <c r="Q147" s="2" t="s">
        <v>22</v>
      </c>
      <c r="R147" s="2" t="s">
        <v>23</v>
      </c>
      <c r="S147" s="2" t="s">
        <v>24</v>
      </c>
      <c r="T147" s="2" t="s">
        <v>25</v>
      </c>
      <c r="U147" s="2" t="s">
        <v>26</v>
      </c>
      <c r="V147" s="2" t="s">
        <v>27</v>
      </c>
      <c r="W147" s="2" t="s">
        <v>28</v>
      </c>
      <c r="X147" s="2" t="s">
        <v>29</v>
      </c>
      <c r="Y147" s="2" t="s">
        <v>30</v>
      </c>
    </row>
    <row r="148" spans="1:25" x14ac:dyDescent="0.4">
      <c r="A148" s="3" t="s">
        <v>31</v>
      </c>
      <c r="B148" s="6">
        <f t="shared" ref="B148:Y148" si="35">IF(B40,B76/B40-1,0)</f>
        <v>0</v>
      </c>
      <c r="C148" s="6">
        <f t="shared" si="35"/>
        <v>0</v>
      </c>
      <c r="D148" s="6">
        <f t="shared" si="35"/>
        <v>0</v>
      </c>
      <c r="E148" s="6">
        <f t="shared" si="35"/>
        <v>0</v>
      </c>
      <c r="F148" s="6">
        <f t="shared" si="35"/>
        <v>0</v>
      </c>
      <c r="G148" s="6">
        <f t="shared" si="35"/>
        <v>0</v>
      </c>
      <c r="H148" s="6">
        <f t="shared" si="35"/>
        <v>0</v>
      </c>
      <c r="I148" s="6">
        <f t="shared" si="35"/>
        <v>0</v>
      </c>
      <c r="J148" s="6">
        <f t="shared" si="35"/>
        <v>0</v>
      </c>
      <c r="K148" s="6">
        <f t="shared" si="35"/>
        <v>0</v>
      </c>
      <c r="L148" s="6">
        <f t="shared" si="35"/>
        <v>0</v>
      </c>
      <c r="M148" s="6">
        <f t="shared" si="35"/>
        <v>0</v>
      </c>
      <c r="N148" s="6">
        <f t="shared" si="35"/>
        <v>0</v>
      </c>
      <c r="O148" s="6">
        <f t="shared" si="35"/>
        <v>0</v>
      </c>
      <c r="P148" s="6">
        <f t="shared" si="35"/>
        <v>0</v>
      </c>
      <c r="Q148" s="6">
        <f t="shared" si="35"/>
        <v>0</v>
      </c>
      <c r="R148" s="6">
        <f t="shared" si="35"/>
        <v>0</v>
      </c>
      <c r="S148" s="6">
        <f t="shared" si="35"/>
        <v>0</v>
      </c>
      <c r="T148" s="6">
        <f t="shared" si="35"/>
        <v>0</v>
      </c>
      <c r="U148" s="6">
        <f t="shared" si="35"/>
        <v>0</v>
      </c>
      <c r="V148" s="6">
        <f t="shared" si="35"/>
        <v>0</v>
      </c>
      <c r="W148" s="6">
        <f t="shared" si="35"/>
        <v>9.6867933630107039E-4</v>
      </c>
      <c r="X148" s="6">
        <f t="shared" si="35"/>
        <v>1.0664860769923918</v>
      </c>
      <c r="Y148" s="6">
        <f t="shared" si="35"/>
        <v>3.8708651213603673E-4</v>
      </c>
    </row>
    <row r="149" spans="1:25" x14ac:dyDescent="0.4">
      <c r="A149" s="3" t="s">
        <v>32</v>
      </c>
      <c r="B149" s="6">
        <f t="shared" ref="B149:Y149" si="36">IF(B41,B77/B41-1,0)</f>
        <v>0</v>
      </c>
      <c r="C149" s="6">
        <f t="shared" si="36"/>
        <v>0</v>
      </c>
      <c r="D149" s="6">
        <f t="shared" si="36"/>
        <v>0</v>
      </c>
      <c r="E149" s="6">
        <f t="shared" si="36"/>
        <v>0</v>
      </c>
      <c r="F149" s="6">
        <f t="shared" si="36"/>
        <v>0</v>
      </c>
      <c r="G149" s="6">
        <f t="shared" si="36"/>
        <v>0</v>
      </c>
      <c r="H149" s="6">
        <f t="shared" si="36"/>
        <v>0</v>
      </c>
      <c r="I149" s="6">
        <f t="shared" si="36"/>
        <v>0</v>
      </c>
      <c r="J149" s="6">
        <f t="shared" si="36"/>
        <v>0</v>
      </c>
      <c r="K149" s="6">
        <f t="shared" si="36"/>
        <v>0</v>
      </c>
      <c r="L149" s="6">
        <f t="shared" si="36"/>
        <v>0</v>
      </c>
      <c r="M149" s="6">
        <f t="shared" si="36"/>
        <v>0</v>
      </c>
      <c r="N149" s="6">
        <f t="shared" si="36"/>
        <v>0</v>
      </c>
      <c r="O149" s="6">
        <f t="shared" si="36"/>
        <v>0</v>
      </c>
      <c r="P149" s="6">
        <f t="shared" si="36"/>
        <v>0</v>
      </c>
      <c r="Q149" s="6">
        <f t="shared" si="36"/>
        <v>0</v>
      </c>
      <c r="R149" s="6">
        <f t="shared" si="36"/>
        <v>0</v>
      </c>
      <c r="S149" s="6">
        <f t="shared" si="36"/>
        <v>0</v>
      </c>
      <c r="T149" s="6">
        <f t="shared" si="36"/>
        <v>0</v>
      </c>
      <c r="U149" s="6">
        <f t="shared" si="36"/>
        <v>0</v>
      </c>
      <c r="V149" s="6">
        <f t="shared" si="36"/>
        <v>0</v>
      </c>
      <c r="W149" s="6">
        <f t="shared" si="36"/>
        <v>9.686793363006263E-4</v>
      </c>
      <c r="X149" s="6">
        <f t="shared" si="36"/>
        <v>0.18237765540460371</v>
      </c>
      <c r="Y149" s="6">
        <f t="shared" si="36"/>
        <v>4.7728288104620376E-4</v>
      </c>
    </row>
    <row r="150" spans="1:25" x14ac:dyDescent="0.4">
      <c r="A150" s="3" t="s">
        <v>33</v>
      </c>
      <c r="B150" s="6">
        <f t="shared" ref="B150:Y150" si="37">IF(B42,B78/B42-1,0)</f>
        <v>0</v>
      </c>
      <c r="C150" s="6">
        <f t="shared" si="37"/>
        <v>0</v>
      </c>
      <c r="D150" s="6">
        <f t="shared" si="37"/>
        <v>0</v>
      </c>
      <c r="E150" s="6">
        <f t="shared" si="37"/>
        <v>0</v>
      </c>
      <c r="F150" s="6">
        <f t="shared" si="37"/>
        <v>0</v>
      </c>
      <c r="G150" s="6">
        <f t="shared" si="37"/>
        <v>0</v>
      </c>
      <c r="H150" s="6">
        <f t="shared" si="37"/>
        <v>0</v>
      </c>
      <c r="I150" s="6">
        <f t="shared" si="37"/>
        <v>0</v>
      </c>
      <c r="J150" s="6">
        <f t="shared" si="37"/>
        <v>0</v>
      </c>
      <c r="K150" s="6">
        <f t="shared" si="37"/>
        <v>0</v>
      </c>
      <c r="L150" s="6">
        <f t="shared" si="37"/>
        <v>0</v>
      </c>
      <c r="M150" s="6">
        <f t="shared" si="37"/>
        <v>0</v>
      </c>
      <c r="N150" s="6">
        <f t="shared" si="37"/>
        <v>0</v>
      </c>
      <c r="O150" s="6">
        <f t="shared" si="37"/>
        <v>0</v>
      </c>
      <c r="P150" s="6">
        <f t="shared" si="37"/>
        <v>0</v>
      </c>
      <c r="Q150" s="6">
        <f t="shared" si="37"/>
        <v>0</v>
      </c>
      <c r="R150" s="6">
        <f t="shared" si="37"/>
        <v>0</v>
      </c>
      <c r="S150" s="6">
        <f t="shared" si="37"/>
        <v>0</v>
      </c>
      <c r="T150" s="6">
        <f t="shared" si="37"/>
        <v>0</v>
      </c>
      <c r="U150" s="6">
        <f t="shared" si="37"/>
        <v>0</v>
      </c>
      <c r="V150" s="6">
        <f t="shared" si="37"/>
        <v>0</v>
      </c>
      <c r="W150" s="6">
        <f t="shared" si="37"/>
        <v>9.6867933630151448E-4</v>
      </c>
      <c r="X150" s="6">
        <f t="shared" si="37"/>
        <v>-0.13532364515958861</v>
      </c>
      <c r="Y150" s="6">
        <f t="shared" si="37"/>
        <v>9.0009000899993197E-4</v>
      </c>
    </row>
    <row r="151" spans="1:25" x14ac:dyDescent="0.4">
      <c r="A151" s="3" t="s">
        <v>34</v>
      </c>
      <c r="B151" s="6">
        <f t="shared" ref="B151:Y151" si="38">IF(B43,B79/B43-1,0)</f>
        <v>0</v>
      </c>
      <c r="C151" s="6">
        <f t="shared" si="38"/>
        <v>0</v>
      </c>
      <c r="D151" s="6">
        <f t="shared" si="38"/>
        <v>0</v>
      </c>
      <c r="E151" s="6">
        <f t="shared" si="38"/>
        <v>0</v>
      </c>
      <c r="F151" s="6">
        <f t="shared" si="38"/>
        <v>0</v>
      </c>
      <c r="G151" s="6">
        <f t="shared" si="38"/>
        <v>0</v>
      </c>
      <c r="H151" s="6">
        <f t="shared" si="38"/>
        <v>0</v>
      </c>
      <c r="I151" s="6">
        <f t="shared" si="38"/>
        <v>0</v>
      </c>
      <c r="J151" s="6">
        <f t="shared" si="38"/>
        <v>0</v>
      </c>
      <c r="K151" s="6">
        <f t="shared" si="38"/>
        <v>0</v>
      </c>
      <c r="L151" s="6">
        <f t="shared" si="38"/>
        <v>0</v>
      </c>
      <c r="M151" s="6">
        <f t="shared" si="38"/>
        <v>0</v>
      </c>
      <c r="N151" s="6">
        <f t="shared" si="38"/>
        <v>0</v>
      </c>
      <c r="O151" s="6">
        <f t="shared" si="38"/>
        <v>0</v>
      </c>
      <c r="P151" s="6">
        <f t="shared" si="38"/>
        <v>0</v>
      </c>
      <c r="Q151" s="6">
        <f t="shared" si="38"/>
        <v>0</v>
      </c>
      <c r="R151" s="6">
        <f t="shared" si="38"/>
        <v>0</v>
      </c>
      <c r="S151" s="6">
        <f t="shared" si="38"/>
        <v>0</v>
      </c>
      <c r="T151" s="6">
        <f t="shared" si="38"/>
        <v>0</v>
      </c>
      <c r="U151" s="6">
        <f t="shared" si="38"/>
        <v>0</v>
      </c>
      <c r="V151" s="6">
        <f t="shared" si="38"/>
        <v>0</v>
      </c>
      <c r="W151" s="6">
        <f t="shared" si="38"/>
        <v>9.6867933630662151E-4</v>
      </c>
      <c r="X151" s="6">
        <f t="shared" si="38"/>
        <v>0.12145201990142196</v>
      </c>
      <c r="Y151" s="6">
        <f t="shared" si="38"/>
        <v>4.6375402843024105E-4</v>
      </c>
    </row>
    <row r="152" spans="1:25" x14ac:dyDescent="0.4">
      <c r="A152" s="3" t="s">
        <v>35</v>
      </c>
      <c r="B152" s="6">
        <f t="shared" ref="B152:Y152" si="39">IF(B44,B80/B44-1,0)</f>
        <v>0</v>
      </c>
      <c r="C152" s="6">
        <f t="shared" si="39"/>
        <v>0</v>
      </c>
      <c r="D152" s="6">
        <f t="shared" si="39"/>
        <v>0</v>
      </c>
      <c r="E152" s="6">
        <f t="shared" si="39"/>
        <v>0</v>
      </c>
      <c r="F152" s="6">
        <f t="shared" si="39"/>
        <v>0</v>
      </c>
      <c r="G152" s="6">
        <f t="shared" si="39"/>
        <v>0</v>
      </c>
      <c r="H152" s="6">
        <f t="shared" si="39"/>
        <v>0</v>
      </c>
      <c r="I152" s="6">
        <f t="shared" si="39"/>
        <v>0</v>
      </c>
      <c r="J152" s="6">
        <f t="shared" si="39"/>
        <v>0</v>
      </c>
      <c r="K152" s="6">
        <f t="shared" si="39"/>
        <v>0</v>
      </c>
      <c r="L152" s="6">
        <f t="shared" si="39"/>
        <v>0</v>
      </c>
      <c r="M152" s="6">
        <f t="shared" si="39"/>
        <v>0</v>
      </c>
      <c r="N152" s="6">
        <f t="shared" si="39"/>
        <v>0</v>
      </c>
      <c r="O152" s="6">
        <f t="shared" si="39"/>
        <v>0</v>
      </c>
      <c r="P152" s="6">
        <f t="shared" si="39"/>
        <v>0</v>
      </c>
      <c r="Q152" s="6">
        <f t="shared" si="39"/>
        <v>0</v>
      </c>
      <c r="R152" s="6">
        <f t="shared" si="39"/>
        <v>0</v>
      </c>
      <c r="S152" s="6">
        <f t="shared" si="39"/>
        <v>0</v>
      </c>
      <c r="T152" s="6">
        <f t="shared" si="39"/>
        <v>0</v>
      </c>
      <c r="U152" s="6">
        <f t="shared" si="39"/>
        <v>0</v>
      </c>
      <c r="V152" s="6">
        <f t="shared" si="39"/>
        <v>0</v>
      </c>
      <c r="W152" s="6">
        <f t="shared" si="39"/>
        <v>9.6867933630040426E-4</v>
      </c>
      <c r="X152" s="6">
        <f t="shared" si="39"/>
        <v>0.31792467037146577</v>
      </c>
      <c r="Y152" s="6">
        <f t="shared" si="39"/>
        <v>5.1057234318774292E-4</v>
      </c>
    </row>
    <row r="153" spans="1:25" x14ac:dyDescent="0.4">
      <c r="A153" s="3" t="s">
        <v>36</v>
      </c>
      <c r="B153" s="6">
        <f t="shared" ref="B153:Y153" si="40">IF(B45,B81/B45-1,0)</f>
        <v>0</v>
      </c>
      <c r="C153" s="6">
        <f t="shared" si="40"/>
        <v>0</v>
      </c>
      <c r="D153" s="6">
        <f t="shared" si="40"/>
        <v>0</v>
      </c>
      <c r="E153" s="6">
        <f t="shared" si="40"/>
        <v>0</v>
      </c>
      <c r="F153" s="6">
        <f t="shared" si="40"/>
        <v>0</v>
      </c>
      <c r="G153" s="6">
        <f t="shared" si="40"/>
        <v>0</v>
      </c>
      <c r="H153" s="6">
        <f t="shared" si="40"/>
        <v>0</v>
      </c>
      <c r="I153" s="6">
        <f t="shared" si="40"/>
        <v>0</v>
      </c>
      <c r="J153" s="6">
        <f t="shared" si="40"/>
        <v>0</v>
      </c>
      <c r="K153" s="6">
        <f t="shared" si="40"/>
        <v>0</v>
      </c>
      <c r="L153" s="6">
        <f t="shared" si="40"/>
        <v>0</v>
      </c>
      <c r="M153" s="6">
        <f t="shared" si="40"/>
        <v>0</v>
      </c>
      <c r="N153" s="6">
        <f t="shared" si="40"/>
        <v>0</v>
      </c>
      <c r="O153" s="6">
        <f t="shared" si="40"/>
        <v>0</v>
      </c>
      <c r="P153" s="6">
        <f t="shared" si="40"/>
        <v>0</v>
      </c>
      <c r="Q153" s="6">
        <f t="shared" si="40"/>
        <v>0</v>
      </c>
      <c r="R153" s="6">
        <f t="shared" si="40"/>
        <v>0</v>
      </c>
      <c r="S153" s="6">
        <f t="shared" si="40"/>
        <v>0</v>
      </c>
      <c r="T153" s="6">
        <f t="shared" si="40"/>
        <v>0</v>
      </c>
      <c r="U153" s="6">
        <f t="shared" si="40"/>
        <v>0</v>
      </c>
      <c r="V153" s="6">
        <f t="shared" si="40"/>
        <v>0</v>
      </c>
      <c r="W153" s="6">
        <f t="shared" si="40"/>
        <v>9.6867933630329084E-4</v>
      </c>
      <c r="X153" s="6">
        <f t="shared" si="40"/>
        <v>-0.28507358231961211</v>
      </c>
      <c r="Y153" s="6">
        <f t="shared" si="40"/>
        <v>8.3822296730784451E-4</v>
      </c>
    </row>
    <row r="154" spans="1:25" x14ac:dyDescent="0.4">
      <c r="A154" s="3" t="s">
        <v>37</v>
      </c>
      <c r="B154" s="6">
        <f t="shared" ref="B154:Y154" si="41">IF(B46,B82/B46-1,0)</f>
        <v>0</v>
      </c>
      <c r="C154" s="6">
        <f t="shared" si="41"/>
        <v>0</v>
      </c>
      <c r="D154" s="6">
        <f t="shared" si="41"/>
        <v>0</v>
      </c>
      <c r="E154" s="6">
        <f t="shared" si="41"/>
        <v>0</v>
      </c>
      <c r="F154" s="6">
        <f t="shared" si="41"/>
        <v>0</v>
      </c>
      <c r="G154" s="6">
        <f t="shared" si="41"/>
        <v>0</v>
      </c>
      <c r="H154" s="6">
        <f t="shared" si="41"/>
        <v>0</v>
      </c>
      <c r="I154" s="6">
        <f t="shared" si="41"/>
        <v>0</v>
      </c>
      <c r="J154" s="6">
        <f t="shared" si="41"/>
        <v>0</v>
      </c>
      <c r="K154" s="6">
        <f t="shared" si="41"/>
        <v>0</v>
      </c>
      <c r="L154" s="6">
        <f t="shared" si="41"/>
        <v>0</v>
      </c>
      <c r="M154" s="6">
        <f t="shared" si="41"/>
        <v>0</v>
      </c>
      <c r="N154" s="6">
        <f t="shared" si="41"/>
        <v>0</v>
      </c>
      <c r="O154" s="6">
        <f t="shared" si="41"/>
        <v>0</v>
      </c>
      <c r="P154" s="6">
        <f t="shared" si="41"/>
        <v>0</v>
      </c>
      <c r="Q154" s="6">
        <f t="shared" si="41"/>
        <v>0</v>
      </c>
      <c r="R154" s="6">
        <f t="shared" si="41"/>
        <v>0</v>
      </c>
      <c r="S154" s="6">
        <f t="shared" si="41"/>
        <v>0</v>
      </c>
      <c r="T154" s="6">
        <f t="shared" si="41"/>
        <v>0</v>
      </c>
      <c r="U154" s="6">
        <f t="shared" si="41"/>
        <v>0</v>
      </c>
      <c r="V154" s="6">
        <f t="shared" si="41"/>
        <v>0</v>
      </c>
      <c r="W154" s="6">
        <f t="shared" si="41"/>
        <v>9.6867933630218062E-4</v>
      </c>
      <c r="X154" s="6">
        <f t="shared" si="41"/>
        <v>-0.31984058642373003</v>
      </c>
      <c r="Y154" s="6">
        <f t="shared" si="41"/>
        <v>4.8761771831196121E-4</v>
      </c>
    </row>
    <row r="155" spans="1:25" x14ac:dyDescent="0.4">
      <c r="A155" s="3" t="s">
        <v>38</v>
      </c>
      <c r="B155" s="6">
        <f t="shared" ref="B155:Y155" si="42">IF(B47,B83/B47-1,0)</f>
        <v>0</v>
      </c>
      <c r="C155" s="6">
        <f t="shared" si="42"/>
        <v>0</v>
      </c>
      <c r="D155" s="6">
        <f t="shared" si="42"/>
        <v>0</v>
      </c>
      <c r="E155" s="6">
        <f t="shared" si="42"/>
        <v>0</v>
      </c>
      <c r="F155" s="6">
        <f t="shared" si="42"/>
        <v>0</v>
      </c>
      <c r="G155" s="6">
        <f t="shared" si="42"/>
        <v>0</v>
      </c>
      <c r="H155" s="6">
        <f t="shared" si="42"/>
        <v>0</v>
      </c>
      <c r="I155" s="6">
        <f t="shared" si="42"/>
        <v>0</v>
      </c>
      <c r="J155" s="6">
        <f t="shared" si="42"/>
        <v>0</v>
      </c>
      <c r="K155" s="6">
        <f t="shared" si="42"/>
        <v>0</v>
      </c>
      <c r="L155" s="6">
        <f t="shared" si="42"/>
        <v>0</v>
      </c>
      <c r="M155" s="6">
        <f t="shared" si="42"/>
        <v>0</v>
      </c>
      <c r="N155" s="6">
        <f t="shared" si="42"/>
        <v>0</v>
      </c>
      <c r="O155" s="6">
        <f t="shared" si="42"/>
        <v>0</v>
      </c>
      <c r="P155" s="6">
        <f t="shared" si="42"/>
        <v>0</v>
      </c>
      <c r="Q155" s="6">
        <f t="shared" si="42"/>
        <v>0</v>
      </c>
      <c r="R155" s="6">
        <f t="shared" si="42"/>
        <v>0</v>
      </c>
      <c r="S155" s="6">
        <f t="shared" si="42"/>
        <v>0</v>
      </c>
      <c r="T155" s="6">
        <f t="shared" si="42"/>
        <v>0</v>
      </c>
      <c r="U155" s="6">
        <f t="shared" si="42"/>
        <v>0</v>
      </c>
      <c r="V155" s="6">
        <f t="shared" si="42"/>
        <v>0</v>
      </c>
      <c r="W155" s="6">
        <f t="shared" si="42"/>
        <v>9.6867933630218062E-4</v>
      </c>
      <c r="X155" s="6">
        <f t="shared" si="42"/>
        <v>0.90656100077568746</v>
      </c>
      <c r="Y155" s="6">
        <f t="shared" si="42"/>
        <v>5.2945215109345689E-4</v>
      </c>
    </row>
    <row r="156" spans="1:25" x14ac:dyDescent="0.4">
      <c r="A156" s="3" t="s">
        <v>39</v>
      </c>
      <c r="B156" s="6">
        <f t="shared" ref="B156:Y156" si="43">IF(B48,B84/B48-1,0)</f>
        <v>0</v>
      </c>
      <c r="C156" s="6">
        <f t="shared" si="43"/>
        <v>0</v>
      </c>
      <c r="D156" s="6">
        <f t="shared" si="43"/>
        <v>0</v>
      </c>
      <c r="E156" s="6">
        <f t="shared" si="43"/>
        <v>0</v>
      </c>
      <c r="F156" s="6">
        <f t="shared" si="43"/>
        <v>0</v>
      </c>
      <c r="G156" s="6">
        <f t="shared" si="43"/>
        <v>0</v>
      </c>
      <c r="H156" s="6">
        <f t="shared" si="43"/>
        <v>0</v>
      </c>
      <c r="I156" s="6">
        <f t="shared" si="43"/>
        <v>0</v>
      </c>
      <c r="J156" s="6">
        <f t="shared" si="43"/>
        <v>0</v>
      </c>
      <c r="K156" s="6">
        <f t="shared" si="43"/>
        <v>0</v>
      </c>
      <c r="L156" s="6">
        <f t="shared" si="43"/>
        <v>0</v>
      </c>
      <c r="M156" s="6">
        <f t="shared" si="43"/>
        <v>0</v>
      </c>
      <c r="N156" s="6">
        <f t="shared" si="43"/>
        <v>0</v>
      </c>
      <c r="O156" s="6">
        <f t="shared" si="43"/>
        <v>0</v>
      </c>
      <c r="P156" s="6">
        <f t="shared" si="43"/>
        <v>0</v>
      </c>
      <c r="Q156" s="6">
        <f t="shared" si="43"/>
        <v>0</v>
      </c>
      <c r="R156" s="6">
        <f t="shared" si="43"/>
        <v>0</v>
      </c>
      <c r="S156" s="6">
        <f t="shared" si="43"/>
        <v>0</v>
      </c>
      <c r="T156" s="6">
        <f t="shared" si="43"/>
        <v>0</v>
      </c>
      <c r="U156" s="6">
        <f t="shared" si="43"/>
        <v>0</v>
      </c>
      <c r="V156" s="6">
        <f t="shared" si="43"/>
        <v>0</v>
      </c>
      <c r="W156" s="6">
        <f t="shared" si="43"/>
        <v>9.6867933630218062E-4</v>
      </c>
      <c r="X156" s="6">
        <f t="shared" si="43"/>
        <v>-0.34093731494290014</v>
      </c>
      <c r="Y156" s="6">
        <f t="shared" si="43"/>
        <v>5.5271565624925856E-4</v>
      </c>
    </row>
    <row r="157" spans="1:25" x14ac:dyDescent="0.4">
      <c r="A157" s="3" t="s">
        <v>40</v>
      </c>
      <c r="B157" s="6">
        <f t="shared" ref="B157:Y157" si="44">IF(B49,B85/B49-1,0)</f>
        <v>0</v>
      </c>
      <c r="C157" s="6">
        <f t="shared" si="44"/>
        <v>0</v>
      </c>
      <c r="D157" s="6">
        <f t="shared" si="44"/>
        <v>0</v>
      </c>
      <c r="E157" s="6">
        <f t="shared" si="44"/>
        <v>0</v>
      </c>
      <c r="F157" s="6">
        <f t="shared" si="44"/>
        <v>0</v>
      </c>
      <c r="G157" s="6">
        <f t="shared" si="44"/>
        <v>0</v>
      </c>
      <c r="H157" s="6">
        <f t="shared" si="44"/>
        <v>0</v>
      </c>
      <c r="I157" s="6">
        <f t="shared" si="44"/>
        <v>0</v>
      </c>
      <c r="J157" s="6">
        <f t="shared" si="44"/>
        <v>0</v>
      </c>
      <c r="K157" s="6">
        <f t="shared" si="44"/>
        <v>0</v>
      </c>
      <c r="L157" s="6">
        <f t="shared" si="44"/>
        <v>0</v>
      </c>
      <c r="M157" s="6">
        <f t="shared" si="44"/>
        <v>0</v>
      </c>
      <c r="N157" s="6">
        <f t="shared" si="44"/>
        <v>0</v>
      </c>
      <c r="O157" s="6">
        <f t="shared" si="44"/>
        <v>0</v>
      </c>
      <c r="P157" s="6">
        <f t="shared" si="44"/>
        <v>0</v>
      </c>
      <c r="Q157" s="6">
        <f t="shared" si="44"/>
        <v>0</v>
      </c>
      <c r="R157" s="6">
        <f t="shared" si="44"/>
        <v>0</v>
      </c>
      <c r="S157" s="6">
        <f t="shared" si="44"/>
        <v>0</v>
      </c>
      <c r="T157" s="6">
        <f t="shared" si="44"/>
        <v>0</v>
      </c>
      <c r="U157" s="6">
        <f t="shared" si="44"/>
        <v>0</v>
      </c>
      <c r="V157" s="6">
        <f t="shared" si="44"/>
        <v>0</v>
      </c>
      <c r="W157" s="6">
        <f t="shared" si="44"/>
        <v>0</v>
      </c>
      <c r="X157" s="6">
        <f t="shared" si="44"/>
        <v>0</v>
      </c>
      <c r="Y157" s="6">
        <f t="shared" si="44"/>
        <v>0</v>
      </c>
    </row>
    <row r="158" spans="1:25" x14ac:dyDescent="0.4">
      <c r="A158" s="3" t="s">
        <v>41</v>
      </c>
      <c r="B158" s="6">
        <f t="shared" ref="B158:Y158" si="45">IF(B50,B86/B50-1,0)</f>
        <v>0</v>
      </c>
      <c r="C158" s="6">
        <f t="shared" si="45"/>
        <v>0</v>
      </c>
      <c r="D158" s="6">
        <f t="shared" si="45"/>
        <v>0</v>
      </c>
      <c r="E158" s="6">
        <f t="shared" si="45"/>
        <v>0</v>
      </c>
      <c r="F158" s="6">
        <f t="shared" si="45"/>
        <v>0</v>
      </c>
      <c r="G158" s="6">
        <f t="shared" si="45"/>
        <v>0</v>
      </c>
      <c r="H158" s="6">
        <f t="shared" si="45"/>
        <v>0</v>
      </c>
      <c r="I158" s="6">
        <f t="shared" si="45"/>
        <v>0</v>
      </c>
      <c r="J158" s="6">
        <f t="shared" si="45"/>
        <v>0</v>
      </c>
      <c r="K158" s="6">
        <f t="shared" si="45"/>
        <v>0</v>
      </c>
      <c r="L158" s="6">
        <f t="shared" si="45"/>
        <v>0</v>
      </c>
      <c r="M158" s="6">
        <f t="shared" si="45"/>
        <v>0</v>
      </c>
      <c r="N158" s="6">
        <f t="shared" si="45"/>
        <v>0</v>
      </c>
      <c r="O158" s="6">
        <f t="shared" si="45"/>
        <v>0</v>
      </c>
      <c r="P158" s="6">
        <f t="shared" si="45"/>
        <v>0</v>
      </c>
      <c r="Q158" s="6">
        <f t="shared" si="45"/>
        <v>0</v>
      </c>
      <c r="R158" s="6">
        <f t="shared" si="45"/>
        <v>0</v>
      </c>
      <c r="S158" s="6">
        <f t="shared" si="45"/>
        <v>0</v>
      </c>
      <c r="T158" s="6">
        <f t="shared" si="45"/>
        <v>0</v>
      </c>
      <c r="U158" s="6">
        <f t="shared" si="45"/>
        <v>0</v>
      </c>
      <c r="V158" s="6">
        <f t="shared" si="45"/>
        <v>0</v>
      </c>
      <c r="W158" s="6">
        <f t="shared" si="45"/>
        <v>9.6867933630262471E-4</v>
      </c>
      <c r="X158" s="6">
        <f t="shared" si="45"/>
        <v>-0.95117009771362104</v>
      </c>
      <c r="Y158" s="6">
        <f t="shared" si="45"/>
        <v>2.85287259621958E-4</v>
      </c>
    </row>
    <row r="159" spans="1:25" x14ac:dyDescent="0.4">
      <c r="A159" s="3" t="s">
        <v>42</v>
      </c>
      <c r="B159" s="6">
        <f t="shared" ref="B159:Y159" si="46">IF(B51,B87/B51-1,0)</f>
        <v>0</v>
      </c>
      <c r="C159" s="6">
        <f t="shared" si="46"/>
        <v>0</v>
      </c>
      <c r="D159" s="6">
        <f t="shared" si="46"/>
        <v>0</v>
      </c>
      <c r="E159" s="6">
        <f t="shared" si="46"/>
        <v>0</v>
      </c>
      <c r="F159" s="6">
        <f t="shared" si="46"/>
        <v>0</v>
      </c>
      <c r="G159" s="6">
        <f t="shared" si="46"/>
        <v>0</v>
      </c>
      <c r="H159" s="6">
        <f t="shared" si="46"/>
        <v>0</v>
      </c>
      <c r="I159" s="6">
        <f t="shared" si="46"/>
        <v>0</v>
      </c>
      <c r="J159" s="6">
        <f t="shared" si="46"/>
        <v>0</v>
      </c>
      <c r="K159" s="6">
        <f t="shared" si="46"/>
        <v>0</v>
      </c>
      <c r="L159" s="6">
        <f t="shared" si="46"/>
        <v>0</v>
      </c>
      <c r="M159" s="6">
        <f t="shared" si="46"/>
        <v>0</v>
      </c>
      <c r="N159" s="6">
        <f t="shared" si="46"/>
        <v>0</v>
      </c>
      <c r="O159" s="6">
        <f t="shared" si="46"/>
        <v>0</v>
      </c>
      <c r="P159" s="6">
        <f t="shared" si="46"/>
        <v>0</v>
      </c>
      <c r="Q159" s="6">
        <f t="shared" si="46"/>
        <v>0</v>
      </c>
      <c r="R159" s="6">
        <f t="shared" si="46"/>
        <v>0</v>
      </c>
      <c r="S159" s="6">
        <f t="shared" si="46"/>
        <v>0</v>
      </c>
      <c r="T159" s="6">
        <f t="shared" si="46"/>
        <v>0</v>
      </c>
      <c r="U159" s="6">
        <f t="shared" si="46"/>
        <v>0</v>
      </c>
      <c r="V159" s="6">
        <f t="shared" si="46"/>
        <v>0</v>
      </c>
      <c r="W159" s="6">
        <f t="shared" si="46"/>
        <v>9.6867933630218062E-4</v>
      </c>
      <c r="X159" s="6">
        <f t="shared" si="46"/>
        <v>-0.23947534606822674</v>
      </c>
      <c r="Y159" s="6">
        <f t="shared" si="46"/>
        <v>4.1392372890292073E-4</v>
      </c>
    </row>
    <row r="160" spans="1:25" x14ac:dyDescent="0.4">
      <c r="A160" s="3" t="s">
        <v>43</v>
      </c>
      <c r="B160" s="6">
        <f t="shared" ref="B160:Y160" si="47">IF(B52,B88/B52-1,0)</f>
        <v>0</v>
      </c>
      <c r="C160" s="6">
        <f t="shared" si="47"/>
        <v>0</v>
      </c>
      <c r="D160" s="6">
        <f t="shared" si="47"/>
        <v>0</v>
      </c>
      <c r="E160" s="6">
        <f t="shared" si="47"/>
        <v>0</v>
      </c>
      <c r="F160" s="6">
        <f t="shared" si="47"/>
        <v>0</v>
      </c>
      <c r="G160" s="6">
        <f t="shared" si="47"/>
        <v>0</v>
      </c>
      <c r="H160" s="6">
        <f t="shared" si="47"/>
        <v>0</v>
      </c>
      <c r="I160" s="6">
        <f t="shared" si="47"/>
        <v>0</v>
      </c>
      <c r="J160" s="6">
        <f t="shared" si="47"/>
        <v>0</v>
      </c>
      <c r="K160" s="6">
        <f t="shared" si="47"/>
        <v>0</v>
      </c>
      <c r="L160" s="6">
        <f t="shared" si="47"/>
        <v>0</v>
      </c>
      <c r="M160" s="6">
        <f t="shared" si="47"/>
        <v>0</v>
      </c>
      <c r="N160" s="6">
        <f t="shared" si="47"/>
        <v>0</v>
      </c>
      <c r="O160" s="6">
        <f t="shared" si="47"/>
        <v>0</v>
      </c>
      <c r="P160" s="6">
        <f t="shared" si="47"/>
        <v>0</v>
      </c>
      <c r="Q160" s="6">
        <f t="shared" si="47"/>
        <v>0</v>
      </c>
      <c r="R160" s="6">
        <f t="shared" si="47"/>
        <v>0</v>
      </c>
      <c r="S160" s="6">
        <f t="shared" si="47"/>
        <v>0</v>
      </c>
      <c r="T160" s="6">
        <f t="shared" si="47"/>
        <v>0</v>
      </c>
      <c r="U160" s="6">
        <f t="shared" si="47"/>
        <v>0</v>
      </c>
      <c r="V160" s="6">
        <f t="shared" si="47"/>
        <v>0</v>
      </c>
      <c r="W160" s="6">
        <f t="shared" si="47"/>
        <v>9.6867933630639946E-4</v>
      </c>
      <c r="X160" s="6">
        <f t="shared" si="47"/>
        <v>8.0423138871282385E-2</v>
      </c>
      <c r="Y160" s="6">
        <f t="shared" si="47"/>
        <v>3.7807700078840156E-4</v>
      </c>
    </row>
    <row r="161" spans="1:25" x14ac:dyDescent="0.4">
      <c r="A161" s="3" t="s">
        <v>44</v>
      </c>
      <c r="B161" s="6">
        <f t="shared" ref="B161:Y161" si="48">IF(B53,B89/B53-1,0)</f>
        <v>0</v>
      </c>
      <c r="C161" s="6">
        <f t="shared" si="48"/>
        <v>0</v>
      </c>
      <c r="D161" s="6">
        <f t="shared" si="48"/>
        <v>0</v>
      </c>
      <c r="E161" s="6">
        <f t="shared" si="48"/>
        <v>0</v>
      </c>
      <c r="F161" s="6">
        <f t="shared" si="48"/>
        <v>0</v>
      </c>
      <c r="G161" s="6">
        <f t="shared" si="48"/>
        <v>0</v>
      </c>
      <c r="H161" s="6">
        <f t="shared" si="48"/>
        <v>0</v>
      </c>
      <c r="I161" s="6">
        <f t="shared" si="48"/>
        <v>0</v>
      </c>
      <c r="J161" s="6">
        <f t="shared" si="48"/>
        <v>0</v>
      </c>
      <c r="K161" s="6">
        <f t="shared" si="48"/>
        <v>0</v>
      </c>
      <c r="L161" s="6">
        <f t="shared" si="48"/>
        <v>0</v>
      </c>
      <c r="M161" s="6">
        <f t="shared" si="48"/>
        <v>0</v>
      </c>
      <c r="N161" s="6">
        <f t="shared" si="48"/>
        <v>0</v>
      </c>
      <c r="O161" s="6">
        <f t="shared" si="48"/>
        <v>0</v>
      </c>
      <c r="P161" s="6">
        <f t="shared" si="48"/>
        <v>0</v>
      </c>
      <c r="Q161" s="6">
        <f t="shared" si="48"/>
        <v>0</v>
      </c>
      <c r="R161" s="6">
        <f t="shared" si="48"/>
        <v>0</v>
      </c>
      <c r="S161" s="6">
        <f t="shared" si="48"/>
        <v>0</v>
      </c>
      <c r="T161" s="6">
        <f t="shared" si="48"/>
        <v>0</v>
      </c>
      <c r="U161" s="6">
        <f t="shared" si="48"/>
        <v>0</v>
      </c>
      <c r="V161" s="6">
        <f t="shared" si="48"/>
        <v>0</v>
      </c>
      <c r="W161" s="6">
        <f t="shared" si="48"/>
        <v>9.6867933630129244E-4</v>
      </c>
      <c r="X161" s="6">
        <f t="shared" si="48"/>
        <v>-9.9161204836207717E-2</v>
      </c>
      <c r="Y161" s="6">
        <f t="shared" si="48"/>
        <v>5.2779691595894462E-4</v>
      </c>
    </row>
    <row r="162" spans="1:25" x14ac:dyDescent="0.4">
      <c r="A162" s="3" t="s">
        <v>45</v>
      </c>
      <c r="B162" s="6">
        <f t="shared" ref="B162:Y162" si="49">IF(B54,B90/B54-1,0)</f>
        <v>0</v>
      </c>
      <c r="C162" s="6">
        <f t="shared" si="49"/>
        <v>0</v>
      </c>
      <c r="D162" s="6">
        <f t="shared" si="49"/>
        <v>0</v>
      </c>
      <c r="E162" s="6">
        <f t="shared" si="49"/>
        <v>0</v>
      </c>
      <c r="F162" s="6">
        <f t="shared" si="49"/>
        <v>0</v>
      </c>
      <c r="G162" s="6">
        <f t="shared" si="49"/>
        <v>0</v>
      </c>
      <c r="H162" s="6">
        <f t="shared" si="49"/>
        <v>0</v>
      </c>
      <c r="I162" s="6">
        <f t="shared" si="49"/>
        <v>0</v>
      </c>
      <c r="J162" s="6">
        <f t="shared" si="49"/>
        <v>0</v>
      </c>
      <c r="K162" s="6">
        <f t="shared" si="49"/>
        <v>0</v>
      </c>
      <c r="L162" s="6">
        <f t="shared" si="49"/>
        <v>0</v>
      </c>
      <c r="M162" s="6">
        <f t="shared" si="49"/>
        <v>0</v>
      </c>
      <c r="N162" s="6">
        <f t="shared" si="49"/>
        <v>0</v>
      </c>
      <c r="O162" s="6">
        <f t="shared" si="49"/>
        <v>0</v>
      </c>
      <c r="P162" s="6">
        <f t="shared" si="49"/>
        <v>0</v>
      </c>
      <c r="Q162" s="6">
        <f t="shared" si="49"/>
        <v>0</v>
      </c>
      <c r="R162" s="6">
        <f t="shared" si="49"/>
        <v>0</v>
      </c>
      <c r="S162" s="6">
        <f t="shared" si="49"/>
        <v>0</v>
      </c>
      <c r="T162" s="6">
        <f t="shared" si="49"/>
        <v>0</v>
      </c>
      <c r="U162" s="6">
        <f t="shared" si="49"/>
        <v>0</v>
      </c>
      <c r="V162" s="6">
        <f t="shared" si="49"/>
        <v>0</v>
      </c>
      <c r="W162" s="6">
        <f t="shared" si="49"/>
        <v>9.6867933630040426E-4</v>
      </c>
      <c r="X162" s="6">
        <f t="shared" si="49"/>
        <v>-0.42040339577004415</v>
      </c>
      <c r="Y162" s="6">
        <f t="shared" si="49"/>
        <v>4.0453074433788316E-4</v>
      </c>
    </row>
    <row r="163" spans="1:25" x14ac:dyDescent="0.4">
      <c r="A163" s="3" t="s">
        <v>46</v>
      </c>
      <c r="B163" s="6">
        <f t="shared" ref="B163:Y163" si="50">IF(B55,B91/B55-1,0)</f>
        <v>0</v>
      </c>
      <c r="C163" s="6">
        <f t="shared" si="50"/>
        <v>0</v>
      </c>
      <c r="D163" s="6">
        <f t="shared" si="50"/>
        <v>0</v>
      </c>
      <c r="E163" s="6">
        <f t="shared" si="50"/>
        <v>0</v>
      </c>
      <c r="F163" s="6">
        <f t="shared" si="50"/>
        <v>0</v>
      </c>
      <c r="G163" s="6">
        <f t="shared" si="50"/>
        <v>0</v>
      </c>
      <c r="H163" s="6">
        <f t="shared" si="50"/>
        <v>0</v>
      </c>
      <c r="I163" s="6">
        <f t="shared" si="50"/>
        <v>0</v>
      </c>
      <c r="J163" s="6">
        <f t="shared" si="50"/>
        <v>0</v>
      </c>
      <c r="K163" s="6">
        <f t="shared" si="50"/>
        <v>0</v>
      </c>
      <c r="L163" s="6">
        <f t="shared" si="50"/>
        <v>0</v>
      </c>
      <c r="M163" s="6">
        <f t="shared" si="50"/>
        <v>0</v>
      </c>
      <c r="N163" s="6">
        <f t="shared" si="50"/>
        <v>0</v>
      </c>
      <c r="O163" s="6">
        <f t="shared" si="50"/>
        <v>0</v>
      </c>
      <c r="P163" s="6">
        <f t="shared" si="50"/>
        <v>0</v>
      </c>
      <c r="Q163" s="6">
        <f t="shared" si="50"/>
        <v>0</v>
      </c>
      <c r="R163" s="6">
        <f t="shared" si="50"/>
        <v>0</v>
      </c>
      <c r="S163" s="6">
        <f t="shared" si="50"/>
        <v>0</v>
      </c>
      <c r="T163" s="6">
        <f t="shared" si="50"/>
        <v>0</v>
      </c>
      <c r="U163" s="6">
        <f t="shared" si="50"/>
        <v>0</v>
      </c>
      <c r="V163" s="6">
        <f t="shared" si="50"/>
        <v>0</v>
      </c>
      <c r="W163" s="6">
        <f t="shared" si="50"/>
        <v>9.6867933630284675E-4</v>
      </c>
      <c r="X163" s="6">
        <f t="shared" si="50"/>
        <v>-0.28431380127077099</v>
      </c>
      <c r="Y163" s="6">
        <f t="shared" si="50"/>
        <v>3.6062026685756976E-4</v>
      </c>
    </row>
    <row r="164" spans="1:25" x14ac:dyDescent="0.4">
      <c r="A164" s="3" t="s">
        <v>47</v>
      </c>
      <c r="B164" s="6">
        <f t="shared" ref="B164:Y164" si="51">IF(B56,B92/B56-1,0)</f>
        <v>0</v>
      </c>
      <c r="C164" s="6">
        <f t="shared" si="51"/>
        <v>0</v>
      </c>
      <c r="D164" s="6">
        <f t="shared" si="51"/>
        <v>0</v>
      </c>
      <c r="E164" s="6">
        <f t="shared" si="51"/>
        <v>0</v>
      </c>
      <c r="F164" s="6">
        <f t="shared" si="51"/>
        <v>0</v>
      </c>
      <c r="G164" s="6">
        <f t="shared" si="51"/>
        <v>0</v>
      </c>
      <c r="H164" s="6">
        <f t="shared" si="51"/>
        <v>0</v>
      </c>
      <c r="I164" s="6">
        <f t="shared" si="51"/>
        <v>0</v>
      </c>
      <c r="J164" s="6">
        <f t="shared" si="51"/>
        <v>0</v>
      </c>
      <c r="K164" s="6">
        <f t="shared" si="51"/>
        <v>0</v>
      </c>
      <c r="L164" s="6">
        <f t="shared" si="51"/>
        <v>0</v>
      </c>
      <c r="M164" s="6">
        <f t="shared" si="51"/>
        <v>0</v>
      </c>
      <c r="N164" s="6">
        <f t="shared" si="51"/>
        <v>0</v>
      </c>
      <c r="O164" s="6">
        <f t="shared" si="51"/>
        <v>0</v>
      </c>
      <c r="P164" s="6">
        <f t="shared" si="51"/>
        <v>0</v>
      </c>
      <c r="Q164" s="6">
        <f t="shared" si="51"/>
        <v>0</v>
      </c>
      <c r="R164" s="6">
        <f t="shared" si="51"/>
        <v>0</v>
      </c>
      <c r="S164" s="6">
        <f t="shared" si="51"/>
        <v>0</v>
      </c>
      <c r="T164" s="6">
        <f t="shared" si="51"/>
        <v>0</v>
      </c>
      <c r="U164" s="6">
        <f t="shared" si="51"/>
        <v>0</v>
      </c>
      <c r="V164" s="6">
        <f t="shared" si="51"/>
        <v>0</v>
      </c>
      <c r="W164" s="6">
        <f t="shared" si="51"/>
        <v>9.6867933630084835E-4</v>
      </c>
      <c r="X164" s="6">
        <f t="shared" si="51"/>
        <v>-1.9807163889857358</v>
      </c>
      <c r="Y164" s="6">
        <f t="shared" si="51"/>
        <v>0</v>
      </c>
    </row>
    <row r="165" spans="1:25" x14ac:dyDescent="0.4">
      <c r="A165" s="3" t="s">
        <v>48</v>
      </c>
      <c r="B165" s="6">
        <f t="shared" ref="B165:Y165" si="52">IF(B57,B93/B57-1,0)</f>
        <v>0</v>
      </c>
      <c r="C165" s="6">
        <f t="shared" si="52"/>
        <v>0</v>
      </c>
      <c r="D165" s="6">
        <f t="shared" si="52"/>
        <v>0</v>
      </c>
      <c r="E165" s="6">
        <f t="shared" si="52"/>
        <v>0</v>
      </c>
      <c r="F165" s="6">
        <f t="shared" si="52"/>
        <v>0</v>
      </c>
      <c r="G165" s="6">
        <f t="shared" si="52"/>
        <v>0</v>
      </c>
      <c r="H165" s="6">
        <f t="shared" si="52"/>
        <v>0</v>
      </c>
      <c r="I165" s="6">
        <f t="shared" si="52"/>
        <v>0</v>
      </c>
      <c r="J165" s="6">
        <f t="shared" si="52"/>
        <v>0</v>
      </c>
      <c r="K165" s="6">
        <f t="shared" si="52"/>
        <v>0</v>
      </c>
      <c r="L165" s="6">
        <f t="shared" si="52"/>
        <v>0</v>
      </c>
      <c r="M165" s="6">
        <f t="shared" si="52"/>
        <v>0</v>
      </c>
      <c r="N165" s="6">
        <f t="shared" si="52"/>
        <v>0</v>
      </c>
      <c r="O165" s="6">
        <f t="shared" si="52"/>
        <v>0</v>
      </c>
      <c r="P165" s="6">
        <f t="shared" si="52"/>
        <v>0</v>
      </c>
      <c r="Q165" s="6">
        <f t="shared" si="52"/>
        <v>0</v>
      </c>
      <c r="R165" s="6">
        <f t="shared" si="52"/>
        <v>0</v>
      </c>
      <c r="S165" s="6">
        <f t="shared" si="52"/>
        <v>0</v>
      </c>
      <c r="T165" s="6">
        <f t="shared" si="52"/>
        <v>0</v>
      </c>
      <c r="U165" s="6">
        <f t="shared" si="52"/>
        <v>0</v>
      </c>
      <c r="V165" s="6">
        <f t="shared" si="52"/>
        <v>0</v>
      </c>
      <c r="W165" s="6">
        <f t="shared" si="52"/>
        <v>9.6867933630084835E-4</v>
      </c>
      <c r="X165" s="6">
        <f t="shared" si="52"/>
        <v>0.31578747841193944</v>
      </c>
      <c r="Y165" s="6">
        <f t="shared" si="52"/>
        <v>4.6253469010215653E-4</v>
      </c>
    </row>
    <row r="166" spans="1:25" x14ac:dyDescent="0.4">
      <c r="A166" s="3" t="s">
        <v>49</v>
      </c>
      <c r="B166" s="6">
        <f t="shared" ref="B166:Y166" si="53">IF(B58,B94/B58-1,0)</f>
        <v>0</v>
      </c>
      <c r="C166" s="6">
        <f t="shared" si="53"/>
        <v>0</v>
      </c>
      <c r="D166" s="6">
        <f t="shared" si="53"/>
        <v>0</v>
      </c>
      <c r="E166" s="6">
        <f t="shared" si="53"/>
        <v>0</v>
      </c>
      <c r="F166" s="6">
        <f t="shared" si="53"/>
        <v>0</v>
      </c>
      <c r="G166" s="6">
        <f t="shared" si="53"/>
        <v>0</v>
      </c>
      <c r="H166" s="6">
        <f t="shared" si="53"/>
        <v>0</v>
      </c>
      <c r="I166" s="6">
        <f t="shared" si="53"/>
        <v>0</v>
      </c>
      <c r="J166" s="6">
        <f t="shared" si="53"/>
        <v>0</v>
      </c>
      <c r="K166" s="6">
        <f t="shared" si="53"/>
        <v>0</v>
      </c>
      <c r="L166" s="6">
        <f t="shared" si="53"/>
        <v>0</v>
      </c>
      <c r="M166" s="6">
        <f t="shared" si="53"/>
        <v>0</v>
      </c>
      <c r="N166" s="6">
        <f t="shared" si="53"/>
        <v>0</v>
      </c>
      <c r="O166" s="6">
        <f t="shared" si="53"/>
        <v>0</v>
      </c>
      <c r="P166" s="6">
        <f t="shared" si="53"/>
        <v>0</v>
      </c>
      <c r="Q166" s="6">
        <f t="shared" si="53"/>
        <v>0</v>
      </c>
      <c r="R166" s="6">
        <f t="shared" si="53"/>
        <v>0</v>
      </c>
      <c r="S166" s="6">
        <f t="shared" si="53"/>
        <v>0</v>
      </c>
      <c r="T166" s="6">
        <f t="shared" si="53"/>
        <v>0</v>
      </c>
      <c r="U166" s="6">
        <f t="shared" si="53"/>
        <v>0</v>
      </c>
      <c r="V166" s="6">
        <f t="shared" si="53"/>
        <v>0</v>
      </c>
      <c r="W166" s="6">
        <f t="shared" si="53"/>
        <v>9.6867933630284675E-4</v>
      </c>
      <c r="X166" s="6">
        <f t="shared" si="53"/>
        <v>0.24914794648409688</v>
      </c>
      <c r="Y166" s="6">
        <f t="shared" si="53"/>
        <v>3.6520371807990948E-4</v>
      </c>
    </row>
    <row r="167" spans="1:25" x14ac:dyDescent="0.4">
      <c r="A167" s="3" t="s">
        <v>50</v>
      </c>
      <c r="B167" s="6">
        <f t="shared" ref="B167:Y167" si="54">IF(B59,B95/B59-1,0)</f>
        <v>0</v>
      </c>
      <c r="C167" s="6">
        <f t="shared" si="54"/>
        <v>0</v>
      </c>
      <c r="D167" s="6">
        <f t="shared" si="54"/>
        <v>0</v>
      </c>
      <c r="E167" s="6">
        <f t="shared" si="54"/>
        <v>0</v>
      </c>
      <c r="F167" s="6">
        <f t="shared" si="54"/>
        <v>0</v>
      </c>
      <c r="G167" s="6">
        <f t="shared" si="54"/>
        <v>0.63092148053482577</v>
      </c>
      <c r="H167" s="6">
        <f t="shared" si="54"/>
        <v>1.7874428932373592</v>
      </c>
      <c r="I167" s="6">
        <f t="shared" si="54"/>
        <v>0</v>
      </c>
      <c r="J167" s="6">
        <f t="shared" si="54"/>
        <v>0</v>
      </c>
      <c r="K167" s="6">
        <f t="shared" si="54"/>
        <v>0</v>
      </c>
      <c r="L167" s="6">
        <f t="shared" si="54"/>
        <v>0</v>
      </c>
      <c r="M167" s="6">
        <f t="shared" si="54"/>
        <v>0</v>
      </c>
      <c r="N167" s="6">
        <f t="shared" si="54"/>
        <v>0</v>
      </c>
      <c r="O167" s="6">
        <f t="shared" si="54"/>
        <v>0</v>
      </c>
      <c r="P167" s="6">
        <f t="shared" si="54"/>
        <v>0</v>
      </c>
      <c r="Q167" s="6">
        <f t="shared" si="54"/>
        <v>0</v>
      </c>
      <c r="R167" s="6">
        <f t="shared" si="54"/>
        <v>0</v>
      </c>
      <c r="S167" s="6">
        <f t="shared" si="54"/>
        <v>0</v>
      </c>
      <c r="T167" s="6">
        <f t="shared" si="54"/>
        <v>0</v>
      </c>
      <c r="U167" s="6">
        <f t="shared" si="54"/>
        <v>0</v>
      </c>
      <c r="V167" s="6">
        <f t="shared" si="54"/>
        <v>0</v>
      </c>
      <c r="W167" s="6">
        <f t="shared" si="54"/>
        <v>0</v>
      </c>
      <c r="X167" s="6">
        <f t="shared" si="54"/>
        <v>5.1085545396504299</v>
      </c>
      <c r="Y167" s="6">
        <f t="shared" si="54"/>
        <v>0.24328859060402563</v>
      </c>
    </row>
    <row r="168" spans="1:25" x14ac:dyDescent="0.4">
      <c r="A168" s="3" t="s">
        <v>51</v>
      </c>
      <c r="B168" s="6">
        <f t="shared" ref="B168:Y168" si="55">IF(B60,B96/B60-1,0)</f>
        <v>0</v>
      </c>
      <c r="C168" s="6">
        <f t="shared" si="55"/>
        <v>0</v>
      </c>
      <c r="D168" s="6">
        <f t="shared" si="55"/>
        <v>0</v>
      </c>
      <c r="E168" s="6">
        <f t="shared" si="55"/>
        <v>0</v>
      </c>
      <c r="F168" s="6">
        <f t="shared" si="55"/>
        <v>0</v>
      </c>
      <c r="G168" s="6">
        <f t="shared" si="55"/>
        <v>0.63092148053482355</v>
      </c>
      <c r="H168" s="6">
        <f t="shared" si="55"/>
        <v>0</v>
      </c>
      <c r="I168" s="6">
        <f t="shared" si="55"/>
        <v>0</v>
      </c>
      <c r="J168" s="6">
        <f t="shared" si="55"/>
        <v>0</v>
      </c>
      <c r="K168" s="6">
        <f t="shared" si="55"/>
        <v>0</v>
      </c>
      <c r="L168" s="6">
        <f t="shared" si="55"/>
        <v>0</v>
      </c>
      <c r="M168" s="6">
        <f t="shared" si="55"/>
        <v>0</v>
      </c>
      <c r="N168" s="6">
        <f t="shared" si="55"/>
        <v>0</v>
      </c>
      <c r="O168" s="6">
        <f t="shared" si="55"/>
        <v>0</v>
      </c>
      <c r="P168" s="6">
        <f t="shared" si="55"/>
        <v>0</v>
      </c>
      <c r="Q168" s="6">
        <f t="shared" si="55"/>
        <v>0</v>
      </c>
      <c r="R168" s="6">
        <f t="shared" si="55"/>
        <v>0</v>
      </c>
      <c r="S168" s="6">
        <f t="shared" si="55"/>
        <v>0</v>
      </c>
      <c r="T168" s="6">
        <f t="shared" si="55"/>
        <v>0</v>
      </c>
      <c r="U168" s="6">
        <f t="shared" si="55"/>
        <v>0</v>
      </c>
      <c r="V168" s="6">
        <f t="shared" si="55"/>
        <v>0</v>
      </c>
      <c r="W168" s="6">
        <f t="shared" si="55"/>
        <v>0</v>
      </c>
      <c r="X168" s="6">
        <f t="shared" si="55"/>
        <v>-1.0375553960304293</v>
      </c>
      <c r="Y168" s="6">
        <f t="shared" si="55"/>
        <v>0.1594488188976364</v>
      </c>
    </row>
    <row r="169" spans="1:25" x14ac:dyDescent="0.4">
      <c r="A169" s="3" t="s">
        <v>52</v>
      </c>
      <c r="B169" s="6">
        <f t="shared" ref="B169:Y169" si="56">IF(B61,B97/B61-1,0)</f>
        <v>0</v>
      </c>
      <c r="C169" s="6">
        <f t="shared" si="56"/>
        <v>0</v>
      </c>
      <c r="D169" s="6">
        <f t="shared" si="56"/>
        <v>0</v>
      </c>
      <c r="E169" s="6">
        <f t="shared" si="56"/>
        <v>0</v>
      </c>
      <c r="F169" s="6">
        <f t="shared" si="56"/>
        <v>0</v>
      </c>
      <c r="G169" s="6">
        <f t="shared" si="56"/>
        <v>0.63092148053482422</v>
      </c>
      <c r="H169" s="6">
        <f t="shared" si="56"/>
        <v>1.7874428932373592</v>
      </c>
      <c r="I169" s="6">
        <f t="shared" si="56"/>
        <v>8.5828411473840696</v>
      </c>
      <c r="J169" s="6">
        <f t="shared" si="56"/>
        <v>0</v>
      </c>
      <c r="K169" s="6">
        <f t="shared" si="56"/>
        <v>0</v>
      </c>
      <c r="L169" s="6">
        <f t="shared" si="56"/>
        <v>0</v>
      </c>
      <c r="M169" s="6">
        <f t="shared" si="56"/>
        <v>0</v>
      </c>
      <c r="N169" s="6">
        <f t="shared" si="56"/>
        <v>0</v>
      </c>
      <c r="O169" s="6">
        <f t="shared" si="56"/>
        <v>0</v>
      </c>
      <c r="P169" s="6">
        <f t="shared" si="56"/>
        <v>0</v>
      </c>
      <c r="Q169" s="6">
        <f t="shared" si="56"/>
        <v>0</v>
      </c>
      <c r="R169" s="6">
        <f t="shared" si="56"/>
        <v>0</v>
      </c>
      <c r="S169" s="6">
        <f t="shared" si="56"/>
        <v>0</v>
      </c>
      <c r="T169" s="6">
        <f t="shared" si="56"/>
        <v>0</v>
      </c>
      <c r="U169" s="6">
        <f t="shared" si="56"/>
        <v>0</v>
      </c>
      <c r="V169" s="6">
        <f t="shared" si="56"/>
        <v>0</v>
      </c>
      <c r="W169" s="6">
        <f t="shared" si="56"/>
        <v>0</v>
      </c>
      <c r="X169" s="6">
        <f t="shared" si="56"/>
        <v>3.3495917180083197</v>
      </c>
      <c r="Y169" s="6">
        <f t="shared" si="56"/>
        <v>0.23944895118749754</v>
      </c>
    </row>
    <row r="170" spans="1:25" x14ac:dyDescent="0.4">
      <c r="A170" s="3" t="s">
        <v>53</v>
      </c>
      <c r="B170" s="6">
        <f t="shared" ref="B170:Y170" si="57">IF(B62,B98/B62-1,0)</f>
        <v>0</v>
      </c>
      <c r="C170" s="6">
        <f t="shared" si="57"/>
        <v>0</v>
      </c>
      <c r="D170" s="6">
        <f t="shared" si="57"/>
        <v>0</v>
      </c>
      <c r="E170" s="6">
        <f t="shared" si="57"/>
        <v>0</v>
      </c>
      <c r="F170" s="6">
        <f t="shared" si="57"/>
        <v>0</v>
      </c>
      <c r="G170" s="6">
        <f t="shared" si="57"/>
        <v>0</v>
      </c>
      <c r="H170" s="6">
        <f t="shared" si="57"/>
        <v>0</v>
      </c>
      <c r="I170" s="6">
        <f t="shared" si="57"/>
        <v>0</v>
      </c>
      <c r="J170" s="6">
        <f t="shared" si="57"/>
        <v>0</v>
      </c>
      <c r="K170" s="6">
        <f t="shared" si="57"/>
        <v>0</v>
      </c>
      <c r="L170" s="6">
        <f t="shared" si="57"/>
        <v>0</v>
      </c>
      <c r="M170" s="6">
        <f t="shared" si="57"/>
        <v>0</v>
      </c>
      <c r="N170" s="6">
        <f t="shared" si="57"/>
        <v>0</v>
      </c>
      <c r="O170" s="6">
        <f t="shared" si="57"/>
        <v>0</v>
      </c>
      <c r="P170" s="6">
        <f t="shared" si="57"/>
        <v>0</v>
      </c>
      <c r="Q170" s="6">
        <f t="shared" si="57"/>
        <v>0</v>
      </c>
      <c r="R170" s="6">
        <f t="shared" si="57"/>
        <v>0</v>
      </c>
      <c r="S170" s="6">
        <f t="shared" si="57"/>
        <v>0</v>
      </c>
      <c r="T170" s="6">
        <f t="shared" si="57"/>
        <v>0</v>
      </c>
      <c r="U170" s="6">
        <f t="shared" si="57"/>
        <v>0</v>
      </c>
      <c r="V170" s="6">
        <f t="shared" si="57"/>
        <v>0</v>
      </c>
      <c r="W170" s="6">
        <f t="shared" si="57"/>
        <v>0</v>
      </c>
      <c r="X170" s="6">
        <f t="shared" si="57"/>
        <v>0</v>
      </c>
      <c r="Y170" s="6">
        <f t="shared" si="57"/>
        <v>0</v>
      </c>
    </row>
    <row r="171" spans="1:25" x14ac:dyDescent="0.4">
      <c r="A171" s="3" t="s">
        <v>54</v>
      </c>
      <c r="B171" s="6">
        <f t="shared" ref="B171:Y171" si="58">IF(B63,B99/B63-1,0)</f>
        <v>0</v>
      </c>
      <c r="C171" s="6">
        <f t="shared" si="58"/>
        <v>0</v>
      </c>
      <c r="D171" s="6">
        <f t="shared" si="58"/>
        <v>0</v>
      </c>
      <c r="E171" s="6">
        <f t="shared" si="58"/>
        <v>0</v>
      </c>
      <c r="F171" s="6">
        <f t="shared" si="58"/>
        <v>0</v>
      </c>
      <c r="G171" s="6">
        <f t="shared" si="58"/>
        <v>0.63092148053482977</v>
      </c>
      <c r="H171" s="6">
        <f t="shared" si="58"/>
        <v>1.7874428932373663</v>
      </c>
      <c r="I171" s="6">
        <f t="shared" si="58"/>
        <v>8.5828411473840411</v>
      </c>
      <c r="J171" s="6">
        <f t="shared" si="58"/>
        <v>0</v>
      </c>
      <c r="K171" s="6">
        <f t="shared" si="58"/>
        <v>0</v>
      </c>
      <c r="L171" s="6">
        <f t="shared" si="58"/>
        <v>0</v>
      </c>
      <c r="M171" s="6">
        <f t="shared" si="58"/>
        <v>0</v>
      </c>
      <c r="N171" s="6">
        <f t="shared" si="58"/>
        <v>0</v>
      </c>
      <c r="O171" s="6">
        <f t="shared" si="58"/>
        <v>0</v>
      </c>
      <c r="P171" s="6">
        <f t="shared" si="58"/>
        <v>0</v>
      </c>
      <c r="Q171" s="6">
        <f t="shared" si="58"/>
        <v>0</v>
      </c>
      <c r="R171" s="6">
        <f t="shared" si="58"/>
        <v>0</v>
      </c>
      <c r="S171" s="6">
        <f t="shared" si="58"/>
        <v>0</v>
      </c>
      <c r="T171" s="6">
        <f t="shared" si="58"/>
        <v>0</v>
      </c>
      <c r="U171" s="6">
        <f t="shared" si="58"/>
        <v>0</v>
      </c>
      <c r="V171" s="6">
        <f t="shared" si="58"/>
        <v>0</v>
      </c>
      <c r="W171" s="6">
        <f t="shared" si="58"/>
        <v>0</v>
      </c>
      <c r="X171" s="6">
        <f t="shared" si="58"/>
        <v>-1.5150647115046754</v>
      </c>
      <c r="Y171" s="6">
        <f t="shared" si="58"/>
        <v>0.23911785752016534</v>
      </c>
    </row>
    <row r="172" spans="1:25" x14ac:dyDescent="0.4">
      <c r="A172" s="3" t="s">
        <v>55</v>
      </c>
      <c r="B172" s="6">
        <f t="shared" ref="B172:Y172" si="59">IF(B64,B100/B64-1,0)</f>
        <v>0</v>
      </c>
      <c r="C172" s="6">
        <f t="shared" si="59"/>
        <v>0</v>
      </c>
      <c r="D172" s="6">
        <f t="shared" si="59"/>
        <v>0</v>
      </c>
      <c r="E172" s="6">
        <f t="shared" si="59"/>
        <v>0</v>
      </c>
      <c r="F172" s="6">
        <f t="shared" si="59"/>
        <v>0</v>
      </c>
      <c r="G172" s="6">
        <f t="shared" si="59"/>
        <v>0</v>
      </c>
      <c r="H172" s="6">
        <f t="shared" si="59"/>
        <v>0</v>
      </c>
      <c r="I172" s="6">
        <f t="shared" si="59"/>
        <v>0</v>
      </c>
      <c r="J172" s="6">
        <f t="shared" si="59"/>
        <v>0</v>
      </c>
      <c r="K172" s="6">
        <f t="shared" si="59"/>
        <v>0</v>
      </c>
      <c r="L172" s="6">
        <f t="shared" si="59"/>
        <v>0</v>
      </c>
      <c r="M172" s="6">
        <f t="shared" si="59"/>
        <v>0</v>
      </c>
      <c r="N172" s="6">
        <f t="shared" si="59"/>
        <v>0</v>
      </c>
      <c r="O172" s="6">
        <f t="shared" si="59"/>
        <v>0</v>
      </c>
      <c r="P172" s="6">
        <f t="shared" si="59"/>
        <v>0</v>
      </c>
      <c r="Q172" s="6">
        <f t="shared" si="59"/>
        <v>0</v>
      </c>
      <c r="R172" s="6">
        <f t="shared" si="59"/>
        <v>0</v>
      </c>
      <c r="S172" s="6">
        <f t="shared" si="59"/>
        <v>0</v>
      </c>
      <c r="T172" s="6">
        <f t="shared" si="59"/>
        <v>0</v>
      </c>
      <c r="U172" s="6">
        <f t="shared" si="59"/>
        <v>0</v>
      </c>
      <c r="V172" s="6">
        <f t="shared" si="59"/>
        <v>0</v>
      </c>
      <c r="W172" s="6">
        <f t="shared" si="59"/>
        <v>0</v>
      </c>
      <c r="X172" s="6">
        <f t="shared" si="59"/>
        <v>0</v>
      </c>
      <c r="Y172" s="6">
        <f t="shared" si="59"/>
        <v>0</v>
      </c>
    </row>
    <row r="173" spans="1:25" x14ac:dyDescent="0.4">
      <c r="A173" s="3" t="s">
        <v>56</v>
      </c>
      <c r="B173" s="6">
        <f t="shared" ref="B173:Y173" si="60">IF(B65,B101/B65-1,0)</f>
        <v>0</v>
      </c>
      <c r="C173" s="6">
        <f t="shared" si="60"/>
        <v>0</v>
      </c>
      <c r="D173" s="6">
        <f t="shared" si="60"/>
        <v>0</v>
      </c>
      <c r="E173" s="6">
        <f t="shared" si="60"/>
        <v>0</v>
      </c>
      <c r="F173" s="6">
        <f t="shared" si="60"/>
        <v>0</v>
      </c>
      <c r="G173" s="6">
        <f t="shared" si="60"/>
        <v>0.63092148053482222</v>
      </c>
      <c r="H173" s="6">
        <f t="shared" si="60"/>
        <v>1.787442893237376</v>
      </c>
      <c r="I173" s="6">
        <f t="shared" si="60"/>
        <v>0</v>
      </c>
      <c r="J173" s="6">
        <f t="shared" si="60"/>
        <v>0</v>
      </c>
      <c r="K173" s="6">
        <f t="shared" si="60"/>
        <v>0</v>
      </c>
      <c r="L173" s="6">
        <f t="shared" si="60"/>
        <v>0</v>
      </c>
      <c r="M173" s="6">
        <f t="shared" si="60"/>
        <v>0</v>
      </c>
      <c r="N173" s="6">
        <f t="shared" si="60"/>
        <v>0</v>
      </c>
      <c r="O173" s="6">
        <f t="shared" si="60"/>
        <v>0</v>
      </c>
      <c r="P173" s="6">
        <f t="shared" si="60"/>
        <v>0</v>
      </c>
      <c r="Q173" s="6">
        <f t="shared" si="60"/>
        <v>0</v>
      </c>
      <c r="R173" s="6">
        <f t="shared" si="60"/>
        <v>0</v>
      </c>
      <c r="S173" s="6">
        <f t="shared" si="60"/>
        <v>0</v>
      </c>
      <c r="T173" s="6">
        <f t="shared" si="60"/>
        <v>0</v>
      </c>
      <c r="U173" s="6">
        <f t="shared" si="60"/>
        <v>0</v>
      </c>
      <c r="V173" s="6">
        <f t="shared" si="60"/>
        <v>0</v>
      </c>
      <c r="W173" s="6">
        <f t="shared" si="60"/>
        <v>0</v>
      </c>
      <c r="X173" s="6">
        <f t="shared" si="60"/>
        <v>-1.0157414963385101</v>
      </c>
      <c r="Y173" s="6">
        <f t="shared" si="60"/>
        <v>0.15872658743876911</v>
      </c>
    </row>
    <row r="174" spans="1:25" x14ac:dyDescent="0.4">
      <c r="A174" s="3" t="s">
        <v>57</v>
      </c>
      <c r="B174" s="6">
        <f t="shared" ref="B174:Y174" si="61">IF(B66,B102/B66-1,0)</f>
        <v>0</v>
      </c>
      <c r="C174" s="6">
        <f t="shared" si="61"/>
        <v>0</v>
      </c>
      <c r="D174" s="6">
        <f t="shared" si="61"/>
        <v>0</v>
      </c>
      <c r="E174" s="6">
        <f t="shared" si="61"/>
        <v>0</v>
      </c>
      <c r="F174" s="6">
        <f t="shared" si="61"/>
        <v>0</v>
      </c>
      <c r="G174" s="6">
        <f t="shared" si="61"/>
        <v>0</v>
      </c>
      <c r="H174" s="6">
        <f t="shared" si="61"/>
        <v>0</v>
      </c>
      <c r="I174" s="6">
        <f t="shared" si="61"/>
        <v>0</v>
      </c>
      <c r="J174" s="6">
        <f t="shared" si="61"/>
        <v>0</v>
      </c>
      <c r="K174" s="6">
        <f t="shared" si="61"/>
        <v>0</v>
      </c>
      <c r="L174" s="6">
        <f t="shared" si="61"/>
        <v>0</v>
      </c>
      <c r="M174" s="6">
        <f t="shared" si="61"/>
        <v>0</v>
      </c>
      <c r="N174" s="6">
        <f t="shared" si="61"/>
        <v>0</v>
      </c>
      <c r="O174" s="6">
        <f t="shared" si="61"/>
        <v>0</v>
      </c>
      <c r="P174" s="6">
        <f t="shared" si="61"/>
        <v>0</v>
      </c>
      <c r="Q174" s="6">
        <f t="shared" si="61"/>
        <v>0</v>
      </c>
      <c r="R174" s="6">
        <f t="shared" si="61"/>
        <v>0</v>
      </c>
      <c r="S174" s="6">
        <f t="shared" si="61"/>
        <v>0</v>
      </c>
      <c r="T174" s="6">
        <f t="shared" si="61"/>
        <v>0</v>
      </c>
      <c r="U174" s="6">
        <f t="shared" si="61"/>
        <v>0</v>
      </c>
      <c r="V174" s="6">
        <f t="shared" si="61"/>
        <v>0</v>
      </c>
      <c r="W174" s="6">
        <f t="shared" si="61"/>
        <v>0</v>
      </c>
      <c r="X174" s="6">
        <f t="shared" si="61"/>
        <v>0</v>
      </c>
      <c r="Y174" s="6">
        <f t="shared" si="61"/>
        <v>0</v>
      </c>
    </row>
    <row r="175" spans="1:25" x14ac:dyDescent="0.4">
      <c r="A175" s="3" t="s">
        <v>58</v>
      </c>
      <c r="B175" s="6">
        <f t="shared" ref="B175:Y175" si="62">IF(B67,B103/B67-1,0)</f>
        <v>0</v>
      </c>
      <c r="C175" s="6">
        <f t="shared" si="62"/>
        <v>0</v>
      </c>
      <c r="D175" s="6">
        <f t="shared" si="62"/>
        <v>0</v>
      </c>
      <c r="E175" s="6">
        <f t="shared" si="62"/>
        <v>0</v>
      </c>
      <c r="F175" s="6">
        <f t="shared" si="62"/>
        <v>0</v>
      </c>
      <c r="G175" s="6">
        <f t="shared" si="62"/>
        <v>0.63092148053482711</v>
      </c>
      <c r="H175" s="6">
        <f t="shared" si="62"/>
        <v>1.7874428932373663</v>
      </c>
      <c r="I175" s="6">
        <f t="shared" si="62"/>
        <v>0</v>
      </c>
      <c r="J175" s="6">
        <f t="shared" si="62"/>
        <v>0</v>
      </c>
      <c r="K175" s="6">
        <f t="shared" si="62"/>
        <v>0</v>
      </c>
      <c r="L175" s="6">
        <f t="shared" si="62"/>
        <v>0</v>
      </c>
      <c r="M175" s="6">
        <f t="shared" si="62"/>
        <v>0</v>
      </c>
      <c r="N175" s="6">
        <f t="shared" si="62"/>
        <v>0</v>
      </c>
      <c r="O175" s="6">
        <f t="shared" si="62"/>
        <v>0</v>
      </c>
      <c r="P175" s="6">
        <f t="shared" si="62"/>
        <v>0</v>
      </c>
      <c r="Q175" s="6">
        <f t="shared" si="62"/>
        <v>0</v>
      </c>
      <c r="R175" s="6">
        <f t="shared" si="62"/>
        <v>0</v>
      </c>
      <c r="S175" s="6">
        <f t="shared" si="62"/>
        <v>0</v>
      </c>
      <c r="T175" s="6">
        <f t="shared" si="62"/>
        <v>0</v>
      </c>
      <c r="U175" s="6">
        <f t="shared" si="62"/>
        <v>0</v>
      </c>
      <c r="V175" s="6">
        <f t="shared" si="62"/>
        <v>0</v>
      </c>
      <c r="W175" s="6">
        <f t="shared" si="62"/>
        <v>0</v>
      </c>
      <c r="X175" s="6">
        <f t="shared" si="62"/>
        <v>1.5899417483841587</v>
      </c>
      <c r="Y175" s="6">
        <f t="shared" si="62"/>
        <v>0.16022111320075338</v>
      </c>
    </row>
    <row r="176" spans="1:25" x14ac:dyDescent="0.4">
      <c r="A176" s="3" t="s">
        <v>59</v>
      </c>
      <c r="B176" s="6">
        <f t="shared" ref="B176:Y176" si="63">IF(B68,B104/B68-1,0)</f>
        <v>0</v>
      </c>
      <c r="C176" s="6">
        <f t="shared" si="63"/>
        <v>0</v>
      </c>
      <c r="D176" s="6">
        <f t="shared" si="63"/>
        <v>0</v>
      </c>
      <c r="E176" s="6">
        <f t="shared" si="63"/>
        <v>0</v>
      </c>
      <c r="F176" s="6">
        <f t="shared" si="63"/>
        <v>0</v>
      </c>
      <c r="G176" s="6">
        <f t="shared" si="63"/>
        <v>0</v>
      </c>
      <c r="H176" s="6">
        <f t="shared" si="63"/>
        <v>0</v>
      </c>
      <c r="I176" s="6">
        <f t="shared" si="63"/>
        <v>0</v>
      </c>
      <c r="J176" s="6">
        <f t="shared" si="63"/>
        <v>0</v>
      </c>
      <c r="K176" s="6">
        <f t="shared" si="63"/>
        <v>0</v>
      </c>
      <c r="L176" s="6">
        <f t="shared" si="63"/>
        <v>0</v>
      </c>
      <c r="M176" s="6">
        <f t="shared" si="63"/>
        <v>0</v>
      </c>
      <c r="N176" s="6">
        <f t="shared" si="63"/>
        <v>0</v>
      </c>
      <c r="O176" s="6">
        <f t="shared" si="63"/>
        <v>0</v>
      </c>
      <c r="P176" s="6">
        <f t="shared" si="63"/>
        <v>0</v>
      </c>
      <c r="Q176" s="6">
        <f t="shared" si="63"/>
        <v>0</v>
      </c>
      <c r="R176" s="6">
        <f t="shared" si="63"/>
        <v>0</v>
      </c>
      <c r="S176" s="6">
        <f t="shared" si="63"/>
        <v>0</v>
      </c>
      <c r="T176" s="6">
        <f t="shared" si="63"/>
        <v>0</v>
      </c>
      <c r="U176" s="6">
        <f t="shared" si="63"/>
        <v>0</v>
      </c>
      <c r="V176" s="6">
        <f t="shared" si="63"/>
        <v>0</v>
      </c>
      <c r="W176" s="6">
        <f t="shared" si="63"/>
        <v>0</v>
      </c>
      <c r="X176" s="6">
        <f t="shared" si="63"/>
        <v>0</v>
      </c>
      <c r="Y176" s="6">
        <f t="shared" si="63"/>
        <v>0</v>
      </c>
    </row>
    <row r="177" spans="1:25" x14ac:dyDescent="0.4">
      <c r="A177" s="3" t="s">
        <v>60</v>
      </c>
      <c r="B177" s="6">
        <f t="shared" ref="B177:Y177" si="64">IF(B69,B105/B69-1,0)</f>
        <v>0</v>
      </c>
      <c r="C177" s="6">
        <f t="shared" si="64"/>
        <v>0</v>
      </c>
      <c r="D177" s="6">
        <f t="shared" si="64"/>
        <v>0</v>
      </c>
      <c r="E177" s="6">
        <f t="shared" si="64"/>
        <v>0.34705727767213546</v>
      </c>
      <c r="F177" s="6">
        <f t="shared" si="64"/>
        <v>0.34705727767213856</v>
      </c>
      <c r="G177" s="6">
        <f t="shared" si="64"/>
        <v>1.06305581118911</v>
      </c>
      <c r="H177" s="6">
        <f t="shared" si="64"/>
        <v>0</v>
      </c>
      <c r="I177" s="6">
        <f t="shared" si="64"/>
        <v>0</v>
      </c>
      <c r="J177" s="6">
        <f t="shared" si="64"/>
        <v>0</v>
      </c>
      <c r="K177" s="6">
        <f t="shared" si="64"/>
        <v>0</v>
      </c>
      <c r="L177" s="6">
        <f t="shared" si="64"/>
        <v>0</v>
      </c>
      <c r="M177" s="6">
        <f t="shared" si="64"/>
        <v>0</v>
      </c>
      <c r="N177" s="6">
        <f t="shared" si="64"/>
        <v>0</v>
      </c>
      <c r="O177" s="6">
        <f t="shared" si="64"/>
        <v>0</v>
      </c>
      <c r="P177" s="6">
        <f t="shared" si="64"/>
        <v>0</v>
      </c>
      <c r="Q177" s="6">
        <f t="shared" si="64"/>
        <v>0</v>
      </c>
      <c r="R177" s="6">
        <f t="shared" si="64"/>
        <v>0</v>
      </c>
      <c r="S177" s="6">
        <f t="shared" si="64"/>
        <v>0</v>
      </c>
      <c r="T177" s="6">
        <f t="shared" si="64"/>
        <v>0</v>
      </c>
      <c r="U177" s="6">
        <f t="shared" si="64"/>
        <v>0</v>
      </c>
      <c r="V177" s="6">
        <f t="shared" si="64"/>
        <v>0</v>
      </c>
      <c r="W177" s="6">
        <f t="shared" si="64"/>
        <v>0</v>
      </c>
      <c r="X177" s="6">
        <f t="shared" si="64"/>
        <v>4.2684042611336128</v>
      </c>
      <c r="Y177" s="6">
        <f t="shared" si="64"/>
        <v>5.9357884387544413E-2</v>
      </c>
    </row>
    <row r="178" spans="1:25" x14ac:dyDescent="0.4">
      <c r="A178" s="3" t="s">
        <v>61</v>
      </c>
      <c r="B178" s="6">
        <f t="shared" ref="B178:Y178" si="65">IF(B70,B106/B70-1,0)</f>
        <v>0</v>
      </c>
      <c r="C178" s="6">
        <f t="shared" si="65"/>
        <v>0</v>
      </c>
      <c r="D178" s="6">
        <f t="shared" si="65"/>
        <v>0</v>
      </c>
      <c r="E178" s="6">
        <f t="shared" si="65"/>
        <v>0</v>
      </c>
      <c r="F178" s="6">
        <f t="shared" si="65"/>
        <v>0</v>
      </c>
      <c r="G178" s="6">
        <f t="shared" si="65"/>
        <v>0</v>
      </c>
      <c r="H178" s="6">
        <f t="shared" si="65"/>
        <v>0</v>
      </c>
      <c r="I178" s="6">
        <f t="shared" si="65"/>
        <v>0</v>
      </c>
      <c r="J178" s="6">
        <f t="shared" si="65"/>
        <v>0</v>
      </c>
      <c r="K178" s="6">
        <f t="shared" si="65"/>
        <v>0</v>
      </c>
      <c r="L178" s="6">
        <f t="shared" si="65"/>
        <v>0</v>
      </c>
      <c r="M178" s="6">
        <f t="shared" si="65"/>
        <v>0</v>
      </c>
      <c r="N178" s="6">
        <f t="shared" si="65"/>
        <v>0</v>
      </c>
      <c r="O178" s="6">
        <f t="shared" si="65"/>
        <v>0</v>
      </c>
      <c r="P178" s="6">
        <f t="shared" si="65"/>
        <v>0</v>
      </c>
      <c r="Q178" s="6">
        <f t="shared" si="65"/>
        <v>0</v>
      </c>
      <c r="R178" s="6">
        <f t="shared" si="65"/>
        <v>0</v>
      </c>
      <c r="S178" s="6">
        <f t="shared" si="65"/>
        <v>0</v>
      </c>
      <c r="T178" s="6">
        <f t="shared" si="65"/>
        <v>0</v>
      </c>
      <c r="U178" s="6">
        <f t="shared" si="65"/>
        <v>0</v>
      </c>
      <c r="V178" s="6">
        <f t="shared" si="65"/>
        <v>0</v>
      </c>
      <c r="W178" s="6">
        <f t="shared" si="65"/>
        <v>0</v>
      </c>
      <c r="X178" s="6">
        <f t="shared" si="65"/>
        <v>0</v>
      </c>
      <c r="Y178" s="6">
        <f t="shared" si="65"/>
        <v>0</v>
      </c>
    </row>
    <row r="179" spans="1:25" x14ac:dyDescent="0.4">
      <c r="A179" s="3" t="s">
        <v>62</v>
      </c>
      <c r="B179" s="6">
        <f t="shared" ref="B179:Y179" si="66">IF(B71,B107/B71-1,0)</f>
        <v>0</v>
      </c>
      <c r="C179" s="6">
        <f t="shared" si="66"/>
        <v>0</v>
      </c>
      <c r="D179" s="6">
        <f t="shared" si="66"/>
        <v>0</v>
      </c>
      <c r="E179" s="6">
        <f t="shared" si="66"/>
        <v>0.34705727767213168</v>
      </c>
      <c r="F179" s="6">
        <f t="shared" si="66"/>
        <v>0.34705727767213967</v>
      </c>
      <c r="G179" s="6">
        <f t="shared" si="66"/>
        <v>1.063055811189114</v>
      </c>
      <c r="H179" s="6">
        <f t="shared" si="66"/>
        <v>0</v>
      </c>
      <c r="I179" s="6">
        <f t="shared" si="66"/>
        <v>0</v>
      </c>
      <c r="J179" s="6">
        <f t="shared" si="66"/>
        <v>0</v>
      </c>
      <c r="K179" s="6">
        <f t="shared" si="66"/>
        <v>0</v>
      </c>
      <c r="L179" s="6">
        <f t="shared" si="66"/>
        <v>0</v>
      </c>
      <c r="M179" s="6">
        <f t="shared" si="66"/>
        <v>0</v>
      </c>
      <c r="N179" s="6">
        <f t="shared" si="66"/>
        <v>0</v>
      </c>
      <c r="O179" s="6">
        <f t="shared" si="66"/>
        <v>0</v>
      </c>
      <c r="P179" s="6">
        <f t="shared" si="66"/>
        <v>0</v>
      </c>
      <c r="Q179" s="6">
        <f t="shared" si="66"/>
        <v>0</v>
      </c>
      <c r="R179" s="6">
        <f t="shared" si="66"/>
        <v>0</v>
      </c>
      <c r="S179" s="6">
        <f t="shared" si="66"/>
        <v>0</v>
      </c>
      <c r="T179" s="6">
        <f t="shared" si="66"/>
        <v>0</v>
      </c>
      <c r="U179" s="6">
        <f t="shared" si="66"/>
        <v>0</v>
      </c>
      <c r="V179" s="6">
        <f t="shared" si="66"/>
        <v>0</v>
      </c>
      <c r="W179" s="6">
        <f t="shared" si="66"/>
        <v>0</v>
      </c>
      <c r="X179" s="6">
        <f t="shared" si="66"/>
        <v>103.07410093071144</v>
      </c>
      <c r="Y179" s="6">
        <f t="shared" si="66"/>
        <v>5.982990662925225E-2</v>
      </c>
    </row>
    <row r="180" spans="1:25" x14ac:dyDescent="0.4">
      <c r="A180" s="3" t="s">
        <v>63</v>
      </c>
      <c r="B180" s="6">
        <f t="shared" ref="B180:Y180" si="67">IF(B72,B108/B72-1,0)</f>
        <v>0</v>
      </c>
      <c r="C180" s="6">
        <f t="shared" si="67"/>
        <v>0</v>
      </c>
      <c r="D180" s="6">
        <f t="shared" si="67"/>
        <v>0</v>
      </c>
      <c r="E180" s="6">
        <f t="shared" si="67"/>
        <v>0</v>
      </c>
      <c r="F180" s="6">
        <f t="shared" si="67"/>
        <v>0</v>
      </c>
      <c r="G180" s="6">
        <f t="shared" si="67"/>
        <v>0</v>
      </c>
      <c r="H180" s="6">
        <f t="shared" si="67"/>
        <v>0</v>
      </c>
      <c r="I180" s="6">
        <f t="shared" si="67"/>
        <v>0</v>
      </c>
      <c r="J180" s="6">
        <f t="shared" si="67"/>
        <v>0</v>
      </c>
      <c r="K180" s="6">
        <f t="shared" si="67"/>
        <v>0</v>
      </c>
      <c r="L180" s="6">
        <f t="shared" si="67"/>
        <v>0</v>
      </c>
      <c r="M180" s="6">
        <f t="shared" si="67"/>
        <v>0</v>
      </c>
      <c r="N180" s="6">
        <f t="shared" si="67"/>
        <v>0</v>
      </c>
      <c r="O180" s="6">
        <f t="shared" si="67"/>
        <v>0</v>
      </c>
      <c r="P180" s="6">
        <f t="shared" si="67"/>
        <v>0</v>
      </c>
      <c r="Q180" s="6">
        <f t="shared" si="67"/>
        <v>0</v>
      </c>
      <c r="R180" s="6">
        <f t="shared" si="67"/>
        <v>0</v>
      </c>
      <c r="S180" s="6">
        <f t="shared" si="67"/>
        <v>0</v>
      </c>
      <c r="T180" s="6">
        <f t="shared" si="67"/>
        <v>0</v>
      </c>
      <c r="U180" s="6">
        <f t="shared" si="67"/>
        <v>0</v>
      </c>
      <c r="V180" s="6">
        <f t="shared" si="67"/>
        <v>0</v>
      </c>
      <c r="W180" s="6">
        <f t="shared" si="67"/>
        <v>0</v>
      </c>
      <c r="X180" s="6">
        <f t="shared" si="67"/>
        <v>0</v>
      </c>
      <c r="Y180" s="6">
        <f t="shared" si="67"/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56"/>
  <sheetViews>
    <sheetView tabSelected="1" zoomScale="80" zoomScaleNormal="80" workbookViewId="0">
      <selection activeCell="C51" sqref="C51"/>
    </sheetView>
  </sheetViews>
  <sheetFormatPr defaultRowHeight="14.6" x14ac:dyDescent="0.4"/>
  <cols>
    <col min="1" max="1" width="2.84375" customWidth="1"/>
    <col min="2" max="2" width="34" bestFit="1" customWidth="1"/>
    <col min="3" max="16" width="14.3046875" customWidth="1"/>
  </cols>
  <sheetData>
    <row r="2" spans="2:16" ht="30" customHeight="1" x14ac:dyDescent="0.4">
      <c r="B2" s="7" t="s">
        <v>91</v>
      </c>
      <c r="C2" s="7" t="s">
        <v>77</v>
      </c>
      <c r="D2" s="7" t="s">
        <v>78</v>
      </c>
      <c r="E2" s="7" t="s">
        <v>79</v>
      </c>
      <c r="F2" s="7" t="s">
        <v>80</v>
      </c>
      <c r="G2" s="7" t="s">
        <v>81</v>
      </c>
      <c r="H2" s="7" t="s">
        <v>82</v>
      </c>
      <c r="I2" s="7" t="s">
        <v>83</v>
      </c>
      <c r="J2" s="7" t="s">
        <v>84</v>
      </c>
      <c r="K2" s="7" t="s">
        <v>85</v>
      </c>
      <c r="L2" s="7" t="s">
        <v>86</v>
      </c>
      <c r="M2" s="7" t="s">
        <v>87</v>
      </c>
      <c r="N2" s="7" t="s">
        <v>88</v>
      </c>
      <c r="O2" s="7" t="s">
        <v>89</v>
      </c>
      <c r="P2" s="7" t="s">
        <v>90</v>
      </c>
    </row>
    <row r="3" spans="2:16" x14ac:dyDescent="0.4">
      <c r="B3" s="8" t="s">
        <v>31</v>
      </c>
      <c r="C3" s="9">
        <f ca="1">INDEX(INDIRECT("'"&amp;C$2&amp;"'!B4:B36"),MATCH($B3,INDIRECT("'"&amp;C$2&amp;"'!A4:A36"),0))/1000000</f>
        <v>161.79554726085601</v>
      </c>
      <c r="D3" s="9">
        <f t="shared" ref="D3:P14" ca="1" si="0">INDEX(INDIRECT("'"&amp;D$2&amp;"'!B4:B36"),MATCH($B3,INDIRECT("'"&amp;D$2&amp;"'!A4:A36"),0))/1000000</f>
        <v>126.410957976963</v>
      </c>
      <c r="E3" s="9">
        <f t="shared" ca="1" si="0"/>
        <v>156.945364275092</v>
      </c>
      <c r="F3" s="9">
        <f t="shared" ca="1" si="0"/>
        <v>161.38832085619302</v>
      </c>
      <c r="G3" s="9">
        <f t="shared" ca="1" si="0"/>
        <v>138.510367877817</v>
      </c>
      <c r="H3" s="9">
        <f t="shared" ca="1" si="0"/>
        <v>227.19833573180401</v>
      </c>
      <c r="I3" s="9">
        <f t="shared" ca="1" si="0"/>
        <v>92.2217496810092</v>
      </c>
      <c r="J3" s="9">
        <f t="shared" ca="1" si="0"/>
        <v>194.60546059784701</v>
      </c>
      <c r="K3" s="9">
        <f t="shared" ca="1" si="0"/>
        <v>124.82258473442</v>
      </c>
      <c r="L3" s="9">
        <f t="shared" ca="1" si="0"/>
        <v>144.05850487510202</v>
      </c>
      <c r="M3" s="9">
        <f t="shared" ca="1" si="0"/>
        <v>130.22318094309099</v>
      </c>
      <c r="N3" s="9">
        <f t="shared" ca="1" si="0"/>
        <v>103.714874346158</v>
      </c>
      <c r="O3" s="9">
        <f t="shared" ca="1" si="0"/>
        <v>140.48874833129798</v>
      </c>
      <c r="P3" s="9">
        <f t="shared" ca="1" si="0"/>
        <v>183.58436670098001</v>
      </c>
    </row>
    <row r="4" spans="2:16" x14ac:dyDescent="0.4">
      <c r="B4" s="8" t="s">
        <v>34</v>
      </c>
      <c r="C4" s="9">
        <f t="shared" ref="C4:C14" ca="1" si="1">INDEX(INDIRECT("'"&amp;C$2&amp;"'!B4:B36"),MATCH($B4,INDIRECT("'"&amp;C$2&amp;"'!A4:A36"),0))/1000000</f>
        <v>31.518112794558</v>
      </c>
      <c r="D4" s="9">
        <f t="shared" ca="1" si="0"/>
        <v>20.350844109848598</v>
      </c>
      <c r="E4" s="9">
        <f t="shared" ca="1" si="0"/>
        <v>31.047551302031902</v>
      </c>
      <c r="F4" s="9">
        <f t="shared" ca="1" si="0"/>
        <v>40.340357589387096</v>
      </c>
      <c r="G4" s="9">
        <f t="shared" ca="1" si="0"/>
        <v>33.4010244261653</v>
      </c>
      <c r="H4" s="9">
        <f t="shared" ca="1" si="0"/>
        <v>49.916711684023795</v>
      </c>
      <c r="I4" s="9">
        <f t="shared" ca="1" si="0"/>
        <v>26.957861224505997</v>
      </c>
      <c r="J4" s="9">
        <f t="shared" ca="1" si="0"/>
        <v>31.9127210892254</v>
      </c>
      <c r="K4" s="9">
        <f t="shared" ca="1" si="0"/>
        <v>36.354207665736396</v>
      </c>
      <c r="L4" s="9">
        <f t="shared" ca="1" si="0"/>
        <v>18.3221410908975</v>
      </c>
      <c r="M4" s="9">
        <f t="shared" ca="1" si="0"/>
        <v>24.124020137142502</v>
      </c>
      <c r="N4" s="9">
        <f t="shared" ca="1" si="0"/>
        <v>21.091797954823598</v>
      </c>
      <c r="O4" s="9">
        <f t="shared" ca="1" si="0"/>
        <v>32.452456611323697</v>
      </c>
      <c r="P4" s="9">
        <f t="shared" ca="1" si="0"/>
        <v>34.621901367945</v>
      </c>
    </row>
    <row r="5" spans="2:16" x14ac:dyDescent="0.4">
      <c r="B5" s="8" t="s">
        <v>42</v>
      </c>
      <c r="C5" s="9">
        <f t="shared" ca="1" si="1"/>
        <v>69.939881843418704</v>
      </c>
      <c r="D5" s="9">
        <f t="shared" ca="1" si="0"/>
        <v>48.974627594936898</v>
      </c>
      <c r="E5" s="9">
        <f t="shared" ca="1" si="0"/>
        <v>59.459127832017401</v>
      </c>
      <c r="F5" s="9">
        <f t="shared" ca="1" si="0"/>
        <v>70.773075576020602</v>
      </c>
      <c r="G5" s="9">
        <f t="shared" ca="1" si="0"/>
        <v>26.479440213531301</v>
      </c>
      <c r="H5" s="9">
        <f t="shared" ca="1" si="0"/>
        <v>115.530822495709</v>
      </c>
      <c r="I5" s="9">
        <f t="shared" ca="1" si="0"/>
        <v>55.419370290935703</v>
      </c>
      <c r="J5" s="9">
        <f t="shared" ca="1" si="0"/>
        <v>82.705792353007496</v>
      </c>
      <c r="K5" s="9">
        <f t="shared" ca="1" si="0"/>
        <v>114.975744086836</v>
      </c>
      <c r="L5" s="9">
        <f t="shared" ca="1" si="0"/>
        <v>64.820358353464897</v>
      </c>
      <c r="M5" s="9">
        <f t="shared" ca="1" si="0"/>
        <v>77.6811318329258</v>
      </c>
      <c r="N5" s="9">
        <f t="shared" ca="1" si="0"/>
        <v>40.757082663857105</v>
      </c>
      <c r="O5" s="9">
        <f t="shared" ca="1" si="0"/>
        <v>35.317177682399397</v>
      </c>
      <c r="P5" s="9">
        <f t="shared" ca="1" si="0"/>
        <v>65.339933113484008</v>
      </c>
    </row>
    <row r="6" spans="2:16" x14ac:dyDescent="0.4">
      <c r="B6" s="8" t="s">
        <v>43</v>
      </c>
      <c r="C6" s="9">
        <f t="shared" ca="1" si="1"/>
        <v>27.479388114518098</v>
      </c>
      <c r="D6" s="9">
        <f t="shared" ca="1" si="0"/>
        <v>8.1419681797310801</v>
      </c>
      <c r="E6" s="9">
        <f t="shared" ca="1" si="0"/>
        <v>4.4202520385824897</v>
      </c>
      <c r="F6" s="9">
        <f t="shared" ca="1" si="0"/>
        <v>3.0217268843197598</v>
      </c>
      <c r="G6" s="9">
        <f t="shared" ca="1" si="0"/>
        <v>38.638587886619597</v>
      </c>
      <c r="H6" s="9">
        <f t="shared" ca="1" si="0"/>
        <v>3.1752228284840998</v>
      </c>
      <c r="I6" s="9">
        <f t="shared" ca="1" si="0"/>
        <v>1.8950963973505299</v>
      </c>
      <c r="J6" s="9">
        <f t="shared" ca="1" si="0"/>
        <v>13.7300560057074</v>
      </c>
      <c r="K6" s="9">
        <f t="shared" ca="1" si="0"/>
        <v>4.6029556954815503</v>
      </c>
      <c r="L6" s="9">
        <f t="shared" ca="1" si="0"/>
        <v>0.73006375482272201</v>
      </c>
      <c r="M6" s="9">
        <f t="shared" ca="1" si="0"/>
        <v>4.06115838915282</v>
      </c>
      <c r="N6" s="9">
        <f t="shared" ca="1" si="0"/>
        <v>1.33974338912097</v>
      </c>
      <c r="O6" s="9">
        <f t="shared" ca="1" si="0"/>
        <v>18.808158573290697</v>
      </c>
      <c r="P6" s="9">
        <f t="shared" ca="1" si="0"/>
        <v>3.9524861447095803</v>
      </c>
    </row>
    <row r="7" spans="2:16" x14ac:dyDescent="0.4">
      <c r="B7" s="8" t="s">
        <v>44</v>
      </c>
      <c r="C7" s="9">
        <f t="shared" ca="1" si="1"/>
        <v>71.5308282675078</v>
      </c>
      <c r="D7" s="9">
        <f t="shared" ca="1" si="0"/>
        <v>46.335557192226901</v>
      </c>
      <c r="E7" s="9">
        <f t="shared" ca="1" si="0"/>
        <v>83.033008194821591</v>
      </c>
      <c r="F7" s="9">
        <f t="shared" ca="1" si="0"/>
        <v>74.98804632405961</v>
      </c>
      <c r="G7" s="9">
        <f t="shared" ca="1" si="0"/>
        <v>38.850076685807601</v>
      </c>
      <c r="H7" s="9">
        <f t="shared" ca="1" si="0"/>
        <v>87.227091253545296</v>
      </c>
      <c r="I7" s="9">
        <f t="shared" ca="1" si="0"/>
        <v>32.231352302832697</v>
      </c>
      <c r="J7" s="9">
        <f t="shared" ca="1" si="0"/>
        <v>72.950649293204606</v>
      </c>
      <c r="K7" s="9">
        <f t="shared" ca="1" si="0"/>
        <v>106.783182782726</v>
      </c>
      <c r="L7" s="9">
        <f t="shared" ca="1" si="0"/>
        <v>38.444360859328199</v>
      </c>
      <c r="M7" s="9">
        <f t="shared" ca="1" si="0"/>
        <v>123.144702951973</v>
      </c>
      <c r="N7" s="9">
        <f t="shared" ca="1" si="0"/>
        <v>42.289120537589802</v>
      </c>
      <c r="O7" s="9">
        <f t="shared" ca="1" si="0"/>
        <v>50.468017194118502</v>
      </c>
      <c r="P7" s="9">
        <f t="shared" ca="1" si="0"/>
        <v>143.698293462365</v>
      </c>
    </row>
    <row r="8" spans="2:16" x14ac:dyDescent="0.4">
      <c r="B8" s="8" t="s">
        <v>49</v>
      </c>
      <c r="C8" s="9">
        <f t="shared" ca="1" si="1"/>
        <v>8.6830147120619312</v>
      </c>
      <c r="D8" s="9">
        <f t="shared" ca="1" si="0"/>
        <v>1.2825421961955099</v>
      </c>
      <c r="E8" s="9">
        <f t="shared" ca="1" si="0"/>
        <v>3.43538506438379</v>
      </c>
      <c r="F8" s="9">
        <f t="shared" ca="1" si="0"/>
        <v>5.4666217530459802</v>
      </c>
      <c r="G8" s="9">
        <f t="shared" ca="1" si="0"/>
        <v>2.4397330313077097</v>
      </c>
      <c r="H8" s="9">
        <f t="shared" ca="1" si="0"/>
        <v>4.9271329845631806</v>
      </c>
      <c r="I8" s="9">
        <f t="shared" ca="1" si="0"/>
        <v>3.3323587542648703</v>
      </c>
      <c r="J8" s="9">
        <f t="shared" ca="1" si="0"/>
        <v>7.2203870829314001</v>
      </c>
      <c r="K8" s="9">
        <f t="shared" ca="1" si="0"/>
        <v>2.5140564313988101</v>
      </c>
      <c r="L8" s="9">
        <f t="shared" ca="1" si="0"/>
        <v>4.3183598152047198</v>
      </c>
      <c r="M8" s="9">
        <f t="shared" ca="1" si="0"/>
        <v>5.7193382276641103</v>
      </c>
      <c r="N8" s="9">
        <f t="shared" ca="1" si="0"/>
        <v>4.2129586891817805</v>
      </c>
      <c r="O8" s="9">
        <f t="shared" ca="1" si="0"/>
        <v>3.9697466177493999</v>
      </c>
      <c r="P8" s="9">
        <f t="shared" ca="1" si="0"/>
        <v>7.3404029096013295</v>
      </c>
    </row>
    <row r="9" spans="2:16" x14ac:dyDescent="0.4">
      <c r="B9" s="8" t="s">
        <v>52</v>
      </c>
      <c r="C9" s="9">
        <f t="shared" ca="1" si="1"/>
        <v>-0.29370020583878997</v>
      </c>
      <c r="D9" s="9">
        <f t="shared" ca="1" si="0"/>
        <v>-0.13764611959549999</v>
      </c>
      <c r="E9" s="9">
        <f t="shared" ca="1" si="0"/>
        <v>-0.32651495695999999</v>
      </c>
      <c r="F9" s="9">
        <f t="shared" ca="1" si="0"/>
        <v>-0.38152395078000001</v>
      </c>
      <c r="G9" s="9">
        <f t="shared" ca="1" si="0"/>
        <v>-0.34976080533097398</v>
      </c>
      <c r="H9" s="9">
        <f t="shared" ca="1" si="0"/>
        <v>-0.25536459379840398</v>
      </c>
      <c r="I9" s="9">
        <f t="shared" ca="1" si="0"/>
        <v>-3.9752163962707501</v>
      </c>
      <c r="J9" s="9">
        <f t="shared" ca="1" si="0"/>
        <v>-0.614522734847045</v>
      </c>
      <c r="K9" s="9">
        <f t="shared" ca="1" si="0"/>
        <v>-6.5335915233264305E-2</v>
      </c>
      <c r="L9" s="9">
        <f t="shared" ca="1" si="0"/>
        <v>-0.101987595682235</v>
      </c>
      <c r="M9" s="9">
        <f t="shared" ca="1" si="0"/>
        <v>-0.30115653729396696</v>
      </c>
      <c r="N9" s="9">
        <f t="shared" ca="1" si="0"/>
        <v>-0.219738662730488</v>
      </c>
      <c r="O9" s="9">
        <f t="shared" ca="1" si="0"/>
        <v>-0.54520856612624702</v>
      </c>
      <c r="P9" s="9">
        <f t="shared" ca="1" si="0"/>
        <v>-0.18995152575345201</v>
      </c>
    </row>
    <row r="10" spans="2:16" x14ac:dyDescent="0.4">
      <c r="B10" s="8" t="s">
        <v>54</v>
      </c>
      <c r="C10" s="9">
        <f t="shared" ca="1" si="1"/>
        <v>-4.9892678797167904E-2</v>
      </c>
      <c r="D10" s="9">
        <f t="shared" ca="1" si="0"/>
        <v>-0.13294156635499998</v>
      </c>
      <c r="E10" s="9">
        <f t="shared" ca="1" si="0"/>
        <v>-1.6045652606000001E-2</v>
      </c>
      <c r="F10" s="9">
        <f t="shared" ca="1" si="0"/>
        <v>-1.3774299699999999E-2</v>
      </c>
      <c r="G10" s="9">
        <f t="shared" ca="1" si="0"/>
        <v>-3.24591994847152E-2</v>
      </c>
      <c r="H10" s="9">
        <f t="shared" ca="1" si="0"/>
        <v>-8.6206845736060703E-2</v>
      </c>
      <c r="I10" s="9">
        <f t="shared" ca="1" si="0"/>
        <v>-0.73324235465417298</v>
      </c>
      <c r="J10" s="9">
        <f t="shared" ca="1" si="0"/>
        <v>-0.104803811732227</v>
      </c>
      <c r="K10" s="9">
        <f t="shared" ca="1" si="0"/>
        <v>-0.155571814040844</v>
      </c>
      <c r="L10" s="9">
        <f t="shared" ca="1" si="0"/>
        <v>-2.70315029951156E-2</v>
      </c>
      <c r="M10" s="9">
        <f t="shared" ca="1" si="0"/>
        <v>-0.118119297609924</v>
      </c>
      <c r="N10" s="9">
        <f t="shared" ca="1" si="0"/>
        <v>-1.67225831478564E-2</v>
      </c>
      <c r="O10" s="9">
        <f t="shared" ca="1" si="0"/>
        <v>-1.6301585552054899E-2</v>
      </c>
      <c r="P10" s="9">
        <f t="shared" ca="1" si="0"/>
        <v>-7.7523022717255294E-2</v>
      </c>
    </row>
    <row r="11" spans="2:16" x14ac:dyDescent="0.4">
      <c r="B11" s="8" t="s">
        <v>56</v>
      </c>
      <c r="C11" s="9">
        <f t="shared" ca="1" si="1"/>
        <v>-1.9575622927772499E-2</v>
      </c>
      <c r="D11" s="9">
        <f t="shared" ca="1" si="0"/>
        <v>-3.3317554329999996E-3</v>
      </c>
      <c r="E11" s="9">
        <f t="shared" ca="1" si="0"/>
        <v>-9.4753196480000003E-3</v>
      </c>
      <c r="F11" s="9">
        <f t="shared" ca="1" si="0"/>
        <v>-3.3201349799999997E-3</v>
      </c>
      <c r="G11" s="9">
        <f t="shared" ca="1" si="0"/>
        <v>-0.11923875156635901</v>
      </c>
      <c r="H11" s="9">
        <f t="shared" ca="1" si="0"/>
        <v>0</v>
      </c>
      <c r="I11" s="9">
        <f t="shared" ca="1" si="0"/>
        <v>0</v>
      </c>
      <c r="J11" s="9">
        <f t="shared" ca="1" si="0"/>
        <v>-1.4825260471070301E-4</v>
      </c>
      <c r="K11" s="9">
        <f t="shared" ca="1" si="0"/>
        <v>-1.9753270473027002E-3</v>
      </c>
      <c r="L11" s="9">
        <f t="shared" ca="1" si="0"/>
        <v>-1.01656335206886E-4</v>
      </c>
      <c r="M11" s="9">
        <f t="shared" ca="1" si="0"/>
        <v>-1.54387531125186E-2</v>
      </c>
      <c r="N11" s="9">
        <f t="shared" ca="1" si="0"/>
        <v>-1.7031007365672399E-3</v>
      </c>
      <c r="O11" s="9">
        <f t="shared" ca="1" si="0"/>
        <v>-7.9969166973807598E-2</v>
      </c>
      <c r="P11" s="9">
        <f t="shared" ca="1" si="0"/>
        <v>-7.4634745947498894E-3</v>
      </c>
    </row>
    <row r="12" spans="2:16" x14ac:dyDescent="0.4">
      <c r="B12" s="8" t="s">
        <v>58</v>
      </c>
      <c r="C12" s="9">
        <f t="shared" ca="1" si="1"/>
        <v>-1.08291493160146E-2</v>
      </c>
      <c r="D12" s="9">
        <f t="shared" ca="1" si="0"/>
        <v>0</v>
      </c>
      <c r="E12" s="9">
        <f t="shared" ca="1" si="0"/>
        <v>-2.5409980380000003E-3</v>
      </c>
      <c r="F12" s="9">
        <f t="shared" ca="1" si="0"/>
        <v>-1.574008176E-3</v>
      </c>
      <c r="G12" s="9">
        <f t="shared" ca="1" si="0"/>
        <v>-5.94259235576272E-2</v>
      </c>
      <c r="H12" s="9">
        <f t="shared" ca="1" si="0"/>
        <v>0</v>
      </c>
      <c r="I12" s="9">
        <f t="shared" ca="1" si="0"/>
        <v>-3.95494113906859E-3</v>
      </c>
      <c r="J12" s="9">
        <f t="shared" ca="1" si="0"/>
        <v>-0.10839864626349099</v>
      </c>
      <c r="K12" s="9">
        <f t="shared" ca="1" si="0"/>
        <v>-1.1839704868742398E-3</v>
      </c>
      <c r="L12" s="9">
        <f t="shared" ca="1" si="0"/>
        <v>0</v>
      </c>
      <c r="M12" s="9">
        <f t="shared" ca="1" si="0"/>
        <v>-3.7031162994320299E-2</v>
      </c>
      <c r="N12" s="9">
        <f t="shared" ca="1" si="0"/>
        <v>0</v>
      </c>
      <c r="O12" s="9">
        <f t="shared" ca="1" si="0"/>
        <v>-2.6118734719311698E-2</v>
      </c>
      <c r="P12" s="9">
        <f t="shared" ca="1" si="0"/>
        <v>-5.4176287733365899E-2</v>
      </c>
    </row>
    <row r="13" spans="2:16" x14ac:dyDescent="0.4">
      <c r="B13" s="8" t="s">
        <v>60</v>
      </c>
      <c r="C13" s="9">
        <f t="shared" ca="1" si="1"/>
        <v>-2.5010742054161001</v>
      </c>
      <c r="D13" s="9">
        <f t="shared" ca="1" si="0"/>
        <v>-1.774632346675</v>
      </c>
      <c r="E13" s="9">
        <f t="shared" ca="1" si="0"/>
        <v>-1.695666476</v>
      </c>
      <c r="F13" s="9">
        <f t="shared" ca="1" si="0"/>
        <v>-2.3459603924999999</v>
      </c>
      <c r="G13" s="9">
        <f t="shared" ca="1" si="0"/>
        <v>-0.67692253234611</v>
      </c>
      <c r="H13" s="9">
        <f t="shared" ca="1" si="0"/>
        <v>-2.3993314584130596</v>
      </c>
      <c r="I13" s="9">
        <f t="shared" ca="1" si="0"/>
        <v>-3.1704094592850001</v>
      </c>
      <c r="J13" s="9">
        <f t="shared" ca="1" si="0"/>
        <v>-2.62915102329934</v>
      </c>
      <c r="K13" s="9">
        <f t="shared" ca="1" si="0"/>
        <v>-4.5085760288250398E-2</v>
      </c>
      <c r="L13" s="9">
        <f t="shared" ca="1" si="0"/>
        <v>-0.27598731725537201</v>
      </c>
      <c r="M13" s="9">
        <f t="shared" ca="1" si="0"/>
        <v>-1.1849853962436301</v>
      </c>
      <c r="N13" s="9">
        <f t="shared" ca="1" si="0"/>
        <v>-0.91222348028412403</v>
      </c>
      <c r="O13" s="9">
        <f t="shared" ca="1" si="0"/>
        <v>-1.59380657627311</v>
      </c>
      <c r="P13" s="9">
        <f t="shared" ca="1" si="0"/>
        <v>-0.33553662689493102</v>
      </c>
    </row>
    <row r="14" spans="2:16" x14ac:dyDescent="0.4">
      <c r="B14" s="8" t="s">
        <v>62</v>
      </c>
      <c r="C14" s="9">
        <f t="shared" ca="1" si="1"/>
        <v>-2.2196594176737898</v>
      </c>
      <c r="D14" s="9">
        <f t="shared" ca="1" si="0"/>
        <v>-1.313553956342</v>
      </c>
      <c r="E14" s="9">
        <f t="shared" ca="1" si="0"/>
        <v>-0.74005404535999997</v>
      </c>
      <c r="F14" s="9">
        <f t="shared" ca="1" si="0"/>
        <v>-1.54552658236</v>
      </c>
      <c r="G14" s="9">
        <f t="shared" ca="1" si="0"/>
        <v>-1.36608926479005</v>
      </c>
      <c r="H14" s="9">
        <f t="shared" ca="1" si="0"/>
        <v>-2.7834476281646801</v>
      </c>
      <c r="I14" s="9">
        <f t="shared" ca="1" si="0"/>
        <v>-5.1643903755440501</v>
      </c>
      <c r="J14" s="9">
        <f t="shared" ca="1" si="0"/>
        <v>-4.2386753240852109</v>
      </c>
      <c r="K14" s="9">
        <f t="shared" ca="1" si="0"/>
        <v>-0.70926791187326299</v>
      </c>
      <c r="L14" s="9">
        <f t="shared" ca="1" si="0"/>
        <v>-2.1616892492622699</v>
      </c>
      <c r="M14" s="9">
        <f t="shared" ca="1" si="0"/>
        <v>-3.5579037870158503</v>
      </c>
      <c r="N14" s="9">
        <f t="shared" ca="1" si="0"/>
        <v>-1.0533244418346601</v>
      </c>
      <c r="O14" s="9">
        <f t="shared" ca="1" si="0"/>
        <v>-1.1643108599700198</v>
      </c>
      <c r="P14" s="9">
        <f t="shared" ca="1" si="0"/>
        <v>-1.8938921417640899</v>
      </c>
    </row>
    <row r="16" spans="2:16" ht="30" customHeight="1" x14ac:dyDescent="0.4">
      <c r="B16" s="7" t="s">
        <v>92</v>
      </c>
      <c r="C16" s="7" t="s">
        <v>77</v>
      </c>
      <c r="D16" s="7" t="s">
        <v>78</v>
      </c>
      <c r="E16" s="7" t="s">
        <v>79</v>
      </c>
      <c r="F16" s="7" t="s">
        <v>80</v>
      </c>
      <c r="G16" s="7" t="s">
        <v>81</v>
      </c>
      <c r="H16" s="7" t="s">
        <v>82</v>
      </c>
      <c r="I16" s="7" t="s">
        <v>83</v>
      </c>
      <c r="J16" s="7" t="s">
        <v>84</v>
      </c>
      <c r="K16" s="7" t="s">
        <v>85</v>
      </c>
      <c r="L16" s="7" t="s">
        <v>86</v>
      </c>
      <c r="M16" s="7" t="s">
        <v>87</v>
      </c>
      <c r="N16" s="7" t="s">
        <v>88</v>
      </c>
      <c r="O16" s="7" t="s">
        <v>89</v>
      </c>
      <c r="P16" s="7" t="s">
        <v>90</v>
      </c>
    </row>
    <row r="17" spans="2:16" x14ac:dyDescent="0.4">
      <c r="B17" s="8" t="s">
        <v>31</v>
      </c>
      <c r="C17" s="9">
        <f ca="1">INDEX(INDIRECT("'"&amp;C$2&amp;"'!c4:c36"),MATCH($B17,INDIRECT("'"&amp;C$2&amp;"'!A4:A36"),0))/1000000</f>
        <v>161.98276951913999</v>
      </c>
      <c r="D17" s="9">
        <f t="shared" ref="D17:P28" ca="1" si="2">INDEX(INDIRECT("'"&amp;D$2&amp;"'!c4:c36"),MATCH($B17,INDIRECT("'"&amp;D$2&amp;"'!A4:A36"),0))/1000000</f>
        <v>126.50087970106999</v>
      </c>
      <c r="E17" s="9">
        <f t="shared" ca="1" si="2"/>
        <v>157.07763624028399</v>
      </c>
      <c r="F17" s="9">
        <f t="shared" ca="1" si="2"/>
        <v>161.44221536449899</v>
      </c>
      <c r="G17" s="9">
        <f t="shared" ca="1" si="2"/>
        <v>138.59572574602601</v>
      </c>
      <c r="H17" s="9">
        <f t="shared" ca="1" si="2"/>
        <v>227.19833573180401</v>
      </c>
      <c r="I17" s="9">
        <f t="shared" ca="1" si="2"/>
        <v>92.503882495343191</v>
      </c>
      <c r="J17" s="9">
        <f t="shared" ca="1" si="2"/>
        <v>194.60546059784701</v>
      </c>
      <c r="K17" s="9">
        <f t="shared" ca="1" si="2"/>
        <v>124.881386066253</v>
      </c>
      <c r="L17" s="9">
        <f t="shared" ca="1" si="2"/>
        <v>144.11314587004699</v>
      </c>
      <c r="M17" s="9">
        <f t="shared" ca="1" si="2"/>
        <v>130.33615788766301</v>
      </c>
      <c r="N17" s="9">
        <f t="shared" ca="1" si="2"/>
        <v>103.84257823673501</v>
      </c>
      <c r="O17" s="9">
        <f t="shared" ca="1" si="2"/>
        <v>140.83520949810401</v>
      </c>
      <c r="P17" s="9">
        <f t="shared" ca="1" si="2"/>
        <v>183.655429733169</v>
      </c>
    </row>
    <row r="18" spans="2:16" x14ac:dyDescent="0.4">
      <c r="B18" s="8" t="s">
        <v>34</v>
      </c>
      <c r="C18" s="9">
        <f t="shared" ref="C18:C28" ca="1" si="3">INDEX(INDIRECT("'"&amp;C$2&amp;"'!c4:c36"),MATCH($B18,INDIRECT("'"&amp;C$2&amp;"'!A4:A36"),0))/1000000</f>
        <v>31.547405651513699</v>
      </c>
      <c r="D18" s="9">
        <f t="shared" ca="1" si="2"/>
        <v>20.368195743332901</v>
      </c>
      <c r="E18" s="9">
        <f t="shared" ca="1" si="2"/>
        <v>31.061829974659101</v>
      </c>
      <c r="F18" s="9">
        <f t="shared" ca="1" si="2"/>
        <v>40.355871301298095</v>
      </c>
      <c r="G18" s="9">
        <f t="shared" ca="1" si="2"/>
        <v>33.422700651045901</v>
      </c>
      <c r="H18" s="9">
        <f t="shared" ca="1" si="2"/>
        <v>49.942923693046801</v>
      </c>
      <c r="I18" s="9">
        <f t="shared" ca="1" si="2"/>
        <v>27.054257739485301</v>
      </c>
      <c r="J18" s="9">
        <f t="shared" ca="1" si="2"/>
        <v>31.932271961575097</v>
      </c>
      <c r="K18" s="9">
        <f t="shared" ca="1" si="2"/>
        <v>36.354207665736396</v>
      </c>
      <c r="L18" s="9">
        <f t="shared" ca="1" si="2"/>
        <v>18.3335294753144</v>
      </c>
      <c r="M18" s="9">
        <f t="shared" ca="1" si="2"/>
        <v>24.146724894969601</v>
      </c>
      <c r="N18" s="9">
        <f t="shared" ca="1" si="2"/>
        <v>21.123148847631398</v>
      </c>
      <c r="O18" s="9">
        <f t="shared" ca="1" si="2"/>
        <v>32.5470681464789</v>
      </c>
      <c r="P18" s="9">
        <f t="shared" ca="1" si="2"/>
        <v>34.637957414176299</v>
      </c>
    </row>
    <row r="19" spans="2:16" x14ac:dyDescent="0.4">
      <c r="B19" s="8" t="s">
        <v>42</v>
      </c>
      <c r="C19" s="9">
        <f t="shared" ca="1" si="3"/>
        <v>70.001688648797099</v>
      </c>
      <c r="D19" s="9">
        <f t="shared" ca="1" si="2"/>
        <v>49.018901639814104</v>
      </c>
      <c r="E19" s="9">
        <f t="shared" ca="1" si="2"/>
        <v>59.504268240757597</v>
      </c>
      <c r="F19" s="9">
        <f t="shared" ca="1" si="2"/>
        <v>70.773075576020602</v>
      </c>
      <c r="G19" s="9">
        <f t="shared" ca="1" si="2"/>
        <v>26.4976387789375</v>
      </c>
      <c r="H19" s="9">
        <f t="shared" ca="1" si="2"/>
        <v>115.54964498585301</v>
      </c>
      <c r="I19" s="9">
        <f t="shared" ca="1" si="2"/>
        <v>55.615098810350901</v>
      </c>
      <c r="J19" s="9">
        <f t="shared" ca="1" si="2"/>
        <v>82.748086187784892</v>
      </c>
      <c r="K19" s="9">
        <f t="shared" ca="1" si="2"/>
        <v>114.975744086836</v>
      </c>
      <c r="L19" s="9">
        <f t="shared" ca="1" si="2"/>
        <v>64.850309420739507</v>
      </c>
      <c r="M19" s="9">
        <f t="shared" ca="1" si="2"/>
        <v>77.770006993388506</v>
      </c>
      <c r="N19" s="9">
        <f t="shared" ca="1" si="2"/>
        <v>40.824314219780995</v>
      </c>
      <c r="O19" s="9">
        <f t="shared" ca="1" si="2"/>
        <v>35.419536309283004</v>
      </c>
      <c r="P19" s="9">
        <f t="shared" ca="1" si="2"/>
        <v>65.366978862244594</v>
      </c>
    </row>
    <row r="20" spans="2:16" x14ac:dyDescent="0.4">
      <c r="B20" s="8" t="s">
        <v>43</v>
      </c>
      <c r="C20" s="9">
        <f t="shared" ca="1" si="3"/>
        <v>27.508369663497501</v>
      </c>
      <c r="D20" s="9">
        <f t="shared" ca="1" si="2"/>
        <v>8.1506071680632193</v>
      </c>
      <c r="E20" s="9">
        <f t="shared" ca="1" si="2"/>
        <v>4.4251036943378201</v>
      </c>
      <c r="F20" s="9">
        <f t="shared" ca="1" si="2"/>
        <v>3.0218521839432304</v>
      </c>
      <c r="G20" s="9">
        <f t="shared" ca="1" si="2"/>
        <v>38.665824755474596</v>
      </c>
      <c r="H20" s="9">
        <f t="shared" ca="1" si="2"/>
        <v>3.1752228284840998</v>
      </c>
      <c r="I20" s="9">
        <f t="shared" ca="1" si="2"/>
        <v>1.9049545080144101</v>
      </c>
      <c r="J20" s="9">
        <f t="shared" ca="1" si="2"/>
        <v>13.7388001783817</v>
      </c>
      <c r="K20" s="9">
        <f t="shared" ca="1" si="2"/>
        <v>4.6035472501058701</v>
      </c>
      <c r="L20" s="9">
        <f t="shared" ca="1" si="2"/>
        <v>0.73050639992778199</v>
      </c>
      <c r="M20" s="9">
        <f t="shared" ca="1" si="2"/>
        <v>4.0652142893315695</v>
      </c>
      <c r="N20" s="9">
        <f t="shared" ca="1" si="2"/>
        <v>1.34192538868171</v>
      </c>
      <c r="O20" s="9">
        <f t="shared" ca="1" si="2"/>
        <v>18.868969020431297</v>
      </c>
      <c r="P20" s="9">
        <f t="shared" ca="1" si="2"/>
        <v>3.9539804888168297</v>
      </c>
    </row>
    <row r="21" spans="2:16" x14ac:dyDescent="0.4">
      <c r="B21" s="8" t="s">
        <v>44</v>
      </c>
      <c r="C21" s="9">
        <f t="shared" ca="1" si="3"/>
        <v>71.635033537947109</v>
      </c>
      <c r="D21" s="9">
        <f t="shared" ca="1" si="2"/>
        <v>46.405440491039599</v>
      </c>
      <c r="E21" s="9">
        <f t="shared" ca="1" si="2"/>
        <v>83.106082447528792</v>
      </c>
      <c r="F21" s="9">
        <f t="shared" ca="1" si="2"/>
        <v>75.021735067070907</v>
      </c>
      <c r="G21" s="9">
        <f t="shared" ca="1" si="2"/>
        <v>38.886749316080198</v>
      </c>
      <c r="H21" s="9">
        <f t="shared" ca="1" si="2"/>
        <v>87.248611033493901</v>
      </c>
      <c r="I21" s="9">
        <f t="shared" ca="1" si="2"/>
        <v>32.349546244350698</v>
      </c>
      <c r="J21" s="9">
        <f t="shared" ca="1" si="2"/>
        <v>73.010340007792095</v>
      </c>
      <c r="K21" s="9">
        <f t="shared" ca="1" si="2"/>
        <v>106.783182782726</v>
      </c>
      <c r="L21" s="9">
        <f t="shared" ca="1" si="2"/>
        <v>38.458276520568603</v>
      </c>
      <c r="M21" s="9">
        <f t="shared" ca="1" si="2"/>
        <v>123.29771486739001</v>
      </c>
      <c r="N21" s="9">
        <f t="shared" ca="1" si="2"/>
        <v>42.3651002286215</v>
      </c>
      <c r="O21" s="9">
        <f t="shared" ca="1" si="2"/>
        <v>50.663277888546396</v>
      </c>
      <c r="P21" s="9">
        <f t="shared" ca="1" si="2"/>
        <v>143.774136978483</v>
      </c>
    </row>
    <row r="22" spans="2:16" x14ac:dyDescent="0.4">
      <c r="B22" s="8" t="s">
        <v>49</v>
      </c>
      <c r="C22" s="9">
        <f t="shared" ca="1" si="3"/>
        <v>8.6879936810563692</v>
      </c>
      <c r="D22" s="9">
        <f t="shared" ca="1" si="2"/>
        <v>1.2837724699425399</v>
      </c>
      <c r="E22" s="9">
        <f t="shared" ca="1" si="2"/>
        <v>3.43794279648051</v>
      </c>
      <c r="F22" s="9">
        <f t="shared" ca="1" si="2"/>
        <v>5.4683038269139796</v>
      </c>
      <c r="G22" s="9">
        <f t="shared" ca="1" si="2"/>
        <v>2.4415571207617104</v>
      </c>
      <c r="H22" s="9">
        <f t="shared" ca="1" si="2"/>
        <v>4.9271329845631806</v>
      </c>
      <c r="I22" s="9">
        <f t="shared" ca="1" si="2"/>
        <v>3.3450227599172098</v>
      </c>
      <c r="J22" s="9">
        <f t="shared" ca="1" si="2"/>
        <v>7.2230667499865397</v>
      </c>
      <c r="K22" s="9">
        <f t="shared" ca="1" si="2"/>
        <v>2.5140564313988101</v>
      </c>
      <c r="L22" s="9">
        <f t="shared" ca="1" si="2"/>
        <v>4.3199059015050505</v>
      </c>
      <c r="M22" s="9">
        <f t="shared" ca="1" si="2"/>
        <v>5.7237596373982198</v>
      </c>
      <c r="N22" s="9">
        <f t="shared" ca="1" si="2"/>
        <v>4.2178032051751906</v>
      </c>
      <c r="O22" s="9">
        <f t="shared" ca="1" si="2"/>
        <v>3.9788227811124401</v>
      </c>
      <c r="P22" s="9">
        <f t="shared" ca="1" si="2"/>
        <v>7.3430836520361202</v>
      </c>
    </row>
    <row r="23" spans="2:16" x14ac:dyDescent="0.4">
      <c r="B23" s="8" t="s">
        <v>52</v>
      </c>
      <c r="C23" s="9">
        <f t="shared" ca="1" si="3"/>
        <v>-0.32089837166942803</v>
      </c>
      <c r="D23" s="9">
        <f t="shared" ca="1" si="2"/>
        <v>-0.1752444017367</v>
      </c>
      <c r="E23" s="9">
        <f t="shared" ca="1" si="2"/>
        <v>-0.392537179081</v>
      </c>
      <c r="F23" s="9">
        <f t="shared" ca="1" si="2"/>
        <v>-0.40332701432999996</v>
      </c>
      <c r="G23" s="9">
        <f t="shared" ca="1" si="2"/>
        <v>-0.39307766343484501</v>
      </c>
      <c r="H23" s="9">
        <f t="shared" ca="1" si="2"/>
        <v>-0.28745502664292705</v>
      </c>
      <c r="I23" s="9">
        <f t="shared" ca="1" si="2"/>
        <v>-4.6915393543596604</v>
      </c>
      <c r="J23" s="9">
        <f t="shared" ca="1" si="2"/>
        <v>-0.676555142794103</v>
      </c>
      <c r="K23" s="9">
        <f t="shared" ca="1" si="2"/>
        <v>-6.8762442512899299E-2</v>
      </c>
      <c r="L23" s="9">
        <f t="shared" ca="1" si="2"/>
        <v>-0.11317007005407601</v>
      </c>
      <c r="M23" s="9">
        <f t="shared" ca="1" si="2"/>
        <v>-0.37069657329611999</v>
      </c>
      <c r="N23" s="9">
        <f t="shared" ca="1" si="2"/>
        <v>-0.29154970815153503</v>
      </c>
      <c r="O23" s="9">
        <f t="shared" ca="1" si="2"/>
        <v>-0.76554817772940198</v>
      </c>
      <c r="P23" s="9">
        <f t="shared" ca="1" si="2"/>
        <v>-0.23543521937158102</v>
      </c>
    </row>
    <row r="24" spans="2:16" x14ac:dyDescent="0.4">
      <c r="B24" s="8" t="s">
        <v>54</v>
      </c>
      <c r="C24" s="9">
        <f t="shared" ca="1" si="3"/>
        <v>-5.4539335709147201E-2</v>
      </c>
      <c r="D24" s="9">
        <f t="shared" ca="1" si="2"/>
        <v>-0.16942555344599999</v>
      </c>
      <c r="E24" s="9">
        <f t="shared" ca="1" si="2"/>
        <v>-1.9286470048E-2</v>
      </c>
      <c r="F24" s="9">
        <f t="shared" ca="1" si="2"/>
        <v>-1.455387801E-2</v>
      </c>
      <c r="G24" s="9">
        <f t="shared" ca="1" si="2"/>
        <v>-3.6533112717762904E-2</v>
      </c>
      <c r="H24" s="9">
        <f t="shared" ca="1" si="2"/>
        <v>-9.75660782858358E-2</v>
      </c>
      <c r="I24" s="9">
        <f t="shared" ca="1" si="2"/>
        <v>-0.86504502086573898</v>
      </c>
      <c r="J24" s="9">
        <f t="shared" ca="1" si="2"/>
        <v>-0.11508532876427599</v>
      </c>
      <c r="K24" s="9">
        <f t="shared" ca="1" si="2"/>
        <v>-0.164234417610857</v>
      </c>
      <c r="L24" s="9">
        <f t="shared" ca="1" si="2"/>
        <v>-2.99254158441246E-2</v>
      </c>
      <c r="M24" s="9">
        <f t="shared" ca="1" si="2"/>
        <v>-0.14556608943750701</v>
      </c>
      <c r="N24" s="9">
        <f t="shared" ca="1" si="2"/>
        <v>-2.2130669307482701E-2</v>
      </c>
      <c r="O24" s="9">
        <f t="shared" ca="1" si="2"/>
        <v>-2.2707631448733102E-2</v>
      </c>
      <c r="P24" s="9">
        <f t="shared" ca="1" si="2"/>
        <v>-9.6060161817892495E-2</v>
      </c>
    </row>
    <row r="25" spans="2:16" x14ac:dyDescent="0.4">
      <c r="B25" s="8" t="s">
        <v>56</v>
      </c>
      <c r="C25" s="9">
        <f t="shared" ca="1" si="3"/>
        <v>-2.06567600743283E-2</v>
      </c>
      <c r="D25" s="9">
        <f t="shared" ca="1" si="2"/>
        <v>-3.8738011900000002E-3</v>
      </c>
      <c r="E25" s="9">
        <f t="shared" ca="1" si="2"/>
        <v>-1.0731664762E-2</v>
      </c>
      <c r="F25" s="9">
        <f t="shared" ca="1" si="2"/>
        <v>-3.4719032999999998E-3</v>
      </c>
      <c r="G25" s="9">
        <f t="shared" ca="1" si="2"/>
        <v>-0.12786594024187201</v>
      </c>
      <c r="H25" s="9">
        <f t="shared" ca="1" si="2"/>
        <v>0</v>
      </c>
      <c r="I25" s="9">
        <f t="shared" ca="1" si="2"/>
        <v>0</v>
      </c>
      <c r="J25" s="9">
        <f t="shared" ca="1" si="2"/>
        <v>-1.4633182530721399E-4</v>
      </c>
      <c r="K25" s="9">
        <f t="shared" ca="1" si="2"/>
        <v>-2.0141536517799298E-3</v>
      </c>
      <c r="L25" s="9">
        <f t="shared" ca="1" si="2"/>
        <v>-1.06908814761055E-4</v>
      </c>
      <c r="M25" s="9">
        <f t="shared" ca="1" si="2"/>
        <v>-1.7855963513425197E-2</v>
      </c>
      <c r="N25" s="9">
        <f t="shared" ca="1" si="2"/>
        <v>-2.1418122869379299E-3</v>
      </c>
      <c r="O25" s="9">
        <f t="shared" ca="1" si="2"/>
        <v>-0.105348422273184</v>
      </c>
      <c r="P25" s="9">
        <f t="shared" ca="1" si="2"/>
        <v>-8.6481264476104894E-3</v>
      </c>
    </row>
    <row r="26" spans="2:16" x14ac:dyDescent="0.4">
      <c r="B26" s="8" t="s">
        <v>58</v>
      </c>
      <c r="C26" s="9">
        <f t="shared" ca="1" si="3"/>
        <v>-1.1398302040407701E-2</v>
      </c>
      <c r="D26" s="9">
        <f t="shared" ca="1" si="2"/>
        <v>0</v>
      </c>
      <c r="E26" s="9">
        <f t="shared" ca="1" si="2"/>
        <v>-2.8744607299999998E-3</v>
      </c>
      <c r="F26" s="9">
        <f t="shared" ca="1" si="2"/>
        <v>-1.6450469040000001E-3</v>
      </c>
      <c r="G26" s="9">
        <f t="shared" ca="1" si="2"/>
        <v>-6.3723343674724708E-2</v>
      </c>
      <c r="H26" s="9">
        <f t="shared" ca="1" si="2"/>
        <v>0</v>
      </c>
      <c r="I26" s="9">
        <f t="shared" ca="1" si="2"/>
        <v>-4.4644595625408503E-3</v>
      </c>
      <c r="J26" s="9">
        <f t="shared" ca="1" si="2"/>
        <v>-0.11270131727554999</v>
      </c>
      <c r="K26" s="9">
        <f t="shared" ca="1" si="2"/>
        <v>-1.2036194607507201E-3</v>
      </c>
      <c r="L26" s="9">
        <f t="shared" ca="1" si="2"/>
        <v>0</v>
      </c>
      <c r="M26" s="9">
        <f t="shared" ca="1" si="2"/>
        <v>-4.28114806366564E-2</v>
      </c>
      <c r="N26" s="9">
        <f t="shared" ca="1" si="2"/>
        <v>0</v>
      </c>
      <c r="O26" s="9">
        <f t="shared" ca="1" si="2"/>
        <v>-3.4183921552645796E-2</v>
      </c>
      <c r="P26" s="9">
        <f t="shared" ca="1" si="2"/>
        <v>-6.2856472863090096E-2</v>
      </c>
    </row>
    <row r="27" spans="2:16" x14ac:dyDescent="0.4">
      <c r="B27" s="8" t="s">
        <v>60</v>
      </c>
      <c r="C27" s="9">
        <f t="shared" ca="1" si="3"/>
        <v>-2.7048368526815398</v>
      </c>
      <c r="D27" s="9">
        <f t="shared" ca="1" si="2"/>
        <v>-1.8968013049420001</v>
      </c>
      <c r="E27" s="9">
        <f t="shared" ca="1" si="2"/>
        <v>-1.8182377484579999</v>
      </c>
      <c r="F27" s="9">
        <f t="shared" ca="1" si="2"/>
        <v>-2.4042039975000002</v>
      </c>
      <c r="G27" s="9">
        <f t="shared" ca="1" si="2"/>
        <v>-0.7294115819678979</v>
      </c>
      <c r="H27" s="9">
        <f t="shared" ca="1" si="2"/>
        <v>-2.43084160663815</v>
      </c>
      <c r="I27" s="9">
        <f t="shared" ca="1" si="2"/>
        <v>-3.1776641253628402</v>
      </c>
      <c r="J27" s="9">
        <f t="shared" ca="1" si="2"/>
        <v>-2.7123152383100999</v>
      </c>
      <c r="K27" s="9">
        <f t="shared" ca="1" si="2"/>
        <v>-4.5382849422816202E-2</v>
      </c>
      <c r="L27" s="9">
        <f t="shared" ca="1" si="2"/>
        <v>-0.28977890740615797</v>
      </c>
      <c r="M27" s="9">
        <f t="shared" ca="1" si="2"/>
        <v>-1.2931709363158301</v>
      </c>
      <c r="N27" s="9">
        <f t="shared" ca="1" si="2"/>
        <v>-1.0399644022397099</v>
      </c>
      <c r="O27" s="9">
        <f t="shared" ca="1" si="2"/>
        <v>-2.0168971867260401</v>
      </c>
      <c r="P27" s="9">
        <f t="shared" ca="1" si="2"/>
        <v>-0.35545337120194698</v>
      </c>
    </row>
    <row r="28" spans="2:16" x14ac:dyDescent="0.4">
      <c r="B28" s="8" t="s">
        <v>62</v>
      </c>
      <c r="C28" s="9">
        <f t="shared" ca="1" si="3"/>
        <v>-2.3995299095176499</v>
      </c>
      <c r="D28" s="9">
        <f t="shared" ca="1" si="2"/>
        <v>-1.3992212651339999</v>
      </c>
      <c r="E28" s="9">
        <f t="shared" ca="1" si="2"/>
        <v>-0.78702180445500003</v>
      </c>
      <c r="F28" s="9">
        <f t="shared" ca="1" si="2"/>
        <v>-1.5797161899300001</v>
      </c>
      <c r="G28" s="9">
        <f t="shared" ca="1" si="2"/>
        <v>-1.4702115300030401</v>
      </c>
      <c r="H28" s="9">
        <f t="shared" ca="1" si="2"/>
        <v>-2.8199746291288701</v>
      </c>
      <c r="I28" s="9">
        <f t="shared" ca="1" si="2"/>
        <v>-5.18138041380013</v>
      </c>
      <c r="J28" s="9">
        <f t="shared" ca="1" si="2"/>
        <v>-4.3669274916366501</v>
      </c>
      <c r="K28" s="9">
        <f t="shared" ca="1" si="2"/>
        <v>-0.71441203161460498</v>
      </c>
      <c r="L28" s="9">
        <f t="shared" ca="1" si="2"/>
        <v>-2.2675883909683896</v>
      </c>
      <c r="M28" s="9">
        <f t="shared" ca="1" si="2"/>
        <v>-3.87006526205746</v>
      </c>
      <c r="N28" s="9">
        <f t="shared" ca="1" si="2"/>
        <v>-1.19702280056979</v>
      </c>
      <c r="O28" s="9">
        <f t="shared" ca="1" si="2"/>
        <v>-1.45753382606324</v>
      </c>
      <c r="P28" s="9">
        <f t="shared" ca="1" si="2"/>
        <v>-2.0072035317717098</v>
      </c>
    </row>
    <row r="30" spans="2:16" ht="30" customHeight="1" x14ac:dyDescent="0.4">
      <c r="B30" s="10" t="s">
        <v>93</v>
      </c>
      <c r="C30" s="7" t="s">
        <v>77</v>
      </c>
      <c r="D30" s="7" t="s">
        <v>78</v>
      </c>
      <c r="E30" s="7" t="s">
        <v>79</v>
      </c>
      <c r="F30" s="7" t="s">
        <v>80</v>
      </c>
      <c r="G30" s="7" t="s">
        <v>81</v>
      </c>
      <c r="H30" s="7" t="s">
        <v>82</v>
      </c>
      <c r="I30" s="7" t="s">
        <v>83</v>
      </c>
      <c r="J30" s="7" t="s">
        <v>84</v>
      </c>
      <c r="K30" s="7" t="s">
        <v>85</v>
      </c>
      <c r="L30" s="7" t="s">
        <v>86</v>
      </c>
      <c r="M30" s="7" t="s">
        <v>87</v>
      </c>
      <c r="N30" s="7" t="s">
        <v>88</v>
      </c>
      <c r="O30" s="7" t="s">
        <v>89</v>
      </c>
      <c r="P30" s="7" t="s">
        <v>90</v>
      </c>
    </row>
    <row r="31" spans="2:16" x14ac:dyDescent="0.4">
      <c r="B31" s="8" t="s">
        <v>31</v>
      </c>
      <c r="C31" s="9">
        <f ca="1">C17-C3</f>
        <v>0.18722225828398109</v>
      </c>
      <c r="D31" s="9">
        <f t="shared" ref="D31:P31" ca="1" si="4">D17-D3</f>
        <v>8.9921724106986289E-2</v>
      </c>
      <c r="E31" s="9">
        <f t="shared" ca="1" si="4"/>
        <v>0.13227196519198969</v>
      </c>
      <c r="F31" s="9">
        <f t="shared" ca="1" si="4"/>
        <v>5.3894508305972977E-2</v>
      </c>
      <c r="G31" s="9">
        <f t="shared" ca="1" si="4"/>
        <v>8.5357868209001708E-2</v>
      </c>
      <c r="H31" s="9">
        <f t="shared" ca="1" si="4"/>
        <v>0</v>
      </c>
      <c r="I31" s="9">
        <f t="shared" ca="1" si="4"/>
        <v>0.28213281433399118</v>
      </c>
      <c r="J31" s="9">
        <f t="shared" ca="1" si="4"/>
        <v>0</v>
      </c>
      <c r="K31" s="9">
        <f t="shared" ca="1" si="4"/>
        <v>5.8801331832995629E-2</v>
      </c>
      <c r="L31" s="9">
        <f t="shared" ca="1" si="4"/>
        <v>5.4640994944975319E-2</v>
      </c>
      <c r="M31" s="9">
        <f t="shared" ca="1" si="4"/>
        <v>0.11297694457201146</v>
      </c>
      <c r="N31" s="9">
        <f t="shared" ca="1" si="4"/>
        <v>0.12770389057700982</v>
      </c>
      <c r="O31" s="9">
        <f t="shared" ca="1" si="4"/>
        <v>0.3464611668060229</v>
      </c>
      <c r="P31" s="9">
        <f t="shared" ca="1" si="4"/>
        <v>7.1063032188988018E-2</v>
      </c>
    </row>
    <row r="32" spans="2:16" x14ac:dyDescent="0.4">
      <c r="B32" s="8" t="s">
        <v>34</v>
      </c>
      <c r="C32" s="9">
        <f t="shared" ref="C32:P32" ca="1" si="5">C18-C4</f>
        <v>2.9292856955699165E-2</v>
      </c>
      <c r="D32" s="9">
        <f t="shared" ca="1" si="5"/>
        <v>1.7351633484302909E-2</v>
      </c>
      <c r="E32" s="9">
        <f t="shared" ca="1" si="5"/>
        <v>1.4278672627199285E-2</v>
      </c>
      <c r="F32" s="9">
        <f t="shared" ca="1" si="5"/>
        <v>1.551371191099804E-2</v>
      </c>
      <c r="G32" s="9">
        <f t="shared" ca="1" si="5"/>
        <v>2.1676224880600614E-2</v>
      </c>
      <c r="H32" s="9">
        <f t="shared" ca="1" si="5"/>
        <v>2.6212009023005578E-2</v>
      </c>
      <c r="I32" s="9">
        <f t="shared" ca="1" si="5"/>
        <v>9.6396514979304015E-2</v>
      </c>
      <c r="J32" s="9">
        <f t="shared" ca="1" si="5"/>
        <v>1.9550872349697102E-2</v>
      </c>
      <c r="K32" s="9">
        <f t="shared" ca="1" si="5"/>
        <v>0</v>
      </c>
      <c r="L32" s="9">
        <f t="shared" ca="1" si="5"/>
        <v>1.1388384416900266E-2</v>
      </c>
      <c r="M32" s="9">
        <f t="shared" ca="1" si="5"/>
        <v>2.2704757827099797E-2</v>
      </c>
      <c r="N32" s="9">
        <f t="shared" ca="1" si="5"/>
        <v>3.135089280780079E-2</v>
      </c>
      <c r="O32" s="9">
        <f t="shared" ca="1" si="5"/>
        <v>9.4611535155202375E-2</v>
      </c>
      <c r="P32" s="9">
        <f t="shared" ca="1" si="5"/>
        <v>1.6056046231298637E-2</v>
      </c>
    </row>
    <row r="33" spans="2:16" x14ac:dyDescent="0.4">
      <c r="B33" s="8" t="s">
        <v>42</v>
      </c>
      <c r="C33" s="9">
        <f t="shared" ref="C33:P33" ca="1" si="6">C19-C5</f>
        <v>6.1806805378395779E-2</v>
      </c>
      <c r="D33" s="9">
        <f t="shared" ca="1" si="6"/>
        <v>4.4274044877205654E-2</v>
      </c>
      <c r="E33" s="9">
        <f t="shared" ca="1" si="6"/>
        <v>4.5140408740195426E-2</v>
      </c>
      <c r="F33" s="9">
        <f t="shared" ca="1" si="6"/>
        <v>0</v>
      </c>
      <c r="G33" s="9">
        <f t="shared" ca="1" si="6"/>
        <v>1.8198565406198242E-2</v>
      </c>
      <c r="H33" s="9">
        <f t="shared" ca="1" si="6"/>
        <v>1.8822490144003723E-2</v>
      </c>
      <c r="I33" s="9">
        <f t="shared" ca="1" si="6"/>
        <v>0.19572851941519787</v>
      </c>
      <c r="J33" s="9">
        <f t="shared" ca="1" si="6"/>
        <v>4.2293834777396455E-2</v>
      </c>
      <c r="K33" s="9">
        <f t="shared" ca="1" si="6"/>
        <v>0</v>
      </c>
      <c r="L33" s="9">
        <f t="shared" ca="1" si="6"/>
        <v>2.99510672746095E-2</v>
      </c>
      <c r="M33" s="9">
        <f t="shared" ca="1" si="6"/>
        <v>8.8875160462706049E-2</v>
      </c>
      <c r="N33" s="9">
        <f t="shared" ca="1" si="6"/>
        <v>6.723155592388963E-2</v>
      </c>
      <c r="O33" s="9">
        <f t="shared" ca="1" si="6"/>
        <v>0.10235862688360697</v>
      </c>
      <c r="P33" s="9">
        <f t="shared" ca="1" si="6"/>
        <v>2.7045748760585298E-2</v>
      </c>
    </row>
    <row r="34" spans="2:16" x14ac:dyDescent="0.4">
      <c r="B34" s="8" t="s">
        <v>43</v>
      </c>
      <c r="C34" s="9">
        <f t="shared" ref="C34:P34" ca="1" si="7">C20-C6</f>
        <v>2.8981548979402305E-2</v>
      </c>
      <c r="D34" s="9">
        <f t="shared" ca="1" si="7"/>
        <v>8.6389883321391636E-3</v>
      </c>
      <c r="E34" s="9">
        <f t="shared" ca="1" si="7"/>
        <v>4.8516557553304196E-3</v>
      </c>
      <c r="F34" s="9">
        <f t="shared" ca="1" si="7"/>
        <v>1.2529962347063162E-4</v>
      </c>
      <c r="G34" s="9">
        <f t="shared" ca="1" si="7"/>
        <v>2.7236868854998875E-2</v>
      </c>
      <c r="H34" s="9">
        <f t="shared" ca="1" si="7"/>
        <v>0</v>
      </c>
      <c r="I34" s="9">
        <f t="shared" ca="1" si="7"/>
        <v>9.8581106638802041E-3</v>
      </c>
      <c r="J34" s="9">
        <f t="shared" ca="1" si="7"/>
        <v>8.7441726742998327E-3</v>
      </c>
      <c r="K34" s="9">
        <f t="shared" ca="1" si="7"/>
        <v>5.9155462431981221E-4</v>
      </c>
      <c r="L34" s="9">
        <f t="shared" ca="1" si="7"/>
        <v>4.4264510505998E-4</v>
      </c>
      <c r="M34" s="9">
        <f t="shared" ca="1" si="7"/>
        <v>4.0559001787494608E-3</v>
      </c>
      <c r="N34" s="9">
        <f t="shared" ca="1" si="7"/>
        <v>2.1819995607399445E-3</v>
      </c>
      <c r="O34" s="9">
        <f t="shared" ca="1" si="7"/>
        <v>6.0810447140600132E-2</v>
      </c>
      <c r="P34" s="9">
        <f t="shared" ca="1" si="7"/>
        <v>1.4943441072494679E-3</v>
      </c>
    </row>
    <row r="35" spans="2:16" x14ac:dyDescent="0.4">
      <c r="B35" s="8" t="s">
        <v>44</v>
      </c>
      <c r="C35" s="9">
        <f t="shared" ref="C35:P35" ca="1" si="8">C21-C7</f>
        <v>0.10420527043930861</v>
      </c>
      <c r="D35" s="9">
        <f t="shared" ca="1" si="8"/>
        <v>6.9883298812698058E-2</v>
      </c>
      <c r="E35" s="9">
        <f t="shared" ca="1" si="8"/>
        <v>7.3074252707201026E-2</v>
      </c>
      <c r="F35" s="9">
        <f t="shared" ca="1" si="8"/>
        <v>3.3688743011296651E-2</v>
      </c>
      <c r="G35" s="9">
        <f t="shared" ca="1" si="8"/>
        <v>3.6672630272597928E-2</v>
      </c>
      <c r="H35" s="9">
        <f t="shared" ca="1" si="8"/>
        <v>2.1519779948604878E-2</v>
      </c>
      <c r="I35" s="9">
        <f t="shared" ca="1" si="8"/>
        <v>0.11819394151800111</v>
      </c>
      <c r="J35" s="9">
        <f t="shared" ca="1" si="8"/>
        <v>5.9690714587489424E-2</v>
      </c>
      <c r="K35" s="9">
        <f t="shared" ca="1" si="8"/>
        <v>0</v>
      </c>
      <c r="L35" s="9">
        <f t="shared" ca="1" si="8"/>
        <v>1.3915661240403665E-2</v>
      </c>
      <c r="M35" s="9">
        <f t="shared" ca="1" si="8"/>
        <v>0.15301191541701087</v>
      </c>
      <c r="N35" s="9">
        <f t="shared" ca="1" si="8"/>
        <v>7.5979691031697882E-2</v>
      </c>
      <c r="O35" s="9">
        <f t="shared" ca="1" si="8"/>
        <v>0.19526069442789407</v>
      </c>
      <c r="P35" s="9">
        <f t="shared" ca="1" si="8"/>
        <v>7.5843516117998888E-2</v>
      </c>
    </row>
    <row r="36" spans="2:16" x14ac:dyDescent="0.4">
      <c r="B36" s="8" t="s">
        <v>49</v>
      </c>
      <c r="C36" s="9">
        <f t="shared" ref="C36:P36" ca="1" si="9">C22-C8</f>
        <v>4.9789689944379489E-3</v>
      </c>
      <c r="D36" s="9">
        <f t="shared" ca="1" si="9"/>
        <v>1.2302737470299974E-3</v>
      </c>
      <c r="E36" s="9">
        <f t="shared" ca="1" si="9"/>
        <v>2.5577320967200556E-3</v>
      </c>
      <c r="F36" s="9">
        <f t="shared" ca="1" si="9"/>
        <v>1.6820738679994562E-3</v>
      </c>
      <c r="G36" s="9">
        <f t="shared" ca="1" si="9"/>
        <v>1.8240894540006991E-3</v>
      </c>
      <c r="H36" s="9">
        <f t="shared" ca="1" si="9"/>
        <v>0</v>
      </c>
      <c r="I36" s="9">
        <f t="shared" ca="1" si="9"/>
        <v>1.2664005652339494E-2</v>
      </c>
      <c r="J36" s="9">
        <f t="shared" ca="1" si="9"/>
        <v>2.6796670551396673E-3</v>
      </c>
      <c r="K36" s="9">
        <f t="shared" ca="1" si="9"/>
        <v>0</v>
      </c>
      <c r="L36" s="9">
        <f t="shared" ca="1" si="9"/>
        <v>1.5460863003307068E-3</v>
      </c>
      <c r="M36" s="9">
        <f t="shared" ca="1" si="9"/>
        <v>4.4214097341095382E-3</v>
      </c>
      <c r="N36" s="9">
        <f t="shared" ca="1" si="9"/>
        <v>4.8445159934100701E-3</v>
      </c>
      <c r="O36" s="9">
        <f t="shared" ca="1" si="9"/>
        <v>9.0761633630402905E-3</v>
      </c>
      <c r="P36" s="9">
        <f t="shared" ca="1" si="9"/>
        <v>2.6807424347907727E-3</v>
      </c>
    </row>
    <row r="37" spans="2:16" x14ac:dyDescent="0.4">
      <c r="B37" s="8" t="s">
        <v>52</v>
      </c>
      <c r="C37" s="9">
        <f t="shared" ref="C37:P37" ca="1" si="10">C23-C9</f>
        <v>-2.7198165830638055E-2</v>
      </c>
      <c r="D37" s="9">
        <f t="shared" ca="1" si="10"/>
        <v>-3.7598282141200007E-2</v>
      </c>
      <c r="E37" s="9">
        <f t="shared" ca="1" si="10"/>
        <v>-6.6022222121000007E-2</v>
      </c>
      <c r="F37" s="9">
        <f t="shared" ca="1" si="10"/>
        <v>-2.1803063549999946E-2</v>
      </c>
      <c r="G37" s="9">
        <f t="shared" ca="1" si="10"/>
        <v>-4.3316858103871037E-2</v>
      </c>
      <c r="H37" s="9">
        <f t="shared" ca="1" si="10"/>
        <v>-3.2090432844523065E-2</v>
      </c>
      <c r="I37" s="9">
        <f t="shared" ca="1" si="10"/>
        <v>-0.71632295808891033</v>
      </c>
      <c r="J37" s="9">
        <f t="shared" ca="1" si="10"/>
        <v>-6.2032407947057999E-2</v>
      </c>
      <c r="K37" s="9">
        <f t="shared" ca="1" si="10"/>
        <v>-3.4265272796349944E-3</v>
      </c>
      <c r="L37" s="9">
        <f t="shared" ca="1" si="10"/>
        <v>-1.1182474371841E-2</v>
      </c>
      <c r="M37" s="9">
        <f t="shared" ca="1" si="10"/>
        <v>-6.9540036002153027E-2</v>
      </c>
      <c r="N37" s="9">
        <f t="shared" ca="1" si="10"/>
        <v>-7.1811045421047021E-2</v>
      </c>
      <c r="O37" s="9">
        <f t="shared" ca="1" si="10"/>
        <v>-0.22033961160315496</v>
      </c>
      <c r="P37" s="9">
        <f t="shared" ca="1" si="10"/>
        <v>-4.5483693618129012E-2</v>
      </c>
    </row>
    <row r="38" spans="2:16" x14ac:dyDescent="0.4">
      <c r="B38" s="8" t="s">
        <v>54</v>
      </c>
      <c r="C38" s="9">
        <f t="shared" ref="C38:P38" ca="1" si="11">C24-C10</f>
        <v>-4.6466569119792966E-3</v>
      </c>
      <c r="D38" s="9">
        <f t="shared" ca="1" si="11"/>
        <v>-3.6483987091000009E-2</v>
      </c>
      <c r="E38" s="9">
        <f t="shared" ca="1" si="11"/>
        <v>-3.2408174419999991E-3</v>
      </c>
      <c r="F38" s="9">
        <f t="shared" ca="1" si="11"/>
        <v>-7.7957831000000088E-4</v>
      </c>
      <c r="G38" s="9">
        <f t="shared" ca="1" si="11"/>
        <v>-4.0739132330477046E-3</v>
      </c>
      <c r="H38" s="9">
        <f t="shared" ca="1" si="11"/>
        <v>-1.1359232549775097E-2</v>
      </c>
      <c r="I38" s="9">
        <f t="shared" ca="1" si="11"/>
        <v>-0.131802666211566</v>
      </c>
      <c r="J38" s="9">
        <f t="shared" ca="1" si="11"/>
        <v>-1.0281517032048992E-2</v>
      </c>
      <c r="K38" s="9">
        <f t="shared" ca="1" si="11"/>
        <v>-8.662603570013E-3</v>
      </c>
      <c r="L38" s="9">
        <f t="shared" ca="1" si="11"/>
        <v>-2.8939128490090005E-3</v>
      </c>
      <c r="M38" s="9">
        <f t="shared" ca="1" si="11"/>
        <v>-2.7446791827583014E-2</v>
      </c>
      <c r="N38" s="9">
        <f t="shared" ca="1" si="11"/>
        <v>-5.4080861596263012E-3</v>
      </c>
      <c r="O38" s="9">
        <f t="shared" ca="1" si="11"/>
        <v>-6.406045896678203E-3</v>
      </c>
      <c r="P38" s="9">
        <f t="shared" ca="1" si="11"/>
        <v>-1.8537139100637201E-2</v>
      </c>
    </row>
    <row r="39" spans="2:16" x14ac:dyDescent="0.4">
      <c r="B39" s="8" t="s">
        <v>56</v>
      </c>
      <c r="C39" s="9">
        <f t="shared" ref="C39:P39" ca="1" si="12">C25-C11</f>
        <v>-1.0811371465558016E-3</v>
      </c>
      <c r="D39" s="9">
        <f t="shared" ca="1" si="12"/>
        <v>-5.4204575700000056E-4</v>
      </c>
      <c r="E39" s="9">
        <f t="shared" ca="1" si="12"/>
        <v>-1.2563451139999994E-3</v>
      </c>
      <c r="F39" s="9">
        <f t="shared" ca="1" si="12"/>
        <v>-1.5176832000000006E-4</v>
      </c>
      <c r="G39" s="9">
        <f t="shared" ca="1" si="12"/>
        <v>-8.6271886755130006E-3</v>
      </c>
      <c r="H39" s="9">
        <f t="shared" ca="1" si="12"/>
        <v>0</v>
      </c>
      <c r="I39" s="9">
        <f t="shared" ca="1" si="12"/>
        <v>0</v>
      </c>
      <c r="J39" s="9">
        <f t="shared" ca="1" si="12"/>
        <v>1.9207794034890229E-6</v>
      </c>
      <c r="K39" s="9">
        <f t="shared" ca="1" si="12"/>
        <v>-3.8826604477229607E-5</v>
      </c>
      <c r="L39" s="9">
        <f t="shared" ca="1" si="12"/>
        <v>-5.2524795541689952E-6</v>
      </c>
      <c r="M39" s="9">
        <f t="shared" ca="1" si="12"/>
        <v>-2.4172104009065973E-3</v>
      </c>
      <c r="N39" s="9">
        <f t="shared" ca="1" si="12"/>
        <v>-4.3871155037069004E-4</v>
      </c>
      <c r="O39" s="9">
        <f t="shared" ca="1" si="12"/>
        <v>-2.5379255299376402E-2</v>
      </c>
      <c r="P39" s="9">
        <f t="shared" ca="1" si="12"/>
        <v>-1.1846518528606E-3</v>
      </c>
    </row>
    <row r="40" spans="2:16" x14ac:dyDescent="0.4">
      <c r="B40" s="8" t="s">
        <v>58</v>
      </c>
      <c r="C40" s="9">
        <f t="shared" ref="C40:P40" ca="1" si="13">C26-C12</f>
        <v>-5.6915272439310091E-4</v>
      </c>
      <c r="D40" s="9">
        <f t="shared" ca="1" si="13"/>
        <v>0</v>
      </c>
      <c r="E40" s="9">
        <f t="shared" ca="1" si="13"/>
        <v>-3.3346269199999948E-4</v>
      </c>
      <c r="F40" s="9">
        <f t="shared" ca="1" si="13"/>
        <v>-7.1038728000000174E-5</v>
      </c>
      <c r="G40" s="9">
        <f t="shared" ca="1" si="13"/>
        <v>-4.2974201170975085E-3</v>
      </c>
      <c r="H40" s="9">
        <f t="shared" ca="1" si="13"/>
        <v>0</v>
      </c>
      <c r="I40" s="9">
        <f t="shared" ca="1" si="13"/>
        <v>-5.0951842347226033E-4</v>
      </c>
      <c r="J40" s="9">
        <f t="shared" ca="1" si="13"/>
        <v>-4.3026710120590006E-3</v>
      </c>
      <c r="K40" s="9">
        <f t="shared" ca="1" si="13"/>
        <v>-1.9648973876480258E-5</v>
      </c>
      <c r="L40" s="9">
        <f t="shared" ca="1" si="13"/>
        <v>0</v>
      </c>
      <c r="M40" s="9">
        <f t="shared" ca="1" si="13"/>
        <v>-5.7803176423361011E-3</v>
      </c>
      <c r="N40" s="9">
        <f t="shared" ca="1" si="13"/>
        <v>0</v>
      </c>
      <c r="O40" s="9">
        <f t="shared" ca="1" si="13"/>
        <v>-8.0651868333340981E-3</v>
      </c>
      <c r="P40" s="9">
        <f t="shared" ca="1" si="13"/>
        <v>-8.6801851297241966E-3</v>
      </c>
    </row>
    <row r="41" spans="2:16" x14ac:dyDescent="0.4">
      <c r="B41" s="8" t="s">
        <v>60</v>
      </c>
      <c r="C41" s="9">
        <f t="shared" ref="C41:P41" ca="1" si="14">C27-C13</f>
        <v>-0.20376264726543969</v>
      </c>
      <c r="D41" s="9">
        <f t="shared" ca="1" si="14"/>
        <v>-0.12216895826700003</v>
      </c>
      <c r="E41" s="9">
        <f t="shared" ca="1" si="14"/>
        <v>-0.12257127245799992</v>
      </c>
      <c r="F41" s="9">
        <f t="shared" ca="1" si="14"/>
        <v>-5.8243605000000365E-2</v>
      </c>
      <c r="G41" s="9">
        <f t="shared" ca="1" si="14"/>
        <v>-5.2489049621787909E-2</v>
      </c>
      <c r="H41" s="9">
        <f t="shared" ca="1" si="14"/>
        <v>-3.1510148225090351E-2</v>
      </c>
      <c r="I41" s="9">
        <f t="shared" ca="1" si="14"/>
        <v>-7.2546660778400884E-3</v>
      </c>
      <c r="J41" s="9">
        <f t="shared" ca="1" si="14"/>
        <v>-8.3164215010759879E-2</v>
      </c>
      <c r="K41" s="9">
        <f t="shared" ca="1" si="14"/>
        <v>-2.9708913456580333E-4</v>
      </c>
      <c r="L41" s="9">
        <f t="shared" ca="1" si="14"/>
        <v>-1.379159015078596E-2</v>
      </c>
      <c r="M41" s="9">
        <f t="shared" ca="1" si="14"/>
        <v>-0.10818554007220005</v>
      </c>
      <c r="N41" s="9">
        <f t="shared" ca="1" si="14"/>
        <v>-0.12774092195558584</v>
      </c>
      <c r="O41" s="9">
        <f t="shared" ca="1" si="14"/>
        <v>-0.42309061045293017</v>
      </c>
      <c r="P41" s="9">
        <f t="shared" ca="1" si="14"/>
        <v>-1.9916744307015954E-2</v>
      </c>
    </row>
    <row r="42" spans="2:16" x14ac:dyDescent="0.4">
      <c r="B42" s="8" t="s">
        <v>62</v>
      </c>
      <c r="C42" s="9">
        <f t="shared" ref="C42:P42" ca="1" si="15">C28-C14</f>
        <v>-0.17987049184386006</v>
      </c>
      <c r="D42" s="9">
        <f t="shared" ca="1" si="15"/>
        <v>-8.5667308791999908E-2</v>
      </c>
      <c r="E42" s="9">
        <f t="shared" ca="1" si="15"/>
        <v>-4.6967759095000061E-2</v>
      </c>
      <c r="F42" s="9">
        <f t="shared" ca="1" si="15"/>
        <v>-3.4189607570000113E-2</v>
      </c>
      <c r="G42" s="9">
        <f t="shared" ca="1" si="15"/>
        <v>-0.10412226521299006</v>
      </c>
      <c r="H42" s="9">
        <f t="shared" ca="1" si="15"/>
        <v>-3.6527000964190037E-2</v>
      </c>
      <c r="I42" s="9">
        <f t="shared" ca="1" si="15"/>
        <v>-1.699003825607992E-2</v>
      </c>
      <c r="J42" s="9">
        <f t="shared" ca="1" si="15"/>
        <v>-0.1282521675514392</v>
      </c>
      <c r="K42" s="9">
        <f t="shared" ca="1" si="15"/>
        <v>-5.1441197413419903E-3</v>
      </c>
      <c r="L42" s="9">
        <f t="shared" ca="1" si="15"/>
        <v>-0.10589914170611969</v>
      </c>
      <c r="M42" s="9">
        <f t="shared" ca="1" si="15"/>
        <v>-0.31216147504160974</v>
      </c>
      <c r="N42" s="9">
        <f t="shared" ca="1" si="15"/>
        <v>-0.14369835873512993</v>
      </c>
      <c r="O42" s="9">
        <f t="shared" ca="1" si="15"/>
        <v>-0.29322296609322018</v>
      </c>
      <c r="P42" s="9">
        <f t="shared" ca="1" si="15"/>
        <v>-0.11331139000761992</v>
      </c>
    </row>
    <row r="44" spans="2:16" ht="30" customHeight="1" x14ac:dyDescent="0.4">
      <c r="B44" s="10" t="s">
        <v>94</v>
      </c>
      <c r="C44" s="7" t="s">
        <v>77</v>
      </c>
      <c r="D44" s="7" t="s">
        <v>78</v>
      </c>
      <c r="E44" s="7" t="s">
        <v>79</v>
      </c>
      <c r="F44" s="7" t="s">
        <v>80</v>
      </c>
      <c r="G44" s="7" t="s">
        <v>81</v>
      </c>
      <c r="H44" s="7" t="s">
        <v>82</v>
      </c>
      <c r="I44" s="7" t="s">
        <v>83</v>
      </c>
      <c r="J44" s="7" t="s">
        <v>84</v>
      </c>
      <c r="K44" s="7" t="s">
        <v>85</v>
      </c>
      <c r="L44" s="7" t="s">
        <v>86</v>
      </c>
      <c r="M44" s="7" t="s">
        <v>87</v>
      </c>
      <c r="N44" s="7" t="s">
        <v>88</v>
      </c>
      <c r="O44" s="7" t="s">
        <v>89</v>
      </c>
      <c r="P44" s="7" t="s">
        <v>90</v>
      </c>
    </row>
    <row r="45" spans="2:16" x14ac:dyDescent="0.4">
      <c r="B45" s="8" t="s">
        <v>31</v>
      </c>
      <c r="C45" s="11">
        <f ca="1">IFERROR(C31/C3,0)</f>
        <v>1.1571533423112733E-3</v>
      </c>
      <c r="D45" s="11">
        <f t="shared" ref="D45:P45" ca="1" si="16">IFERROR(D31/D3,0)</f>
        <v>7.1134437667479372E-4</v>
      </c>
      <c r="E45" s="11">
        <f t="shared" ca="1" si="16"/>
        <v>8.4278988298211173E-4</v>
      </c>
      <c r="F45" s="11">
        <f t="shared" ca="1" si="16"/>
        <v>3.3394305126946774E-4</v>
      </c>
      <c r="G45" s="11">
        <f t="shared" ca="1" si="16"/>
        <v>6.16256165634458E-4</v>
      </c>
      <c r="H45" s="11">
        <f t="shared" ca="1" si="16"/>
        <v>0</v>
      </c>
      <c r="I45" s="11">
        <f t="shared" ca="1" si="16"/>
        <v>3.0592871563365001E-3</v>
      </c>
      <c r="J45" s="11">
        <f t="shared" ca="1" si="16"/>
        <v>0</v>
      </c>
      <c r="K45" s="11">
        <f t="shared" ca="1" si="16"/>
        <v>4.7107926789134242E-4</v>
      </c>
      <c r="L45" s="11">
        <f t="shared" ca="1" si="16"/>
        <v>3.7929725143509422E-4</v>
      </c>
      <c r="M45" s="11">
        <f t="shared" ca="1" si="16"/>
        <v>8.675640062991831E-4</v>
      </c>
      <c r="N45" s="11">
        <f t="shared" ca="1" si="16"/>
        <v>1.2312977418338883E-3</v>
      </c>
      <c r="O45" s="11">
        <f t="shared" ca="1" si="16"/>
        <v>2.4661132718543735E-3</v>
      </c>
      <c r="P45" s="11">
        <f t="shared" ca="1" si="16"/>
        <v>3.8708651213605034E-4</v>
      </c>
    </row>
    <row r="46" spans="2:16" x14ac:dyDescent="0.4">
      <c r="B46" s="8" t="s">
        <v>34</v>
      </c>
      <c r="C46" s="11">
        <f t="shared" ref="C46:P46" ca="1" si="17">IFERROR(C32/C4,0)</f>
        <v>9.2939755456287803E-4</v>
      </c>
      <c r="D46" s="11">
        <f t="shared" ca="1" si="17"/>
        <v>8.5262475554543455E-4</v>
      </c>
      <c r="E46" s="11">
        <f t="shared" ca="1" si="17"/>
        <v>4.5989690099215068E-4</v>
      </c>
      <c r="F46" s="11">
        <f t="shared" ca="1" si="17"/>
        <v>3.8457051047756331E-4</v>
      </c>
      <c r="G46" s="11">
        <f t="shared" ca="1" si="17"/>
        <v>6.4896886406933527E-4</v>
      </c>
      <c r="H46" s="11">
        <f t="shared" ca="1" si="17"/>
        <v>5.2511489917303434E-4</v>
      </c>
      <c r="I46" s="11">
        <f t="shared" ca="1" si="17"/>
        <v>3.5758220645365937E-3</v>
      </c>
      <c r="J46" s="11">
        <f t="shared" ca="1" si="17"/>
        <v>6.1263570395750442E-4</v>
      </c>
      <c r="K46" s="11">
        <f t="shared" ca="1" si="17"/>
        <v>0</v>
      </c>
      <c r="L46" s="11">
        <f t="shared" ca="1" si="17"/>
        <v>6.2156406068491923E-4</v>
      </c>
      <c r="M46" s="11">
        <f t="shared" ca="1" si="17"/>
        <v>9.4116808467351845E-4</v>
      </c>
      <c r="N46" s="11">
        <f t="shared" ca="1" si="17"/>
        <v>1.4864021016582412E-3</v>
      </c>
      <c r="O46" s="11">
        <f t="shared" ca="1" si="17"/>
        <v>2.9153890039310426E-3</v>
      </c>
      <c r="P46" s="11">
        <f t="shared" ca="1" si="17"/>
        <v>4.6375402843023151E-4</v>
      </c>
    </row>
    <row r="47" spans="2:16" x14ac:dyDescent="0.4">
      <c r="B47" s="8" t="s">
        <v>42</v>
      </c>
      <c r="C47" s="11">
        <f t="shared" ref="C47:P47" ca="1" si="18">IFERROR(C33/C5,0)</f>
        <v>8.8371332277581991E-4</v>
      </c>
      <c r="D47" s="11">
        <f t="shared" ca="1" si="18"/>
        <v>9.0402004163034821E-4</v>
      </c>
      <c r="E47" s="11">
        <f t="shared" ca="1" si="18"/>
        <v>7.5918383578926849E-4</v>
      </c>
      <c r="F47" s="11">
        <f t="shared" ca="1" si="18"/>
        <v>0</v>
      </c>
      <c r="G47" s="11">
        <f t="shared" ca="1" si="18"/>
        <v>6.8727153064582398E-4</v>
      </c>
      <c r="H47" s="11">
        <f t="shared" ca="1" si="18"/>
        <v>1.6292180508541623E-4</v>
      </c>
      <c r="I47" s="11">
        <f t="shared" ca="1" si="18"/>
        <v>3.5317709022617836E-3</v>
      </c>
      <c r="J47" s="11">
        <f t="shared" ca="1" si="18"/>
        <v>5.1137693714216001E-4</v>
      </c>
      <c r="K47" s="11">
        <f t="shared" ca="1" si="18"/>
        <v>0</v>
      </c>
      <c r="L47" s="11">
        <f t="shared" ca="1" si="18"/>
        <v>4.6206266110542876E-4</v>
      </c>
      <c r="M47" s="11">
        <f t="shared" ca="1" si="18"/>
        <v>1.1441022854025353E-3</v>
      </c>
      <c r="N47" s="11">
        <f t="shared" ca="1" si="18"/>
        <v>1.6495674255780277E-3</v>
      </c>
      <c r="O47" s="11">
        <f t="shared" ca="1" si="18"/>
        <v>2.8982674607834881E-3</v>
      </c>
      <c r="P47" s="11">
        <f t="shared" ca="1" si="18"/>
        <v>4.1392372890268459E-4</v>
      </c>
    </row>
    <row r="48" spans="2:16" x14ac:dyDescent="0.4">
      <c r="B48" s="8" t="s">
        <v>43</v>
      </c>
      <c r="C48" s="11">
        <f t="shared" ref="C48:P48" ca="1" si="19">IFERROR(C34/C6,0)</f>
        <v>1.0546650041341559E-3</v>
      </c>
      <c r="D48" s="11">
        <f t="shared" ca="1" si="19"/>
        <v>1.0610442268302379E-3</v>
      </c>
      <c r="E48" s="11">
        <f t="shared" ca="1" si="19"/>
        <v>1.0975970856372875E-3</v>
      </c>
      <c r="F48" s="11">
        <f t="shared" ca="1" si="19"/>
        <v>4.1466230492514749E-5</v>
      </c>
      <c r="G48" s="11">
        <f t="shared" ca="1" si="19"/>
        <v>7.0491367166218056E-4</v>
      </c>
      <c r="H48" s="11">
        <f t="shared" ca="1" si="19"/>
        <v>0</v>
      </c>
      <c r="I48" s="11">
        <f t="shared" ca="1" si="19"/>
        <v>5.201904598448129E-3</v>
      </c>
      <c r="J48" s="11">
        <f t="shared" ca="1" si="19"/>
        <v>6.3686358385319018E-4</v>
      </c>
      <c r="K48" s="11">
        <f t="shared" ca="1" si="19"/>
        <v>1.2851625421911108E-4</v>
      </c>
      <c r="L48" s="11">
        <f t="shared" ca="1" si="19"/>
        <v>6.0631020528811961E-4</v>
      </c>
      <c r="M48" s="11">
        <f t="shared" ca="1" si="19"/>
        <v>9.9870524370154995E-4</v>
      </c>
      <c r="N48" s="11">
        <f t="shared" ca="1" si="19"/>
        <v>1.6286697724790372E-3</v>
      </c>
      <c r="O48" s="11">
        <f t="shared" ca="1" si="19"/>
        <v>3.2331951532435779E-3</v>
      </c>
      <c r="P48" s="11">
        <f t="shared" ca="1" si="19"/>
        <v>3.7807700078839083E-4</v>
      </c>
    </row>
    <row r="49" spans="2:16" x14ac:dyDescent="0.4">
      <c r="B49" s="8" t="s">
        <v>44</v>
      </c>
      <c r="C49" s="11">
        <f t="shared" ref="C49:P49" ca="1" si="20">IFERROR(C35/C7,0)</f>
        <v>1.4567882542839625E-3</v>
      </c>
      <c r="D49" s="11">
        <f t="shared" ca="1" si="20"/>
        <v>1.5082002472265824E-3</v>
      </c>
      <c r="E49" s="11">
        <f t="shared" ca="1" si="20"/>
        <v>8.8006269188448301E-4</v>
      </c>
      <c r="F49" s="11">
        <f t="shared" ca="1" si="20"/>
        <v>4.4925484344146403E-4</v>
      </c>
      <c r="G49" s="11">
        <f t="shared" ca="1" si="20"/>
        <v>9.4395258390815172E-4</v>
      </c>
      <c r="H49" s="11">
        <f t="shared" ca="1" si="20"/>
        <v>2.4670981961387163E-4</v>
      </c>
      <c r="I49" s="11">
        <f t="shared" ca="1" si="20"/>
        <v>3.6670487917323121E-3</v>
      </c>
      <c r="J49" s="11">
        <f t="shared" ca="1" si="20"/>
        <v>8.1823417839064594E-4</v>
      </c>
      <c r="K49" s="11">
        <f t="shared" ca="1" si="20"/>
        <v>0</v>
      </c>
      <c r="L49" s="11">
        <f t="shared" ca="1" si="20"/>
        <v>3.6196885393211442E-4</v>
      </c>
      <c r="M49" s="11">
        <f t="shared" ca="1" si="20"/>
        <v>1.2425375330734787E-3</v>
      </c>
      <c r="N49" s="11">
        <f t="shared" ca="1" si="20"/>
        <v>1.7966722898425218E-3</v>
      </c>
      <c r="O49" s="11">
        <f t="shared" ca="1" si="20"/>
        <v>3.8689987299649563E-3</v>
      </c>
      <c r="P49" s="11">
        <f t="shared" ca="1" si="20"/>
        <v>5.2779691595893953E-4</v>
      </c>
    </row>
    <row r="50" spans="2:16" x14ac:dyDescent="0.4">
      <c r="B50" s="8" t="s">
        <v>49</v>
      </c>
      <c r="C50" s="11">
        <f t="shared" ref="C50:P50" ca="1" si="21">IFERROR(C36/C8,0)</f>
        <v>5.734147827161296E-4</v>
      </c>
      <c r="D50" s="11">
        <f t="shared" ca="1" si="21"/>
        <v>9.5924621480637448E-4</v>
      </c>
      <c r="E50" s="11">
        <f t="shared" ca="1" si="21"/>
        <v>7.4452559139213698E-4</v>
      </c>
      <c r="F50" s="11">
        <f t="shared" ca="1" si="21"/>
        <v>3.0769896729405347E-4</v>
      </c>
      <c r="G50" s="11">
        <f t="shared" ca="1" si="21"/>
        <v>7.4765944904347896E-4</v>
      </c>
      <c r="H50" s="11">
        <f t="shared" ca="1" si="21"/>
        <v>0</v>
      </c>
      <c r="I50" s="11">
        <f t="shared" ca="1" si="21"/>
        <v>3.8003128072965292E-3</v>
      </c>
      <c r="J50" s="11">
        <f t="shared" ca="1" si="21"/>
        <v>3.7112512450672533E-4</v>
      </c>
      <c r="K50" s="11">
        <f t="shared" ca="1" si="21"/>
        <v>0</v>
      </c>
      <c r="L50" s="11">
        <f t="shared" ca="1" si="21"/>
        <v>3.5802627999802553E-4</v>
      </c>
      <c r="M50" s="11">
        <f t="shared" ca="1" si="21"/>
        <v>7.7306316886863473E-4</v>
      </c>
      <c r="N50" s="11">
        <f t="shared" ca="1" si="21"/>
        <v>1.1499082594495953E-3</v>
      </c>
      <c r="O50" s="11">
        <f t="shared" ca="1" si="21"/>
        <v>2.2863331685854327E-3</v>
      </c>
      <c r="P50" s="11">
        <f t="shared" ca="1" si="21"/>
        <v>3.6520371807987972E-4</v>
      </c>
    </row>
    <row r="51" spans="2:16" x14ac:dyDescent="0.4">
      <c r="B51" s="8" t="s">
        <v>52</v>
      </c>
      <c r="C51" s="11">
        <f t="shared" ref="C51:P51" ca="1" si="22">IFERROR(C37/C9,0)</f>
        <v>9.2605198395968924E-2</v>
      </c>
      <c r="D51" s="11">
        <f t="shared" ca="1" si="22"/>
        <v>0.27315177682952418</v>
      </c>
      <c r="E51" s="11">
        <f t="shared" ca="1" si="22"/>
        <v>0.20220274971687779</v>
      </c>
      <c r="F51" s="11">
        <f t="shared" ca="1" si="22"/>
        <v>5.7147299679155272E-2</v>
      </c>
      <c r="G51" s="11">
        <f t="shared" ca="1" si="22"/>
        <v>0.12384709047910863</v>
      </c>
      <c r="H51" s="11">
        <f t="shared" ca="1" si="22"/>
        <v>0.1256651612002902</v>
      </c>
      <c r="I51" s="11">
        <f t="shared" ca="1" si="22"/>
        <v>0.18019722366835447</v>
      </c>
      <c r="J51" s="11">
        <f t="shared" ca="1" si="22"/>
        <v>0.10094404068304795</v>
      </c>
      <c r="K51" s="11">
        <f t="shared" ca="1" si="22"/>
        <v>5.244477355833313E-2</v>
      </c>
      <c r="L51" s="11">
        <f t="shared" ca="1" si="22"/>
        <v>0.10964543577125282</v>
      </c>
      <c r="M51" s="11">
        <f t="shared" ca="1" si="22"/>
        <v>0.23090993350834399</v>
      </c>
      <c r="N51" s="11">
        <f t="shared" ca="1" si="22"/>
        <v>0.32680204989289524</v>
      </c>
      <c r="O51" s="11">
        <f t="shared" ca="1" si="22"/>
        <v>0.40413820562044089</v>
      </c>
      <c r="P51" s="11">
        <f t="shared" ca="1" si="22"/>
        <v>0.23944895118749754</v>
      </c>
    </row>
    <row r="52" spans="2:16" x14ac:dyDescent="0.4">
      <c r="B52" s="8" t="s">
        <v>54</v>
      </c>
      <c r="C52" s="11">
        <f t="shared" ref="C52:P52" ca="1" si="23">IFERROR(C38/C10,0)</f>
        <v>9.3133041239771203E-2</v>
      </c>
      <c r="D52" s="11">
        <f t="shared" ca="1" si="23"/>
        <v>0.2744362661831074</v>
      </c>
      <c r="E52" s="11">
        <f t="shared" ca="1" si="23"/>
        <v>0.20197479788314437</v>
      </c>
      <c r="F52" s="11">
        <f t="shared" ca="1" si="23"/>
        <v>5.6596583999112562E-2</v>
      </c>
      <c r="G52" s="11">
        <f t="shared" ca="1" si="23"/>
        <v>0.12550874013285757</v>
      </c>
      <c r="H52" s="11">
        <f t="shared" ca="1" si="23"/>
        <v>0.1317671752490937</v>
      </c>
      <c r="I52" s="11">
        <f t="shared" ca="1" si="23"/>
        <v>0.17975320898331018</v>
      </c>
      <c r="J52" s="11">
        <f t="shared" ca="1" si="23"/>
        <v>9.8102510415539051E-2</v>
      </c>
      <c r="K52" s="11">
        <f t="shared" ca="1" si="23"/>
        <v>5.5682345953353161E-2</v>
      </c>
      <c r="L52" s="11">
        <f t="shared" ca="1" si="23"/>
        <v>0.10705704560830043</v>
      </c>
      <c r="M52" s="11">
        <f t="shared" ca="1" si="23"/>
        <v>0.23236501048476454</v>
      </c>
      <c r="N52" s="11">
        <f t="shared" ca="1" si="23"/>
        <v>0.32340016562091617</v>
      </c>
      <c r="O52" s="11">
        <f t="shared" ca="1" si="23"/>
        <v>0.39297072522314785</v>
      </c>
      <c r="P52" s="11">
        <f t="shared" ca="1" si="23"/>
        <v>0.23911785752016546</v>
      </c>
    </row>
    <row r="53" spans="2:16" x14ac:dyDescent="0.4">
      <c r="B53" s="8" t="s">
        <v>56</v>
      </c>
      <c r="C53" s="11">
        <f t="shared" ref="C53:P53" ca="1" si="24">IFERROR(C39/C11,0)</f>
        <v>5.5228748047754905E-2</v>
      </c>
      <c r="D53" s="11">
        <f t="shared" ca="1" si="24"/>
        <v>0.16269074003187814</v>
      </c>
      <c r="E53" s="11">
        <f t="shared" ca="1" si="24"/>
        <v>0.13259131730349402</v>
      </c>
      <c r="F53" s="11">
        <f t="shared" ca="1" si="24"/>
        <v>4.5711490922576911E-2</v>
      </c>
      <c r="G53" s="11">
        <f t="shared" ca="1" si="24"/>
        <v>7.2352222429230811E-2</v>
      </c>
      <c r="H53" s="11">
        <f t="shared" ca="1" si="24"/>
        <v>0</v>
      </c>
      <c r="I53" s="11">
        <f t="shared" ca="1" si="24"/>
        <v>0</v>
      </c>
      <c r="J53" s="11">
        <f t="shared" ca="1" si="24"/>
        <v>-1.2956125845054737E-2</v>
      </c>
      <c r="K53" s="11">
        <f t="shared" ca="1" si="24"/>
        <v>1.9655785369945271E-2</v>
      </c>
      <c r="L53" s="11">
        <f t="shared" ca="1" si="24"/>
        <v>5.1668983969168331E-2</v>
      </c>
      <c r="M53" s="11">
        <f t="shared" ca="1" si="24"/>
        <v>0.15656772171235697</v>
      </c>
      <c r="N53" s="11">
        <f t="shared" ca="1" si="24"/>
        <v>0.25759577278731882</v>
      </c>
      <c r="O53" s="11">
        <f t="shared" ca="1" si="24"/>
        <v>0.31736300701605286</v>
      </c>
      <c r="P53" s="11">
        <f t="shared" ca="1" si="24"/>
        <v>0.15872658743876908</v>
      </c>
    </row>
    <row r="54" spans="2:16" x14ac:dyDescent="0.4">
      <c r="B54" s="8" t="s">
        <v>58</v>
      </c>
      <c r="C54" s="11">
        <f t="shared" ref="C54:P54" ca="1" si="25">IFERROR(C40/C12,0)</f>
        <v>5.2557473148090589E-2</v>
      </c>
      <c r="D54" s="11">
        <f t="shared" ca="1" si="25"/>
        <v>0</v>
      </c>
      <c r="E54" s="11">
        <f t="shared" ca="1" si="25"/>
        <v>0.13123295925976605</v>
      </c>
      <c r="F54" s="11">
        <f t="shared" ca="1" si="25"/>
        <v>4.5132375475030684E-2</v>
      </c>
      <c r="G54" s="11">
        <f t="shared" ca="1" si="25"/>
        <v>7.2315579797933877E-2</v>
      </c>
      <c r="H54" s="11">
        <f t="shared" ca="1" si="25"/>
        <v>0</v>
      </c>
      <c r="I54" s="11">
        <f t="shared" ca="1" si="25"/>
        <v>0.12883084869178474</v>
      </c>
      <c r="J54" s="11">
        <f t="shared" ca="1" si="25"/>
        <v>3.9693032711868415E-2</v>
      </c>
      <c r="K54" s="11">
        <f t="shared" ca="1" si="25"/>
        <v>1.6595830803481298E-2</v>
      </c>
      <c r="L54" s="11">
        <f t="shared" ca="1" si="25"/>
        <v>0</v>
      </c>
      <c r="M54" s="11">
        <f t="shared" ca="1" si="25"/>
        <v>0.15609333261347111</v>
      </c>
      <c r="N54" s="11">
        <f t="shared" ca="1" si="25"/>
        <v>0</v>
      </c>
      <c r="O54" s="11">
        <f t="shared" ca="1" si="25"/>
        <v>0.3087893391470779</v>
      </c>
      <c r="P54" s="11">
        <f t="shared" ca="1" si="25"/>
        <v>0.16022111320075325</v>
      </c>
    </row>
    <row r="55" spans="2:16" x14ac:dyDescent="0.4">
      <c r="B55" s="8" t="s">
        <v>60</v>
      </c>
      <c r="C55" s="11">
        <f t="shared" ref="C55:P55" ca="1" si="26">IFERROR(C41/C13,0)</f>
        <v>8.1470052677441451E-2</v>
      </c>
      <c r="D55" s="11">
        <f t="shared" ca="1" si="26"/>
        <v>6.884184123877779E-2</v>
      </c>
      <c r="E55" s="11">
        <f t="shared" ca="1" si="26"/>
        <v>7.2285012526248665E-2</v>
      </c>
      <c r="F55" s="11">
        <f t="shared" ca="1" si="26"/>
        <v>2.4827190257007022E-2</v>
      </c>
      <c r="G55" s="11">
        <f t="shared" ca="1" si="26"/>
        <v>7.7540703867352276E-2</v>
      </c>
      <c r="H55" s="11">
        <f t="shared" ca="1" si="26"/>
        <v>1.3132886710838801E-2</v>
      </c>
      <c r="I55" s="11">
        <f t="shared" ca="1" si="26"/>
        <v>2.2882426295422996E-3</v>
      </c>
      <c r="J55" s="11">
        <f t="shared" ca="1" si="26"/>
        <v>3.1631585357312995E-2</v>
      </c>
      <c r="K55" s="11">
        <f t="shared" ca="1" si="26"/>
        <v>6.5894227504737545E-3</v>
      </c>
      <c r="L55" s="11">
        <f t="shared" ca="1" si="26"/>
        <v>4.9971825835839236E-2</v>
      </c>
      <c r="M55" s="11">
        <f t="shared" ca="1" si="26"/>
        <v>9.1296939536255145E-2</v>
      </c>
      <c r="N55" s="11">
        <f t="shared" ca="1" si="26"/>
        <v>0.14003248624536527</v>
      </c>
      <c r="O55" s="11">
        <f t="shared" ca="1" si="26"/>
        <v>0.26545919483044639</v>
      </c>
      <c r="P55" s="11">
        <f t="shared" ca="1" si="26"/>
        <v>5.9357884387544455E-2</v>
      </c>
    </row>
    <row r="56" spans="2:16" x14ac:dyDescent="0.4">
      <c r="B56" s="8" t="s">
        <v>62</v>
      </c>
      <c r="C56" s="11">
        <f t="shared" ref="C56:P56" ca="1" si="27">IFERROR(C42/C14,0)</f>
        <v>8.1035176122814787E-2</v>
      </c>
      <c r="D56" s="11">
        <f t="shared" ca="1" si="27"/>
        <v>6.5217959550414817E-2</v>
      </c>
      <c r="E56" s="11">
        <f t="shared" ca="1" si="27"/>
        <v>6.3465309580400378E-2</v>
      </c>
      <c r="F56" s="11">
        <f t="shared" ca="1" si="27"/>
        <v>2.2121656113991261E-2</v>
      </c>
      <c r="G56" s="11">
        <f t="shared" ca="1" si="27"/>
        <v>7.6219225124349602E-2</v>
      </c>
      <c r="H56" s="11">
        <f t="shared" ca="1" si="27"/>
        <v>1.3122934519976875E-2</v>
      </c>
      <c r="I56" s="11">
        <f t="shared" ca="1" si="27"/>
        <v>3.2898439158542659E-3</v>
      </c>
      <c r="J56" s="11">
        <f t="shared" ca="1" si="27"/>
        <v>3.025760591349811E-2</v>
      </c>
      <c r="K56" s="11">
        <f t="shared" ca="1" si="27"/>
        <v>7.2527174220468303E-3</v>
      </c>
      <c r="L56" s="11">
        <f t="shared" ca="1" si="27"/>
        <v>4.8989068036610905E-2</v>
      </c>
      <c r="M56" s="11">
        <f t="shared" ca="1" si="27"/>
        <v>8.7737469512471411E-2</v>
      </c>
      <c r="N56" s="11">
        <f t="shared" ca="1" si="27"/>
        <v>0.13642364406244947</v>
      </c>
      <c r="O56" s="11">
        <f t="shared" ca="1" si="27"/>
        <v>0.25184250716408368</v>
      </c>
      <c r="P56" s="11">
        <f t="shared" ca="1" si="27"/>
        <v>5.9829906629252173E-2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6"/>
  <sheetViews>
    <sheetView workbookViewId="0">
      <selection activeCell="C11" sqref="C11"/>
    </sheetView>
  </sheetViews>
  <sheetFormatPr defaultRowHeight="14.6" x14ac:dyDescent="0.4"/>
  <cols>
    <col min="1" max="1" width="2.84375" customWidth="1"/>
    <col min="2" max="2" width="34" bestFit="1" customWidth="1"/>
    <col min="3" max="5" width="14.3046875" customWidth="1"/>
  </cols>
  <sheetData>
    <row r="2" spans="2:5" ht="29.15" x14ac:dyDescent="0.4">
      <c r="B2" s="10" t="s">
        <v>95</v>
      </c>
      <c r="C2" s="10" t="s">
        <v>96</v>
      </c>
      <c r="D2" s="10" t="s">
        <v>97</v>
      </c>
      <c r="E2" s="10" t="s">
        <v>98</v>
      </c>
    </row>
    <row r="3" spans="2:5" x14ac:dyDescent="0.4">
      <c r="B3" s="8" t="s">
        <v>31</v>
      </c>
      <c r="C3" s="12">
        <f ca="1">MIN(Core_CGs!$C45:$P45)</f>
        <v>0</v>
      </c>
      <c r="D3" s="12">
        <f ca="1">AVERAGE(Core_CGs!$C45:$P45)</f>
        <v>8.9451514476132394E-4</v>
      </c>
      <c r="E3" s="12">
        <f ca="1">MAX(Core_CGs!$C45:$P45)</f>
        <v>3.0592871563365001E-3</v>
      </c>
    </row>
    <row r="4" spans="2:5" x14ac:dyDescent="0.4">
      <c r="B4" s="8" t="s">
        <v>34</v>
      </c>
      <c r="C4" s="12">
        <f ca="1">MIN(Core_CGs!$C46:$P46)</f>
        <v>0</v>
      </c>
      <c r="D4" s="12">
        <f ca="1">AVERAGE(Core_CGs!$C46:$P46)</f>
        <v>1.0298077523351746E-3</v>
      </c>
      <c r="E4" s="12">
        <f ca="1">MAX(Core_CGs!$C46:$P46)</f>
        <v>3.5758220645365937E-3</v>
      </c>
    </row>
    <row r="5" spans="2:5" x14ac:dyDescent="0.4">
      <c r="B5" s="8" t="s">
        <v>42</v>
      </c>
      <c r="C5" s="12">
        <f ca="1">MIN(Core_CGs!$C47:$P47)</f>
        <v>0</v>
      </c>
      <c r="D5" s="12">
        <f ca="1">AVERAGE(Core_CGs!$C47:$P47)</f>
        <v>1.0005844240787705E-3</v>
      </c>
      <c r="E5" s="12">
        <f ca="1">MAX(Core_CGs!$C47:$P47)</f>
        <v>3.5317709022617836E-3</v>
      </c>
    </row>
    <row r="6" spans="2:5" x14ac:dyDescent="0.4">
      <c r="B6" s="8" t="s">
        <v>43</v>
      </c>
      <c r="C6" s="12">
        <f ca="1">MIN(Core_CGs!$C48:$P48)</f>
        <v>0</v>
      </c>
      <c r="D6" s="12">
        <f ca="1">AVERAGE(Core_CGs!$C48:$P48)</f>
        <v>1.1979948593412487E-3</v>
      </c>
      <c r="E6" s="12">
        <f ca="1">MAX(Core_CGs!$C48:$P48)</f>
        <v>5.201904598448129E-3</v>
      </c>
    </row>
    <row r="7" spans="2:5" x14ac:dyDescent="0.4">
      <c r="B7" s="8" t="s">
        <v>44</v>
      </c>
      <c r="C7" s="12">
        <f ca="1">MIN(Core_CGs!$C49:$P49)</f>
        <v>0</v>
      </c>
      <c r="D7" s="12">
        <f ca="1">AVERAGE(Core_CGs!$C49:$P49)</f>
        <v>1.2691589809466777E-3</v>
      </c>
      <c r="E7" s="12">
        <f ca="1">MAX(Core_CGs!$C49:$P49)</f>
        <v>3.8689987299649563E-3</v>
      </c>
    </row>
    <row r="8" spans="2:5" x14ac:dyDescent="0.4">
      <c r="B8" s="8" t="s">
        <v>49</v>
      </c>
      <c r="C8" s="12">
        <f ca="1">MIN(Core_CGs!$C50:$P50)</f>
        <v>0</v>
      </c>
      <c r="D8" s="12">
        <f ca="1">AVERAGE(Core_CGs!$C50:$P50)</f>
        <v>8.8832268085978553E-4</v>
      </c>
      <c r="E8" s="12">
        <f ca="1">MAX(Core_CGs!$C50:$P50)</f>
        <v>3.8003128072965292E-3</v>
      </c>
    </row>
    <row r="10" spans="2:5" ht="29.15" x14ac:dyDescent="0.4">
      <c r="B10" s="10" t="s">
        <v>99</v>
      </c>
      <c r="C10" s="10" t="s">
        <v>96</v>
      </c>
      <c r="D10" s="10" t="s">
        <v>97</v>
      </c>
      <c r="E10" s="10" t="s">
        <v>98</v>
      </c>
    </row>
    <row r="11" spans="2:5" x14ac:dyDescent="0.4">
      <c r="B11" s="8" t="s">
        <v>52</v>
      </c>
      <c r="C11" s="12">
        <f ca="1">MIN(Core_CGs!$C51:$P51)</f>
        <v>5.244477355833313E-2</v>
      </c>
      <c r="D11" s="12">
        <f ca="1">AVERAGE(Core_CGs!$C51:$P51)</f>
        <v>0.17993927787079222</v>
      </c>
      <c r="E11" s="12">
        <f ca="1">MAX(Core_CGs!$C51:$P51)</f>
        <v>0.40413820562044089</v>
      </c>
    </row>
    <row r="12" spans="2:5" x14ac:dyDescent="0.4">
      <c r="B12" s="8" t="s">
        <v>54</v>
      </c>
      <c r="C12" s="12">
        <f ca="1">MIN(Core_CGs!$C52:$P52)</f>
        <v>5.5682345953353161E-2</v>
      </c>
      <c r="D12" s="12">
        <f ca="1">AVERAGE(Core_CGs!$C52:$P52)</f>
        <v>0.17941896246404168</v>
      </c>
      <c r="E12" s="12">
        <f ca="1">MAX(Core_CGs!$C52:$P52)</f>
        <v>0.39297072522314785</v>
      </c>
    </row>
    <row r="13" spans="2:5" x14ac:dyDescent="0.4">
      <c r="B13" s="8" t="s">
        <v>56</v>
      </c>
      <c r="C13" s="12">
        <f ca="1">MIN(Core_CGs!$C53:$P53)</f>
        <v>-1.2956125845054737E-2</v>
      </c>
      <c r="D13" s="12">
        <f ca="1">AVERAGE(Core_CGs!$C53:$P53)</f>
        <v>0.10122830365596368</v>
      </c>
      <c r="E13" s="12">
        <f ca="1">MAX(Core_CGs!$C53:$P53)</f>
        <v>0.31736300701605286</v>
      </c>
    </row>
    <row r="14" spans="2:5" x14ac:dyDescent="0.4">
      <c r="B14" s="8" t="s">
        <v>58</v>
      </c>
      <c r="C14" s="12">
        <f ca="1">MIN(Core_CGs!$C54:$P54)</f>
        <v>0</v>
      </c>
      <c r="D14" s="12">
        <f ca="1">AVERAGE(Core_CGs!$C54:$P54)</f>
        <v>7.9390134632089854E-2</v>
      </c>
      <c r="E14" s="12">
        <f ca="1">MAX(Core_CGs!$C54:$P54)</f>
        <v>0.3087893391470779</v>
      </c>
    </row>
    <row r="15" spans="2:5" x14ac:dyDescent="0.4">
      <c r="B15" s="8" t="s">
        <v>60</v>
      </c>
      <c r="C15" s="12">
        <f ca="1">MIN(Core_CGs!$C55:$P55)</f>
        <v>2.2882426295422996E-3</v>
      </c>
      <c r="D15" s="12">
        <f ca="1">AVERAGE(Core_CGs!$C55:$P55)</f>
        <v>7.0337519203603246E-2</v>
      </c>
      <c r="E15" s="12">
        <f ca="1">MAX(Core_CGs!$C55:$P55)</f>
        <v>0.26545919483044639</v>
      </c>
    </row>
    <row r="16" spans="2:5" x14ac:dyDescent="0.4">
      <c r="B16" s="8" t="s">
        <v>62</v>
      </c>
      <c r="C16" s="12">
        <f ca="1">MIN(Core_CGs!$C56:$P56)</f>
        <v>3.2898439158542659E-3</v>
      </c>
      <c r="D16" s="12">
        <f ca="1">AVERAGE(Core_CGs!$C56:$P56)</f>
        <v>6.7628930262015316E-2</v>
      </c>
      <c r="E16" s="12">
        <f ca="1">MAX(Core_CGs!$C56:$P56)</f>
        <v>0.25184250716408368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0"/>
  <sheetViews>
    <sheetView showGridLines="0" workbookViewId="0">
      <pane xSplit="1" ySplit="1" topLeftCell="B2" activePane="bottomRight" state="frozen"/>
      <selection activeCell="A35" activeCellId="5" sqref="A25 A27 A29 A31 A33 A35"/>
      <selection pane="topRight" activeCell="A35" activeCellId="5" sqref="A25 A27 A29 A31 A33 A35"/>
      <selection pane="bottomLeft" activeCell="A35" activeCellId="5" sqref="A25 A27 A29 A31 A33 A35"/>
      <selection pane="bottomRight" activeCell="A35" activeCellId="5" sqref="A25 A27 A29 A31 A33 A35"/>
    </sheetView>
  </sheetViews>
  <sheetFormatPr defaultRowHeight="14.6" x14ac:dyDescent="0.4"/>
  <cols>
    <col min="1" max="1" width="48.69140625" customWidth="1"/>
    <col min="2" max="255" width="16.69140625" customWidth="1"/>
  </cols>
  <sheetData>
    <row r="1" spans="1:5" ht="19.3" x14ac:dyDescent="0.5">
      <c r="A1" s="1" t="s">
        <v>64</v>
      </c>
    </row>
    <row r="3" spans="1:5" ht="29.15" x14ac:dyDescent="0.4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4">
      <c r="A4" s="3" t="s">
        <v>31</v>
      </c>
      <c r="B4" s="4">
        <v>126410957.976963</v>
      </c>
      <c r="C4" s="4">
        <v>126500879.70107</v>
      </c>
      <c r="D4" s="5">
        <f t="shared" ref="D4:D36" si="0">C4-B4</f>
        <v>89921.724106997252</v>
      </c>
      <c r="E4" s="6">
        <f t="shared" ref="E4:E36" si="1">IF(B4,C4/B4-1,0)</f>
        <v>7.1134437667486061E-4</v>
      </c>
    </row>
    <row r="5" spans="1:5" x14ac:dyDescent="0.4">
      <c r="A5" s="3" t="s">
        <v>32</v>
      </c>
      <c r="B5" s="4">
        <v>9564063.7122372799</v>
      </c>
      <c r="C5" s="4">
        <v>9573224.0088892505</v>
      </c>
      <c r="D5" s="5">
        <f t="shared" si="0"/>
        <v>9160.2966519705951</v>
      </c>
      <c r="E5" s="6">
        <f t="shared" si="1"/>
        <v>9.5778289726888843E-4</v>
      </c>
    </row>
    <row r="6" spans="1:5" x14ac:dyDescent="0.4">
      <c r="A6" s="3" t="s">
        <v>33</v>
      </c>
      <c r="B6" s="4">
        <v>699570.45593610895</v>
      </c>
      <c r="C6" s="4">
        <v>700843.55958658399</v>
      </c>
      <c r="D6" s="5">
        <f t="shared" si="0"/>
        <v>1273.1036504750373</v>
      </c>
      <c r="E6" s="6">
        <f t="shared" si="1"/>
        <v>1.8198362147405778E-3</v>
      </c>
    </row>
    <row r="7" spans="1:5" x14ac:dyDescent="0.4">
      <c r="A7" s="3" t="s">
        <v>34</v>
      </c>
      <c r="B7" s="4">
        <v>20350844.1098486</v>
      </c>
      <c r="C7" s="4">
        <v>20368195.7433329</v>
      </c>
      <c r="D7" s="5">
        <f t="shared" si="0"/>
        <v>17351.633484300226</v>
      </c>
      <c r="E7" s="6">
        <f t="shared" si="1"/>
        <v>8.5262475554537254E-4</v>
      </c>
    </row>
    <row r="8" spans="1:5" x14ac:dyDescent="0.4">
      <c r="A8" s="3" t="s">
        <v>35</v>
      </c>
      <c r="B8" s="4">
        <v>6999450.6254525604</v>
      </c>
      <c r="C8" s="4">
        <v>7006528.6472936003</v>
      </c>
      <c r="D8" s="5">
        <f t="shared" si="0"/>
        <v>7078.0218410398811</v>
      </c>
      <c r="E8" s="6">
        <f t="shared" si="1"/>
        <v>1.0112253403575799E-3</v>
      </c>
    </row>
    <row r="9" spans="1:5" x14ac:dyDescent="0.4">
      <c r="A9" s="3" t="s">
        <v>36</v>
      </c>
      <c r="B9" s="4">
        <v>65625.5164507031</v>
      </c>
      <c r="C9" s="4">
        <v>65805.312386184494</v>
      </c>
      <c r="D9" s="5">
        <f t="shared" si="0"/>
        <v>179.79593548139383</v>
      </c>
      <c r="E9" s="6">
        <f t="shared" si="1"/>
        <v>2.7397260273975821E-3</v>
      </c>
    </row>
    <row r="10" spans="1:5" x14ac:dyDescent="0.4">
      <c r="A10" s="3" t="s">
        <v>37</v>
      </c>
      <c r="B10" s="4">
        <v>2.1839649374457398E-2</v>
      </c>
      <c r="C10" s="4">
        <v>2.1859649374457401E-2</v>
      </c>
      <c r="D10" s="5">
        <f t="shared" si="0"/>
        <v>2.0000000000002655E-5</v>
      </c>
      <c r="E10" s="6">
        <f t="shared" si="1"/>
        <v>9.1576561771145037E-4</v>
      </c>
    </row>
    <row r="11" spans="1:5" x14ac:dyDescent="0.4">
      <c r="A11" s="3" t="s">
        <v>38</v>
      </c>
      <c r="B11" s="4">
        <v>2.1635843262384501E-2</v>
      </c>
      <c r="C11" s="4">
        <v>2.1655843262384501E-2</v>
      </c>
      <c r="D11" s="5">
        <f t="shared" si="0"/>
        <v>1.9999999999999185E-5</v>
      </c>
      <c r="E11" s="6">
        <f t="shared" si="1"/>
        <v>9.2439198035654258E-4</v>
      </c>
    </row>
    <row r="12" spans="1:5" x14ac:dyDescent="0.4">
      <c r="A12" s="3" t="s">
        <v>39</v>
      </c>
      <c r="B12" s="4">
        <v>1.9111885790220499E-2</v>
      </c>
      <c r="C12" s="4">
        <v>1.9131885790220501E-2</v>
      </c>
      <c r="D12" s="5">
        <f t="shared" si="0"/>
        <v>2.0000000000002655E-5</v>
      </c>
      <c r="E12" s="6">
        <f t="shared" si="1"/>
        <v>1.0464692087182037E-3</v>
      </c>
    </row>
    <row r="13" spans="1:5" x14ac:dyDescent="0.4">
      <c r="A13" s="3" t="s">
        <v>40</v>
      </c>
      <c r="B13" s="4">
        <v>0</v>
      </c>
      <c r="C13" s="4">
        <v>0</v>
      </c>
      <c r="D13" s="5">
        <f t="shared" si="0"/>
        <v>0</v>
      </c>
      <c r="E13" s="6">
        <f t="shared" si="1"/>
        <v>0</v>
      </c>
    </row>
    <row r="14" spans="1:5" x14ac:dyDescent="0.4">
      <c r="A14" s="3" t="s">
        <v>41</v>
      </c>
      <c r="B14" s="4">
        <v>15348778.037851101</v>
      </c>
      <c r="C14" s="4">
        <v>15361467.2718099</v>
      </c>
      <c r="D14" s="5">
        <f t="shared" si="0"/>
        <v>12689.233958799392</v>
      </c>
      <c r="E14" s="6">
        <f t="shared" si="1"/>
        <v>8.2672600564737131E-4</v>
      </c>
    </row>
    <row r="15" spans="1:5" x14ac:dyDescent="0.4">
      <c r="A15" s="3" t="s">
        <v>42</v>
      </c>
      <c r="B15" s="4">
        <v>48974627.5949369</v>
      </c>
      <c r="C15" s="4">
        <v>49018901.639814101</v>
      </c>
      <c r="D15" s="5">
        <f t="shared" si="0"/>
        <v>44274.044877201319</v>
      </c>
      <c r="E15" s="6">
        <f t="shared" si="1"/>
        <v>9.0402004163014915E-4</v>
      </c>
    </row>
    <row r="16" spans="1:5" x14ac:dyDescent="0.4">
      <c r="A16" s="3" t="s">
        <v>43</v>
      </c>
      <c r="B16" s="4">
        <v>8141968.1797310803</v>
      </c>
      <c r="C16" s="4">
        <v>8150607.1680632196</v>
      </c>
      <c r="D16" s="5">
        <f t="shared" si="0"/>
        <v>8638.9883321393281</v>
      </c>
      <c r="E16" s="6">
        <f t="shared" si="1"/>
        <v>1.0610442268301767E-3</v>
      </c>
    </row>
    <row r="17" spans="1:5" x14ac:dyDescent="0.4">
      <c r="A17" s="3" t="s">
        <v>44</v>
      </c>
      <c r="B17" s="4">
        <v>46335557.192226902</v>
      </c>
      <c r="C17" s="4">
        <v>46405440.491039596</v>
      </c>
      <c r="D17" s="5">
        <f t="shared" si="0"/>
        <v>69883.298812694848</v>
      </c>
      <c r="E17" s="6">
        <f t="shared" si="1"/>
        <v>1.5082002472264211E-3</v>
      </c>
    </row>
    <row r="18" spans="1:5" x14ac:dyDescent="0.4">
      <c r="A18" s="3" t="s">
        <v>45</v>
      </c>
      <c r="B18" s="4">
        <v>369076.49014975899</v>
      </c>
      <c r="C18" s="4">
        <v>369469.75225966802</v>
      </c>
      <c r="D18" s="5">
        <f t="shared" si="0"/>
        <v>393.26210990903201</v>
      </c>
      <c r="E18" s="6">
        <f t="shared" si="1"/>
        <v>1.0655301012250096E-3</v>
      </c>
    </row>
    <row r="19" spans="1:5" x14ac:dyDescent="0.4">
      <c r="A19" s="3" t="s">
        <v>46</v>
      </c>
      <c r="B19" s="4">
        <v>2309239.6948415898</v>
      </c>
      <c r="C19" s="4">
        <v>2311362.1577964099</v>
      </c>
      <c r="D19" s="5">
        <f t="shared" si="0"/>
        <v>2122.4629548201337</v>
      </c>
      <c r="E19" s="6">
        <f t="shared" si="1"/>
        <v>9.19117647059986E-4</v>
      </c>
    </row>
    <row r="20" spans="1:5" x14ac:dyDescent="0.4">
      <c r="A20" s="3" t="s">
        <v>47</v>
      </c>
      <c r="B20" s="4">
        <v>26365.645546890599</v>
      </c>
      <c r="C20" s="4">
        <v>26381.850614835901</v>
      </c>
      <c r="D20" s="5">
        <f t="shared" si="0"/>
        <v>16.205067945302289</v>
      </c>
      <c r="E20" s="6">
        <f t="shared" si="1"/>
        <v>6.1462814997192972E-4</v>
      </c>
    </row>
    <row r="21" spans="1:5" x14ac:dyDescent="0.4">
      <c r="A21" s="3" t="s">
        <v>48</v>
      </c>
      <c r="B21" s="4">
        <v>19907.569324738099</v>
      </c>
      <c r="C21" s="4">
        <v>19931.282927269</v>
      </c>
      <c r="D21" s="5">
        <f t="shared" si="0"/>
        <v>23.713602530900971</v>
      </c>
      <c r="E21" s="6">
        <f t="shared" si="1"/>
        <v>1.1911852293002845E-3</v>
      </c>
    </row>
    <row r="22" spans="1:5" x14ac:dyDescent="0.4">
      <c r="A22" s="3" t="s">
        <v>49</v>
      </c>
      <c r="B22" s="4">
        <v>1282542.19619551</v>
      </c>
      <c r="C22" s="4">
        <v>1283772.4699425399</v>
      </c>
      <c r="D22" s="5">
        <f t="shared" si="0"/>
        <v>1230.2737470299471</v>
      </c>
      <c r="E22" s="6">
        <f t="shared" si="1"/>
        <v>9.5924621480625305E-4</v>
      </c>
    </row>
    <row r="23" spans="1:5" x14ac:dyDescent="0.4">
      <c r="A23" s="3" t="s">
        <v>50</v>
      </c>
      <c r="B23" s="4">
        <v>-3081.1664519999999</v>
      </c>
      <c r="C23" s="4">
        <v>-3923.8786439999999</v>
      </c>
      <c r="D23" s="5">
        <f t="shared" si="0"/>
        <v>-842.71219199999996</v>
      </c>
      <c r="E23" s="6">
        <f t="shared" si="1"/>
        <v>0.27350427350427342</v>
      </c>
    </row>
    <row r="24" spans="1:5" x14ac:dyDescent="0.4">
      <c r="A24" s="3" t="s">
        <v>51</v>
      </c>
      <c r="B24" s="4">
        <v>0</v>
      </c>
      <c r="C24" s="4">
        <v>0</v>
      </c>
      <c r="D24" s="5">
        <f t="shared" si="0"/>
        <v>0</v>
      </c>
      <c r="E24" s="6">
        <f t="shared" si="1"/>
        <v>0</v>
      </c>
    </row>
    <row r="25" spans="1:5" x14ac:dyDescent="0.4">
      <c r="A25" s="3" t="s">
        <v>52</v>
      </c>
      <c r="B25" s="4">
        <v>-137646.1195955</v>
      </c>
      <c r="C25" s="4">
        <v>-175244.40173670001</v>
      </c>
      <c r="D25" s="5">
        <f t="shared" si="0"/>
        <v>-37598.282141200005</v>
      </c>
      <c r="E25" s="6">
        <f t="shared" si="1"/>
        <v>0.27315177682952418</v>
      </c>
    </row>
    <row r="26" spans="1:5" x14ac:dyDescent="0.4">
      <c r="A26" s="3" t="s">
        <v>53</v>
      </c>
      <c r="B26" s="4">
        <v>0</v>
      </c>
      <c r="C26" s="4">
        <v>0</v>
      </c>
      <c r="D26" s="5">
        <f t="shared" si="0"/>
        <v>0</v>
      </c>
      <c r="E26" s="6">
        <f t="shared" si="1"/>
        <v>0</v>
      </c>
    </row>
    <row r="27" spans="1:5" x14ac:dyDescent="0.4">
      <c r="A27" s="3" t="s">
        <v>54</v>
      </c>
      <c r="B27" s="4">
        <v>-132941.56635499999</v>
      </c>
      <c r="C27" s="4">
        <v>-169425.55344600001</v>
      </c>
      <c r="D27" s="5">
        <f t="shared" si="0"/>
        <v>-36483.987091000017</v>
      </c>
      <c r="E27" s="6">
        <f t="shared" si="1"/>
        <v>0.27443626618310746</v>
      </c>
    </row>
    <row r="28" spans="1:5" x14ac:dyDescent="0.4">
      <c r="A28" s="3" t="s">
        <v>55</v>
      </c>
      <c r="B28" s="4">
        <v>0</v>
      </c>
      <c r="C28" s="4">
        <v>0</v>
      </c>
      <c r="D28" s="5">
        <f t="shared" si="0"/>
        <v>0</v>
      </c>
      <c r="E28" s="6">
        <f t="shared" si="1"/>
        <v>0</v>
      </c>
    </row>
    <row r="29" spans="1:5" x14ac:dyDescent="0.4">
      <c r="A29" s="3" t="s">
        <v>56</v>
      </c>
      <c r="B29" s="4">
        <v>-3331.7554329999998</v>
      </c>
      <c r="C29" s="4">
        <v>-3873.8011900000001</v>
      </c>
      <c r="D29" s="5">
        <f t="shared" si="0"/>
        <v>-542.04575700000032</v>
      </c>
      <c r="E29" s="6">
        <f t="shared" si="1"/>
        <v>0.162690740031878</v>
      </c>
    </row>
    <row r="30" spans="1:5" x14ac:dyDescent="0.4">
      <c r="A30" s="3" t="s">
        <v>57</v>
      </c>
      <c r="B30" s="4">
        <v>0</v>
      </c>
      <c r="C30" s="4">
        <v>0</v>
      </c>
      <c r="D30" s="5">
        <f t="shared" si="0"/>
        <v>0</v>
      </c>
      <c r="E30" s="6">
        <f t="shared" si="1"/>
        <v>0</v>
      </c>
    </row>
    <row r="31" spans="1:5" x14ac:dyDescent="0.4">
      <c r="A31" s="3" t="s">
        <v>58</v>
      </c>
      <c r="B31" s="4">
        <v>0</v>
      </c>
      <c r="C31" s="4">
        <v>0</v>
      </c>
      <c r="D31" s="5">
        <f t="shared" si="0"/>
        <v>0</v>
      </c>
      <c r="E31" s="6">
        <f t="shared" si="1"/>
        <v>0</v>
      </c>
    </row>
    <row r="32" spans="1:5" x14ac:dyDescent="0.4">
      <c r="A32" s="3" t="s">
        <v>59</v>
      </c>
      <c r="B32" s="4">
        <v>0</v>
      </c>
      <c r="C32" s="4">
        <v>0</v>
      </c>
      <c r="D32" s="5">
        <f t="shared" si="0"/>
        <v>0</v>
      </c>
      <c r="E32" s="6">
        <f t="shared" si="1"/>
        <v>0</v>
      </c>
    </row>
    <row r="33" spans="1:25" x14ac:dyDescent="0.4">
      <c r="A33" s="3" t="s">
        <v>60</v>
      </c>
      <c r="B33" s="4">
        <v>-1774632.3466749999</v>
      </c>
      <c r="C33" s="4">
        <v>-1896801.304942</v>
      </c>
      <c r="D33" s="5">
        <f t="shared" si="0"/>
        <v>-122168.95826700004</v>
      </c>
      <c r="E33" s="6">
        <f t="shared" si="1"/>
        <v>6.8841841238777901E-2</v>
      </c>
    </row>
    <row r="34" spans="1:25" x14ac:dyDescent="0.4">
      <c r="A34" s="3" t="s">
        <v>61</v>
      </c>
      <c r="B34" s="4">
        <v>0</v>
      </c>
      <c r="C34" s="4">
        <v>0</v>
      </c>
      <c r="D34" s="5">
        <f t="shared" si="0"/>
        <v>0</v>
      </c>
      <c r="E34" s="6">
        <f t="shared" si="1"/>
        <v>0</v>
      </c>
    </row>
    <row r="35" spans="1:25" x14ac:dyDescent="0.4">
      <c r="A35" s="3" t="s">
        <v>62</v>
      </c>
      <c r="B35" s="4">
        <v>-1313553.956342</v>
      </c>
      <c r="C35" s="4">
        <v>-1399221.265134</v>
      </c>
      <c r="D35" s="5">
        <f t="shared" si="0"/>
        <v>-85667.308791999938</v>
      </c>
      <c r="E35" s="6">
        <f t="shared" si="1"/>
        <v>6.5217959550414761E-2</v>
      </c>
    </row>
    <row r="36" spans="1:25" x14ac:dyDescent="0.4">
      <c r="A36" s="3" t="s">
        <v>63</v>
      </c>
      <c r="B36" s="4">
        <v>0</v>
      </c>
      <c r="C36" s="4">
        <v>0</v>
      </c>
      <c r="D36" s="5">
        <f t="shared" si="0"/>
        <v>0</v>
      </c>
      <c r="E36" s="6">
        <f t="shared" si="1"/>
        <v>0</v>
      </c>
    </row>
    <row r="38" spans="1:25" ht="19.3" x14ac:dyDescent="0.5">
      <c r="A38" s="1" t="s">
        <v>5</v>
      </c>
    </row>
    <row r="39" spans="1:25" ht="29.15" x14ac:dyDescent="0.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  <c r="Y39" s="2" t="s">
        <v>30</v>
      </c>
    </row>
    <row r="40" spans="1:25" x14ac:dyDescent="0.4">
      <c r="A40" s="3" t="s">
        <v>31</v>
      </c>
      <c r="B40" s="4">
        <v>5284514.6476711398</v>
      </c>
      <c r="C40" s="4">
        <v>2068896.4829035201</v>
      </c>
      <c r="D40" s="4">
        <v>9877512.0629484691</v>
      </c>
      <c r="E40" s="4">
        <v>3287996.27814649</v>
      </c>
      <c r="F40" s="4">
        <v>0</v>
      </c>
      <c r="G40" s="4">
        <v>7849178.5273847198</v>
      </c>
      <c r="H40" s="4">
        <v>1495919.68798761</v>
      </c>
      <c r="I40" s="4">
        <v>666984.23925714602</v>
      </c>
      <c r="J40" s="4">
        <v>0</v>
      </c>
      <c r="K40" s="4">
        <v>0</v>
      </c>
      <c r="L40" s="4">
        <v>6198210.7863060599</v>
      </c>
      <c r="M40" s="4">
        <v>2608199.0141398902</v>
      </c>
      <c r="N40" s="4">
        <v>1022137.5158888201</v>
      </c>
      <c r="O40" s="4">
        <v>5026027.9605641104</v>
      </c>
      <c r="P40" s="4">
        <v>1869878.2430630601</v>
      </c>
      <c r="Q40" s="4">
        <v>0</v>
      </c>
      <c r="R40" s="4">
        <v>7709418.0902939197</v>
      </c>
      <c r="S40" s="4">
        <v>4443255.6172469398</v>
      </c>
      <c r="T40" s="4">
        <v>5670073.4762578299</v>
      </c>
      <c r="U40" s="4">
        <v>21071456.744352899</v>
      </c>
      <c r="V40" s="4">
        <v>0</v>
      </c>
      <c r="W40" s="4">
        <v>40269724.389708497</v>
      </c>
      <c r="X40" s="4">
        <v>-8425.7871579641396</v>
      </c>
      <c r="Y40" s="4">
        <v>126410957.976963</v>
      </c>
    </row>
    <row r="41" spans="1:25" x14ac:dyDescent="0.4">
      <c r="A41" s="3" t="s">
        <v>32</v>
      </c>
      <c r="B41" s="4">
        <v>348571.04211810703</v>
      </c>
      <c r="C41" s="4">
        <v>136466.15652735101</v>
      </c>
      <c r="D41" s="4">
        <v>641262.20468491502</v>
      </c>
      <c r="E41" s="4">
        <v>213461.419118797</v>
      </c>
      <c r="F41" s="4">
        <v>0</v>
      </c>
      <c r="G41" s="4">
        <v>509579.89171351498</v>
      </c>
      <c r="H41" s="4">
        <v>97117.244811964905</v>
      </c>
      <c r="I41" s="4">
        <v>39912.728763736697</v>
      </c>
      <c r="J41" s="4">
        <v>0</v>
      </c>
      <c r="K41" s="4">
        <v>0</v>
      </c>
      <c r="L41" s="4">
        <v>397379.21033632598</v>
      </c>
      <c r="M41" s="4">
        <v>172039.00623320599</v>
      </c>
      <c r="N41" s="4">
        <v>67421.052425012196</v>
      </c>
      <c r="O41" s="4">
        <v>326296.92074881599</v>
      </c>
      <c r="P41" s="4">
        <v>121395.168843868</v>
      </c>
      <c r="Q41" s="4">
        <v>0</v>
      </c>
      <c r="R41" s="4">
        <v>500506.44432662101</v>
      </c>
      <c r="S41" s="4">
        <v>288462.50704996701</v>
      </c>
      <c r="T41" s="4">
        <v>339300.52827093302</v>
      </c>
      <c r="U41" s="4">
        <v>1260928.35211646</v>
      </c>
      <c r="V41" s="4">
        <v>0</v>
      </c>
      <c r="W41" s="4">
        <v>4102263.6650586701</v>
      </c>
      <c r="X41" s="4">
        <v>1700.1690890047901</v>
      </c>
      <c r="Y41" s="4">
        <v>9564063.7122372799</v>
      </c>
    </row>
    <row r="42" spans="1:25" x14ac:dyDescent="0.4">
      <c r="A42" s="3" t="s">
        <v>33</v>
      </c>
      <c r="B42" s="4">
        <v>14176.157527056001</v>
      </c>
      <c r="C42" s="4">
        <v>5549.9898106513001</v>
      </c>
      <c r="D42" s="4">
        <v>21781.973080399999</v>
      </c>
      <c r="E42" s="4">
        <v>7250.7171808670801</v>
      </c>
      <c r="F42" s="4">
        <v>0</v>
      </c>
      <c r="G42" s="4">
        <v>17309.074825438602</v>
      </c>
      <c r="H42" s="4">
        <v>3298.8147386235601</v>
      </c>
      <c r="I42" s="4">
        <v>0</v>
      </c>
      <c r="J42" s="4"/>
      <c r="K42" s="4"/>
      <c r="L42" s="4">
        <v>8366.8178835868403</v>
      </c>
      <c r="M42" s="4">
        <v>6996.7144669858299</v>
      </c>
      <c r="N42" s="4">
        <v>2741.9703427143099</v>
      </c>
      <c r="O42" s="4">
        <v>11083.439335802301</v>
      </c>
      <c r="P42" s="4">
        <v>4123.4713047636997</v>
      </c>
      <c r="Q42" s="4">
        <v>0</v>
      </c>
      <c r="R42" s="4">
        <v>17000.873928389199</v>
      </c>
      <c r="S42" s="4">
        <v>9798.3048390546592</v>
      </c>
      <c r="T42" s="4">
        <v>0</v>
      </c>
      <c r="U42" s="4"/>
      <c r="V42" s="4"/>
      <c r="W42" s="4">
        <v>570135.12177826802</v>
      </c>
      <c r="X42" s="4">
        <v>-42.985106492689603</v>
      </c>
      <c r="Y42" s="4">
        <v>699570.45593610895</v>
      </c>
    </row>
    <row r="43" spans="1:25" x14ac:dyDescent="0.4">
      <c r="A43" s="3" t="s">
        <v>34</v>
      </c>
      <c r="B43" s="4">
        <v>1043340.34850785</v>
      </c>
      <c r="C43" s="4">
        <v>408469.52301485301</v>
      </c>
      <c r="D43" s="4">
        <v>1854467.77032664</v>
      </c>
      <c r="E43" s="4">
        <v>617309.61075196904</v>
      </c>
      <c r="F43" s="4">
        <v>0</v>
      </c>
      <c r="G43" s="4">
        <v>1473655.3607639701</v>
      </c>
      <c r="H43" s="4">
        <v>280853.60267755599</v>
      </c>
      <c r="I43" s="4">
        <v>36000.282367883898</v>
      </c>
      <c r="J43" s="4">
        <v>0</v>
      </c>
      <c r="K43" s="4">
        <v>0</v>
      </c>
      <c r="L43" s="4">
        <v>1017180.65133582</v>
      </c>
      <c r="M43" s="4">
        <v>514945.92215574498</v>
      </c>
      <c r="N43" s="4">
        <v>201804.21157889499</v>
      </c>
      <c r="O43" s="4">
        <v>943618.87955461699</v>
      </c>
      <c r="P43" s="4">
        <v>351062.99178341299</v>
      </c>
      <c r="Q43" s="4">
        <v>0</v>
      </c>
      <c r="R43" s="4">
        <v>1447415.83561838</v>
      </c>
      <c r="S43" s="4">
        <v>834205.44414375396</v>
      </c>
      <c r="T43" s="4">
        <v>306040.58413625299</v>
      </c>
      <c r="U43" s="4">
        <v>1252986.0660416801</v>
      </c>
      <c r="V43" s="4">
        <v>0</v>
      </c>
      <c r="W43" s="4">
        <v>7770597.2062431704</v>
      </c>
      <c r="X43" s="4">
        <v>-3110.18115384976</v>
      </c>
      <c r="Y43" s="4">
        <v>20350844.1098486</v>
      </c>
    </row>
    <row r="44" spans="1:25" x14ac:dyDescent="0.4">
      <c r="A44" s="3" t="s">
        <v>35</v>
      </c>
      <c r="B44" s="4">
        <v>326553.16732894297</v>
      </c>
      <c r="C44" s="4">
        <v>127846.121055903</v>
      </c>
      <c r="D44" s="4">
        <v>584979.24106689205</v>
      </c>
      <c r="E44" s="4">
        <v>194726.116775478</v>
      </c>
      <c r="F44" s="4">
        <v>0</v>
      </c>
      <c r="G44" s="4">
        <v>464854.55737094203</v>
      </c>
      <c r="H44" s="4">
        <v>88593.358145168095</v>
      </c>
      <c r="I44" s="4">
        <v>8080.3842772642201</v>
      </c>
      <c r="J44" s="4">
        <v>0</v>
      </c>
      <c r="K44" s="4">
        <v>0</v>
      </c>
      <c r="L44" s="4">
        <v>331331.32503487403</v>
      </c>
      <c r="M44" s="4">
        <v>161171.97242833901</v>
      </c>
      <c r="N44" s="4">
        <v>63162.327198076702</v>
      </c>
      <c r="O44" s="4">
        <v>297658.15553700598</v>
      </c>
      <c r="P44" s="4">
        <v>110740.432261037</v>
      </c>
      <c r="Q44" s="4">
        <v>0</v>
      </c>
      <c r="R44" s="4">
        <v>456577.477687362</v>
      </c>
      <c r="S44" s="4">
        <v>263144.431743416</v>
      </c>
      <c r="T44" s="4">
        <v>68691.836885853103</v>
      </c>
      <c r="U44" s="4">
        <v>281236.930427705</v>
      </c>
      <c r="V44" s="4">
        <v>0</v>
      </c>
      <c r="W44" s="4">
        <v>3169756.71445486</v>
      </c>
      <c r="X44" s="4">
        <v>346.075773438807</v>
      </c>
      <c r="Y44" s="4">
        <v>6999450.6254525604</v>
      </c>
    </row>
    <row r="45" spans="1:25" x14ac:dyDescent="0.4">
      <c r="A45" s="3" t="s">
        <v>36</v>
      </c>
      <c r="B45" s="4">
        <v>1213.5381370369801</v>
      </c>
      <c r="C45" s="4">
        <v>475.10224703257398</v>
      </c>
      <c r="D45" s="4">
        <v>2002.8992791728699</v>
      </c>
      <c r="E45" s="4">
        <v>666.719041541406</v>
      </c>
      <c r="F45" s="4">
        <v>0</v>
      </c>
      <c r="G45" s="4">
        <v>1591.6066631363001</v>
      </c>
      <c r="H45" s="4">
        <v>303.33311117987301</v>
      </c>
      <c r="I45" s="4">
        <v>0</v>
      </c>
      <c r="J45" s="4"/>
      <c r="K45" s="4"/>
      <c r="L45" s="4">
        <v>1016.32296162109</v>
      </c>
      <c r="M45" s="4">
        <v>598.94790414402405</v>
      </c>
      <c r="N45" s="4">
        <v>234.72408338842899</v>
      </c>
      <c r="O45" s="4">
        <v>1019.14608812045</v>
      </c>
      <c r="P45" s="4">
        <v>379.162056325962</v>
      </c>
      <c r="Q45" s="4">
        <v>0</v>
      </c>
      <c r="R45" s="4">
        <v>1563.2669276925899</v>
      </c>
      <c r="S45" s="4">
        <v>900.97520673725001</v>
      </c>
      <c r="T45" s="4">
        <v>0</v>
      </c>
      <c r="U45" s="4"/>
      <c r="V45" s="4"/>
      <c r="W45" s="4">
        <v>53678.780740621798</v>
      </c>
      <c r="X45" s="4">
        <v>-19.007997048543601</v>
      </c>
      <c r="Y45" s="4">
        <v>65625.5164507031</v>
      </c>
    </row>
    <row r="46" spans="1:25" x14ac:dyDescent="0.4">
      <c r="A46" s="3" t="s">
        <v>37</v>
      </c>
      <c r="B46" s="4">
        <v>1.0680900609893499E-3</v>
      </c>
      <c r="C46" s="4">
        <v>4.1815907759455598E-4</v>
      </c>
      <c r="D46" s="4">
        <v>1.9304978925048101E-3</v>
      </c>
      <c r="E46" s="4">
        <v>6.4261828738589499E-4</v>
      </c>
      <c r="F46" s="4">
        <v>0</v>
      </c>
      <c r="G46" s="4">
        <v>1.5340728017786899E-3</v>
      </c>
      <c r="H46" s="4">
        <v>2.9236813750389801E-4</v>
      </c>
      <c r="I46" s="4">
        <v>8.1310165544227394E-5</v>
      </c>
      <c r="J46" s="4">
        <v>0</v>
      </c>
      <c r="K46" s="4">
        <v>0</v>
      </c>
      <c r="L46" s="4">
        <v>1.11253199352486E-3</v>
      </c>
      <c r="M46" s="4">
        <v>5.2716126831301997E-4</v>
      </c>
      <c r="N46" s="4">
        <v>2.0659133231210199E-4</v>
      </c>
      <c r="O46" s="4">
        <v>9.8230569840913602E-4</v>
      </c>
      <c r="P46" s="4">
        <v>3.6545599584884798E-4</v>
      </c>
      <c r="Q46" s="4">
        <v>0</v>
      </c>
      <c r="R46" s="4">
        <v>1.5067574993483E-3</v>
      </c>
      <c r="S46" s="4">
        <v>8.6840649247406701E-4</v>
      </c>
      <c r="T46" s="4">
        <v>6.91222649452609E-4</v>
      </c>
      <c r="U46" s="4">
        <v>6.5609609016879799E-4</v>
      </c>
      <c r="V46" s="4">
        <v>0</v>
      </c>
      <c r="W46" s="4">
        <v>8.9566175003185297E-3</v>
      </c>
      <c r="X46" s="4">
        <v>-6.1356901428336405E-7</v>
      </c>
      <c r="Y46" s="4">
        <v>2.1839649374457398E-2</v>
      </c>
    </row>
    <row r="47" spans="1:25" x14ac:dyDescent="0.4">
      <c r="A47" s="3" t="s">
        <v>38</v>
      </c>
      <c r="B47" s="4">
        <v>1.20293729220178E-3</v>
      </c>
      <c r="C47" s="4">
        <v>4.7095199822873703E-4</v>
      </c>
      <c r="D47" s="4">
        <v>2.1781882337531802E-3</v>
      </c>
      <c r="E47" s="4">
        <v>7.2506869746561395E-4</v>
      </c>
      <c r="F47" s="4">
        <v>0</v>
      </c>
      <c r="G47" s="4">
        <v>1.7309002716493799E-3</v>
      </c>
      <c r="H47" s="4">
        <v>1.6602437661655201E-4</v>
      </c>
      <c r="I47" s="4">
        <v>0</v>
      </c>
      <c r="J47" s="4">
        <v>0</v>
      </c>
      <c r="K47" s="4">
        <v>0</v>
      </c>
      <c r="L47" s="4">
        <v>1.26149722182811E-3</v>
      </c>
      <c r="M47" s="4">
        <v>5.9371580339463801E-4</v>
      </c>
      <c r="N47" s="4">
        <v>2.32673654554638E-4</v>
      </c>
      <c r="O47" s="4">
        <v>1.10833931626172E-3</v>
      </c>
      <c r="P47" s="4">
        <v>4.1234541265396801E-4</v>
      </c>
      <c r="Q47" s="4">
        <v>0</v>
      </c>
      <c r="R47" s="4">
        <v>1.7000803103397501E-3</v>
      </c>
      <c r="S47" s="4">
        <v>4.9313392284701797E-4</v>
      </c>
      <c r="T47" s="4">
        <v>0</v>
      </c>
      <c r="U47" s="4">
        <v>4.0240656507088397E-4</v>
      </c>
      <c r="V47" s="4">
        <v>0</v>
      </c>
      <c r="W47" s="4">
        <v>8.9566175003185297E-3</v>
      </c>
      <c r="X47" s="4">
        <v>9.6268520003455598E-7</v>
      </c>
      <c r="Y47" s="4">
        <v>2.1635843262384501E-2</v>
      </c>
    </row>
    <row r="48" spans="1:25" x14ac:dyDescent="0.4">
      <c r="A48" s="3" t="s">
        <v>39</v>
      </c>
      <c r="B48" s="4">
        <v>1.0271120340047701E-3</v>
      </c>
      <c r="C48" s="4">
        <v>3.9323323708172702E-4</v>
      </c>
      <c r="D48" s="4">
        <v>1.6944834902958201E-3</v>
      </c>
      <c r="E48" s="4">
        <v>3.64936964790101E-4</v>
      </c>
      <c r="F48" s="4">
        <v>0</v>
      </c>
      <c r="G48" s="4">
        <v>3.0704294923329298E-4</v>
      </c>
      <c r="H48" s="4">
        <v>0</v>
      </c>
      <c r="I48" s="4">
        <v>0</v>
      </c>
      <c r="J48" s="4">
        <v>0</v>
      </c>
      <c r="K48" s="4">
        <v>0</v>
      </c>
      <c r="L48" s="4">
        <v>1.09290570563484E-3</v>
      </c>
      <c r="M48" s="4">
        <v>5.0795327868293698E-4</v>
      </c>
      <c r="N48" s="4">
        <v>1.9906383663432901E-4</v>
      </c>
      <c r="O48" s="4">
        <v>9.1509814051308905E-4</v>
      </c>
      <c r="P48" s="4">
        <v>2.8606736710072101E-4</v>
      </c>
      <c r="Q48" s="4">
        <v>0</v>
      </c>
      <c r="R48" s="4">
        <v>8.8018059710043999E-4</v>
      </c>
      <c r="S48" s="4">
        <v>0</v>
      </c>
      <c r="T48" s="4">
        <v>0</v>
      </c>
      <c r="U48" s="4">
        <v>0</v>
      </c>
      <c r="V48" s="4">
        <v>2.48325198448215E-3</v>
      </c>
      <c r="W48" s="4">
        <v>8.9566175003185297E-3</v>
      </c>
      <c r="X48" s="4">
        <v>3.9387043477199398E-6</v>
      </c>
      <c r="Y48" s="4">
        <v>1.9111885790220499E-2</v>
      </c>
    </row>
    <row r="49" spans="1:25" x14ac:dyDescent="0.4">
      <c r="A49" s="3" t="s">
        <v>40</v>
      </c>
      <c r="B49" s="4">
        <v>0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</row>
    <row r="50" spans="1:25" x14ac:dyDescent="0.4">
      <c r="A50" s="3" t="s">
        <v>41</v>
      </c>
      <c r="B50" s="4">
        <v>854018.13564331597</v>
      </c>
      <c r="C50" s="4">
        <v>334349.55430522503</v>
      </c>
      <c r="D50" s="4">
        <v>1591596.2822294701</v>
      </c>
      <c r="E50" s="4">
        <v>529805.746521172</v>
      </c>
      <c r="F50" s="4">
        <v>0</v>
      </c>
      <c r="G50" s="4">
        <v>1264764.1716988999</v>
      </c>
      <c r="H50" s="4">
        <v>241042.50126364699</v>
      </c>
      <c r="I50" s="4">
        <v>4676.63440788753</v>
      </c>
      <c r="J50" s="4">
        <v>0</v>
      </c>
      <c r="K50" s="4">
        <v>0</v>
      </c>
      <c r="L50" s="4">
        <v>985787.02838421997</v>
      </c>
      <c r="M50" s="4">
        <v>421504.983513313</v>
      </c>
      <c r="N50" s="4">
        <v>165185.26939369101</v>
      </c>
      <c r="O50" s="4">
        <v>809860.55652837805</v>
      </c>
      <c r="P50" s="4">
        <v>301299.68365663302</v>
      </c>
      <c r="Q50" s="4">
        <v>0</v>
      </c>
      <c r="R50" s="4">
        <v>1242244.1088876501</v>
      </c>
      <c r="S50" s="4">
        <v>715956.51580449298</v>
      </c>
      <c r="T50" s="4">
        <v>39756.352779566398</v>
      </c>
      <c r="U50" s="4">
        <v>162769.771891613</v>
      </c>
      <c r="V50" s="4">
        <v>0</v>
      </c>
      <c r="W50" s="4">
        <v>5682630.7470523203</v>
      </c>
      <c r="X50" s="4">
        <v>1529.9938895749201</v>
      </c>
      <c r="Y50" s="4">
        <v>15348778.037851101</v>
      </c>
    </row>
    <row r="51" spans="1:25" x14ac:dyDescent="0.4">
      <c r="A51" s="3" t="s">
        <v>42</v>
      </c>
      <c r="B51" s="4">
        <v>2100996.45147104</v>
      </c>
      <c r="C51" s="4">
        <v>827017.37734749506</v>
      </c>
      <c r="D51" s="4">
        <v>3818949.8880635598</v>
      </c>
      <c r="E51" s="4">
        <v>1272386.3377328</v>
      </c>
      <c r="F51" s="4">
        <v>0</v>
      </c>
      <c r="G51" s="4">
        <v>3341429.22456832</v>
      </c>
      <c r="H51" s="4">
        <v>957323.76929283701</v>
      </c>
      <c r="I51" s="4">
        <v>609286.24774622999</v>
      </c>
      <c r="J51" s="4">
        <v>0</v>
      </c>
      <c r="K51" s="4">
        <v>0</v>
      </c>
      <c r="L51" s="4">
        <v>2192838.7370623602</v>
      </c>
      <c r="M51" s="4">
        <v>1036957.45755064</v>
      </c>
      <c r="N51" s="4">
        <v>408587.61888971599</v>
      </c>
      <c r="O51" s="4">
        <v>1943216.9553505101</v>
      </c>
      <c r="P51" s="4">
        <v>723604.08237397706</v>
      </c>
      <c r="Q51" s="4">
        <v>0</v>
      </c>
      <c r="R51" s="4">
        <v>3259416.89941354</v>
      </c>
      <c r="S51" s="4">
        <v>2514891.0353021701</v>
      </c>
      <c r="T51" s="4">
        <v>3641462.9014369999</v>
      </c>
      <c r="U51" s="4">
        <v>511465.93720007502</v>
      </c>
      <c r="V51" s="4">
        <v>0</v>
      </c>
      <c r="W51" s="4">
        <v>19827284.257841799</v>
      </c>
      <c r="X51" s="4">
        <v>-12487.5837071389</v>
      </c>
      <c r="Y51" s="4">
        <v>48974627.5949369</v>
      </c>
    </row>
    <row r="52" spans="1:25" x14ac:dyDescent="0.4">
      <c r="A52" s="3" t="s">
        <v>43</v>
      </c>
      <c r="B52" s="4">
        <v>354896.31716766802</v>
      </c>
      <c r="C52" s="4">
        <v>139581.49801289901</v>
      </c>
      <c r="D52" s="4">
        <v>643771.90449601901</v>
      </c>
      <c r="E52" s="4">
        <v>214460.507709139</v>
      </c>
      <c r="F52" s="4">
        <v>0</v>
      </c>
      <c r="G52" s="4">
        <v>672553.58081155003</v>
      </c>
      <c r="H52" s="4">
        <v>140317.600726484</v>
      </c>
      <c r="I52" s="4">
        <v>0</v>
      </c>
      <c r="J52" s="4">
        <v>0</v>
      </c>
      <c r="K52" s="4">
        <v>0</v>
      </c>
      <c r="L52" s="4">
        <v>370144.03291997302</v>
      </c>
      <c r="M52" s="4">
        <v>175160.87782375899</v>
      </c>
      <c r="N52" s="4">
        <v>68960.185694123094</v>
      </c>
      <c r="O52" s="4">
        <v>327573.94489648001</v>
      </c>
      <c r="P52" s="4">
        <v>121963.348932875</v>
      </c>
      <c r="Q52" s="4">
        <v>0</v>
      </c>
      <c r="R52" s="4">
        <v>645184.58115174202</v>
      </c>
      <c r="S52" s="4">
        <v>371846.48449313798</v>
      </c>
      <c r="T52" s="4">
        <v>0</v>
      </c>
      <c r="U52" s="4">
        <v>27496.6025326032</v>
      </c>
      <c r="V52" s="4">
        <v>0</v>
      </c>
      <c r="W52" s="4">
        <v>3868805.7040361702</v>
      </c>
      <c r="X52" s="4">
        <v>-748.99167354056897</v>
      </c>
      <c r="Y52" s="4">
        <v>8141968.1797310803</v>
      </c>
    </row>
    <row r="53" spans="1:25" x14ac:dyDescent="0.4">
      <c r="A53" s="3" t="s">
        <v>44</v>
      </c>
      <c r="B53" s="4">
        <v>2040251.2478024701</v>
      </c>
      <c r="C53" s="4">
        <v>786732.45004575094</v>
      </c>
      <c r="D53" s="4">
        <v>4030480.7491786801</v>
      </c>
      <c r="E53" s="4">
        <v>1571481.82313682</v>
      </c>
      <c r="F53" s="4">
        <v>0</v>
      </c>
      <c r="G53" s="4">
        <v>1450004.67975066</v>
      </c>
      <c r="H53" s="4">
        <v>0</v>
      </c>
      <c r="I53" s="4">
        <v>0</v>
      </c>
      <c r="J53" s="4">
        <v>0</v>
      </c>
      <c r="K53" s="4">
        <v>0</v>
      </c>
      <c r="L53" s="4">
        <v>2176259.9391529802</v>
      </c>
      <c r="M53" s="4">
        <v>1008996.3668495</v>
      </c>
      <c r="N53" s="4">
        <v>398262.31646406697</v>
      </c>
      <c r="O53" s="4">
        <v>2175198.6587654101</v>
      </c>
      <c r="P53" s="4">
        <v>1215226.5355722699</v>
      </c>
      <c r="Q53" s="4">
        <v>0</v>
      </c>
      <c r="R53" s="4">
        <v>3739045.2064939602</v>
      </c>
      <c r="S53" s="4">
        <v>0</v>
      </c>
      <c r="T53" s="4">
        <v>0</v>
      </c>
      <c r="U53" s="4">
        <v>0</v>
      </c>
      <c r="V53" s="4">
        <v>468808.33224780101</v>
      </c>
      <c r="W53" s="4">
        <v>25264850.534715898</v>
      </c>
      <c r="X53" s="4">
        <v>9958.3520506049608</v>
      </c>
      <c r="Y53" s="4">
        <v>46335557.192226902</v>
      </c>
    </row>
    <row r="54" spans="1:25" x14ac:dyDescent="0.4">
      <c r="A54" s="3" t="s">
        <v>45</v>
      </c>
      <c r="B54" s="4">
        <v>16221.703604943599</v>
      </c>
      <c r="C54" s="4">
        <v>6350.8245832493703</v>
      </c>
      <c r="D54" s="4">
        <v>29430.605990673499</v>
      </c>
      <c r="E54" s="4">
        <v>9796.7709220943907</v>
      </c>
      <c r="F54" s="4">
        <v>0</v>
      </c>
      <c r="G54" s="4">
        <v>23387.071472829801</v>
      </c>
      <c r="H54" s="4">
        <v>4457.1773388158799</v>
      </c>
      <c r="I54" s="4">
        <v>1901.23027684619</v>
      </c>
      <c r="J54" s="4">
        <v>0</v>
      </c>
      <c r="K54" s="4"/>
      <c r="L54" s="4">
        <v>17332.646086337401</v>
      </c>
      <c r="M54" s="4">
        <v>8006.3041113395502</v>
      </c>
      <c r="N54" s="4">
        <v>3137.6224557441601</v>
      </c>
      <c r="O54" s="4">
        <v>14975.334645282701</v>
      </c>
      <c r="P54" s="4">
        <v>5571.4080095686104</v>
      </c>
      <c r="Q54" s="4">
        <v>0</v>
      </c>
      <c r="R54" s="4">
        <v>22970.647343869899</v>
      </c>
      <c r="S54" s="4">
        <v>13238.931479270301</v>
      </c>
      <c r="T54" s="4">
        <v>16162.473909443899</v>
      </c>
      <c r="U54" s="4">
        <v>0</v>
      </c>
      <c r="V54" s="4"/>
      <c r="W54" s="4">
        <v>176114.91479123401</v>
      </c>
      <c r="X54" s="4">
        <v>20.823128215019601</v>
      </c>
      <c r="Y54" s="4">
        <v>369076.49014975899</v>
      </c>
    </row>
    <row r="55" spans="1:25" x14ac:dyDescent="0.4">
      <c r="A55" s="3" t="s">
        <v>46</v>
      </c>
      <c r="B55" s="4">
        <v>98749.446050447499</v>
      </c>
      <c r="C55" s="4">
        <v>38660.576276853899</v>
      </c>
      <c r="D55" s="4">
        <v>205962.50098578699</v>
      </c>
      <c r="E55" s="4">
        <v>68560.173084401496</v>
      </c>
      <c r="F55" s="4">
        <v>0</v>
      </c>
      <c r="G55" s="4">
        <v>163668.38429367801</v>
      </c>
      <c r="H55" s="4">
        <v>31192.4053595978</v>
      </c>
      <c r="I55" s="4">
        <v>13305.269449539501</v>
      </c>
      <c r="J55" s="4">
        <v>0</v>
      </c>
      <c r="K55" s="4"/>
      <c r="L55" s="4">
        <v>160012.476902319</v>
      </c>
      <c r="M55" s="4">
        <v>48738.290081027997</v>
      </c>
      <c r="N55" s="4">
        <v>19100.242919353801</v>
      </c>
      <c r="O55" s="4">
        <v>104801.014889702</v>
      </c>
      <c r="P55" s="4">
        <v>38990.061163764003</v>
      </c>
      <c r="Q55" s="4">
        <v>0</v>
      </c>
      <c r="R55" s="4">
        <v>160754.14749207901</v>
      </c>
      <c r="S55" s="4">
        <v>92649.245439053499</v>
      </c>
      <c r="T55" s="4">
        <v>113108.902669606</v>
      </c>
      <c r="U55" s="4">
        <v>0</v>
      </c>
      <c r="V55" s="4"/>
      <c r="W55" s="4">
        <v>950504.44224487396</v>
      </c>
      <c r="X55" s="4">
        <v>482.11553951076303</v>
      </c>
      <c r="Y55" s="4">
        <v>2309239.6948415898</v>
      </c>
    </row>
    <row r="56" spans="1:25" x14ac:dyDescent="0.4">
      <c r="A56" s="3" t="s">
        <v>47</v>
      </c>
      <c r="B56" s="4">
        <v>1370.6971630058599</v>
      </c>
      <c r="C56" s="4">
        <v>536.63027330587295</v>
      </c>
      <c r="D56" s="4">
        <v>2900.3971324604499</v>
      </c>
      <c r="E56" s="4">
        <v>965.47540675237894</v>
      </c>
      <c r="F56" s="4">
        <v>0</v>
      </c>
      <c r="G56" s="4">
        <v>2304.8045649464002</v>
      </c>
      <c r="H56" s="4">
        <v>439.25647934215198</v>
      </c>
      <c r="I56" s="4">
        <v>187.366948708401</v>
      </c>
      <c r="J56" s="4">
        <v>0</v>
      </c>
      <c r="K56" s="4"/>
      <c r="L56" s="4">
        <v>2274.4598790548198</v>
      </c>
      <c r="M56" s="4">
        <v>676.514538721495</v>
      </c>
      <c r="N56" s="4">
        <v>265.121981230215</v>
      </c>
      <c r="O56" s="4">
        <v>1475.82478174517</v>
      </c>
      <c r="P56" s="4">
        <v>549.06432507168995</v>
      </c>
      <c r="Q56" s="4">
        <v>0</v>
      </c>
      <c r="R56" s="4">
        <v>2263.7658126384999</v>
      </c>
      <c r="S56" s="4">
        <v>1304.7016059229099</v>
      </c>
      <c r="T56" s="4">
        <v>1592.8177963876601</v>
      </c>
      <c r="U56" s="4">
        <v>0</v>
      </c>
      <c r="V56" s="4"/>
      <c r="W56" s="4">
        <v>7257.1297576052903</v>
      </c>
      <c r="X56" s="4">
        <v>1.61709999138966</v>
      </c>
      <c r="Y56" s="4">
        <v>26365.645546890599</v>
      </c>
    </row>
    <row r="57" spans="1:25" x14ac:dyDescent="0.4">
      <c r="A57" s="3" t="s">
        <v>48</v>
      </c>
      <c r="B57" s="4">
        <v>913.51008691370896</v>
      </c>
      <c r="C57" s="4">
        <v>357.64075452900101</v>
      </c>
      <c r="D57" s="4">
        <v>1427.2657316964901</v>
      </c>
      <c r="E57" s="4">
        <v>475.10389092283799</v>
      </c>
      <c r="F57" s="4">
        <v>0</v>
      </c>
      <c r="G57" s="4">
        <v>1134.1786740131799</v>
      </c>
      <c r="H57" s="4">
        <v>216.15513040411199</v>
      </c>
      <c r="I57" s="4">
        <v>92.202003012317405</v>
      </c>
      <c r="J57" s="4">
        <v>0</v>
      </c>
      <c r="K57" s="4"/>
      <c r="L57" s="4">
        <v>506.38500904464098</v>
      </c>
      <c r="M57" s="4">
        <v>450.86753788168397</v>
      </c>
      <c r="N57" s="4">
        <v>176.692277953824</v>
      </c>
      <c r="O57" s="4">
        <v>726.24335247030206</v>
      </c>
      <c r="P57" s="4">
        <v>270.19082556018702</v>
      </c>
      <c r="Q57" s="4">
        <v>0</v>
      </c>
      <c r="R57" s="4">
        <v>1113.9837827049901</v>
      </c>
      <c r="S57" s="4">
        <v>642.03479978048904</v>
      </c>
      <c r="T57" s="4">
        <v>783.814820452498</v>
      </c>
      <c r="U57" s="4">
        <v>0</v>
      </c>
      <c r="V57" s="4"/>
      <c r="W57" s="4">
        <v>10619.6833712182</v>
      </c>
      <c r="X57" s="4">
        <v>1.61727617961494</v>
      </c>
      <c r="Y57" s="4">
        <v>19907.569324738099</v>
      </c>
    </row>
    <row r="58" spans="1:25" x14ac:dyDescent="0.4">
      <c r="A58" s="3" t="s">
        <v>49</v>
      </c>
      <c r="B58" s="4">
        <v>55544.983398563199</v>
      </c>
      <c r="C58" s="4">
        <v>21745.9555811555</v>
      </c>
      <c r="D58" s="4">
        <v>113415.004458166</v>
      </c>
      <c r="E58" s="4">
        <v>37753.242938900803</v>
      </c>
      <c r="F58" s="4">
        <v>0</v>
      </c>
      <c r="G58" s="4">
        <v>90125.389065892305</v>
      </c>
      <c r="H58" s="4">
        <v>17176.363541846</v>
      </c>
      <c r="I58" s="4">
        <v>7326.6598857272202</v>
      </c>
      <c r="J58" s="4">
        <v>0</v>
      </c>
      <c r="K58" s="4"/>
      <c r="L58" s="4">
        <v>84995.976459017198</v>
      </c>
      <c r="M58" s="4">
        <v>27414.5083511868</v>
      </c>
      <c r="N58" s="4">
        <v>10743.5810356044</v>
      </c>
      <c r="O58" s="4">
        <v>57709.570985235398</v>
      </c>
      <c r="P58" s="4">
        <v>21470.209089263299</v>
      </c>
      <c r="Q58" s="4">
        <v>0</v>
      </c>
      <c r="R58" s="4">
        <v>88520.639763161904</v>
      </c>
      <c r="S58" s="4">
        <v>51018.0956932595</v>
      </c>
      <c r="T58" s="4">
        <v>62284.380113527601</v>
      </c>
      <c r="U58" s="4">
        <v>0</v>
      </c>
      <c r="V58" s="4"/>
      <c r="W58" s="4">
        <v>535282.35744454397</v>
      </c>
      <c r="X58" s="4">
        <v>15.2783904610082</v>
      </c>
      <c r="Y58" s="4">
        <v>1282542.19619551</v>
      </c>
    </row>
    <row r="59" spans="1:25" x14ac:dyDescent="0.4">
      <c r="A59" s="3" t="s">
        <v>50</v>
      </c>
      <c r="B59" s="4">
        <v>-285.329459268405</v>
      </c>
      <c r="C59" s="4">
        <v>-111.706969155496</v>
      </c>
      <c r="D59" s="4">
        <v>-518.22814756245202</v>
      </c>
      <c r="E59" s="4">
        <v>-172.50621508301799</v>
      </c>
      <c r="F59" s="4">
        <v>0</v>
      </c>
      <c r="G59" s="4">
        <v>-411.81070923636503</v>
      </c>
      <c r="H59" s="4">
        <v>-78.484104485781899</v>
      </c>
      <c r="I59" s="4">
        <v>0</v>
      </c>
      <c r="J59" s="4">
        <v>0</v>
      </c>
      <c r="K59" s="4">
        <v>0</v>
      </c>
      <c r="L59" s="4">
        <v>-306.02412749206599</v>
      </c>
      <c r="M59" s="4">
        <v>-140.82580217596399</v>
      </c>
      <c r="N59" s="4">
        <v>-55.188785375973097</v>
      </c>
      <c r="O59" s="4">
        <v>-263.69283509867302</v>
      </c>
      <c r="P59" s="4">
        <v>-98.1040095820087</v>
      </c>
      <c r="Q59" s="4">
        <v>0</v>
      </c>
      <c r="R59" s="4">
        <v>-404.47811455518303</v>
      </c>
      <c r="S59" s="4">
        <v>-233.117419953319</v>
      </c>
      <c r="T59" s="4">
        <v>0</v>
      </c>
      <c r="U59" s="4">
        <v>0</v>
      </c>
      <c r="V59" s="4">
        <v>0</v>
      </c>
      <c r="W59" s="4">
        <v>0</v>
      </c>
      <c r="X59" s="4">
        <v>-1.6697529752953999</v>
      </c>
      <c r="Y59" s="4">
        <v>-3081.1664519999999</v>
      </c>
    </row>
    <row r="60" spans="1:25" x14ac:dyDescent="0.4">
      <c r="A60" s="3" t="s">
        <v>51</v>
      </c>
      <c r="B60" s="4">
        <v>0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0</v>
      </c>
      <c r="Y60" s="4">
        <v>0</v>
      </c>
    </row>
    <row r="61" spans="1:25" x14ac:dyDescent="0.4">
      <c r="A61" s="3" t="s">
        <v>52</v>
      </c>
      <c r="B61" s="4">
        <v>-12789.6360321922</v>
      </c>
      <c r="C61" s="4">
        <v>-4987.2259931934204</v>
      </c>
      <c r="D61" s="4">
        <v>-23136.6127598565</v>
      </c>
      <c r="E61" s="4">
        <v>-7696.5386135548097</v>
      </c>
      <c r="F61" s="4">
        <v>0</v>
      </c>
      <c r="G61" s="4">
        <v>-18373.3497577913</v>
      </c>
      <c r="H61" s="4">
        <v>-3501.6474069319202</v>
      </c>
      <c r="I61" s="4">
        <v>0</v>
      </c>
      <c r="J61" s="4">
        <v>0</v>
      </c>
      <c r="K61" s="4">
        <v>0</v>
      </c>
      <c r="L61" s="4">
        <v>-13717.255896843601</v>
      </c>
      <c r="M61" s="4">
        <v>-6312.3897489947303</v>
      </c>
      <c r="N61" s="4">
        <v>-2463.9370939936098</v>
      </c>
      <c r="O61" s="4">
        <v>-11772.7279807615</v>
      </c>
      <c r="P61" s="4">
        <v>-4377.0092429951601</v>
      </c>
      <c r="Q61" s="4">
        <v>0</v>
      </c>
      <c r="R61" s="4">
        <v>-18046.198657327499</v>
      </c>
      <c r="S61" s="4">
        <v>-10400.768594334701</v>
      </c>
      <c r="T61" s="4">
        <v>0</v>
      </c>
      <c r="U61" s="4">
        <v>0</v>
      </c>
      <c r="V61" s="4">
        <v>0</v>
      </c>
      <c r="W61" s="4">
        <v>0</v>
      </c>
      <c r="X61" s="4">
        <v>-70.821816729027702</v>
      </c>
      <c r="Y61" s="4">
        <v>-137646.1195955</v>
      </c>
    </row>
    <row r="62" spans="1:25" x14ac:dyDescent="0.4">
      <c r="A62" s="3" t="s">
        <v>53</v>
      </c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</row>
    <row r="63" spans="1:25" x14ac:dyDescent="0.4">
      <c r="A63" s="3" t="s">
        <v>54</v>
      </c>
      <c r="B63" s="4">
        <v>-12275.1151910842</v>
      </c>
      <c r="C63" s="4">
        <v>-4804.0830796570299</v>
      </c>
      <c r="D63" s="4">
        <v>-22356.494387867198</v>
      </c>
      <c r="E63" s="4">
        <v>-7441.5406409329498</v>
      </c>
      <c r="F63" s="4">
        <v>0</v>
      </c>
      <c r="G63" s="4">
        <v>-17764.612873101702</v>
      </c>
      <c r="H63" s="4">
        <v>-3385.6325287590698</v>
      </c>
      <c r="I63" s="4">
        <v>0</v>
      </c>
      <c r="J63" s="4">
        <v>0</v>
      </c>
      <c r="K63" s="4">
        <v>0</v>
      </c>
      <c r="L63" s="4">
        <v>-13314.0468189891</v>
      </c>
      <c r="M63" s="4">
        <v>-6058.4453775615502</v>
      </c>
      <c r="N63" s="4">
        <v>-2373.4554076252198</v>
      </c>
      <c r="O63" s="4">
        <v>-11375.7761243446</v>
      </c>
      <c r="P63" s="4">
        <v>-4231.9923023739302</v>
      </c>
      <c r="Q63" s="4">
        <v>0</v>
      </c>
      <c r="R63" s="4">
        <v>-17448.3007837242</v>
      </c>
      <c r="S63" s="4">
        <v>-10056.175389722701</v>
      </c>
      <c r="T63" s="4">
        <v>0</v>
      </c>
      <c r="U63" s="4">
        <v>0</v>
      </c>
      <c r="V63" s="4">
        <v>0</v>
      </c>
      <c r="W63" s="4">
        <v>0</v>
      </c>
      <c r="X63" s="4">
        <v>-55.895449256413599</v>
      </c>
      <c r="Y63" s="4">
        <v>-132941.56635499999</v>
      </c>
    </row>
    <row r="64" spans="1:25" x14ac:dyDescent="0.4">
      <c r="A64" s="3" t="s">
        <v>55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</row>
    <row r="65" spans="1:25" x14ac:dyDescent="0.4">
      <c r="A65" s="3" t="s">
        <v>56</v>
      </c>
      <c r="B65" s="4">
        <v>-344.49082651301097</v>
      </c>
      <c r="C65" s="4">
        <v>-134.618297773557</v>
      </c>
      <c r="D65" s="4">
        <v>-624.51780413173003</v>
      </c>
      <c r="E65" s="4">
        <v>-207.823445169107</v>
      </c>
      <c r="F65" s="4">
        <v>0</v>
      </c>
      <c r="G65" s="4">
        <v>-496.12079373399899</v>
      </c>
      <c r="H65" s="4">
        <v>0.57500729794196803</v>
      </c>
      <c r="I65" s="4">
        <v>0</v>
      </c>
      <c r="J65" s="4">
        <v>0</v>
      </c>
      <c r="K65" s="4">
        <v>0</v>
      </c>
      <c r="L65" s="4">
        <v>-369.47641117384802</v>
      </c>
      <c r="M65" s="4">
        <v>-170.02519512126599</v>
      </c>
      <c r="N65" s="4">
        <v>-66.508118514628705</v>
      </c>
      <c r="O65" s="4">
        <v>-317.776776726023</v>
      </c>
      <c r="P65" s="4">
        <v>-118.188862044329</v>
      </c>
      <c r="Q65" s="4">
        <v>0</v>
      </c>
      <c r="R65" s="4">
        <v>-487.28699555496797</v>
      </c>
      <c r="S65" s="4">
        <v>1.7079154897517499</v>
      </c>
      <c r="T65" s="4">
        <v>0</v>
      </c>
      <c r="U65" s="4">
        <v>0</v>
      </c>
      <c r="V65" s="4">
        <v>0</v>
      </c>
      <c r="W65" s="4">
        <v>0</v>
      </c>
      <c r="X65" s="4">
        <v>2.79517066877303</v>
      </c>
      <c r="Y65" s="4">
        <v>-3331.7554329999998</v>
      </c>
    </row>
    <row r="66" spans="1:25" x14ac:dyDescent="0.4">
      <c r="A66" s="3" t="s">
        <v>57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</row>
    <row r="67" spans="1:25" x14ac:dyDescent="0.4">
      <c r="A67" s="3" t="s">
        <v>58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</row>
    <row r="68" spans="1:25" x14ac:dyDescent="0.4">
      <c r="A68" s="3" t="s">
        <v>59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</row>
    <row r="69" spans="1:25" x14ac:dyDescent="0.4">
      <c r="A69" s="3" t="s">
        <v>60</v>
      </c>
      <c r="B69" s="4">
        <v>-272998.80272901902</v>
      </c>
      <c r="C69" s="4">
        <v>-104503.756328078</v>
      </c>
      <c r="D69" s="4">
        <v>-468048.88547577901</v>
      </c>
      <c r="E69" s="4">
        <v>-119963.562110684</v>
      </c>
      <c r="F69" s="4">
        <v>0</v>
      </c>
      <c r="G69" s="4">
        <v>62.329926880568202</v>
      </c>
      <c r="H69" s="4">
        <v>0</v>
      </c>
      <c r="I69" s="4">
        <v>0</v>
      </c>
      <c r="J69" s="4">
        <v>0</v>
      </c>
      <c r="K69" s="4">
        <v>0</v>
      </c>
      <c r="L69" s="4">
        <v>-293386.50078626</v>
      </c>
      <c r="M69" s="4">
        <v>-135010.234844622</v>
      </c>
      <c r="N69" s="4">
        <v>-52902.2389657327</v>
      </c>
      <c r="O69" s="4">
        <v>-252767.68243598301</v>
      </c>
      <c r="P69" s="4">
        <v>-94037.227444924705</v>
      </c>
      <c r="Q69" s="4">
        <v>0</v>
      </c>
      <c r="R69" s="4">
        <v>178.67725800562599</v>
      </c>
      <c r="S69" s="4">
        <v>0</v>
      </c>
      <c r="T69" s="4">
        <v>0</v>
      </c>
      <c r="U69" s="4">
        <v>0</v>
      </c>
      <c r="V69" s="4">
        <v>16930.775764804199</v>
      </c>
      <c r="W69" s="4">
        <v>0</v>
      </c>
      <c r="X69" s="4">
        <v>1814.7614963906699</v>
      </c>
      <c r="Y69" s="4">
        <v>-1774632.3466749999</v>
      </c>
    </row>
    <row r="70" spans="1:25" x14ac:dyDescent="0.4">
      <c r="A70" s="3" t="s">
        <v>61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</row>
    <row r="71" spans="1:25" x14ac:dyDescent="0.4">
      <c r="A71" s="3" t="s">
        <v>62</v>
      </c>
      <c r="B71" s="4">
        <v>-199320.50119740001</v>
      </c>
      <c r="C71" s="4">
        <v>-76264.584788598004</v>
      </c>
      <c r="D71" s="4">
        <v>-345639.08275532199</v>
      </c>
      <c r="E71" s="4">
        <v>-88582.5685130981</v>
      </c>
      <c r="F71" s="4">
        <v>0</v>
      </c>
      <c r="G71" s="4">
        <v>194.24312570043799</v>
      </c>
      <c r="H71" s="4">
        <v>0</v>
      </c>
      <c r="I71" s="4">
        <v>0</v>
      </c>
      <c r="J71" s="4">
        <v>0</v>
      </c>
      <c r="K71" s="4">
        <v>0</v>
      </c>
      <c r="L71" s="4">
        <v>-222693.72369668301</v>
      </c>
      <c r="M71" s="4">
        <v>-98572.987892258607</v>
      </c>
      <c r="N71" s="4">
        <v>-38606.911663947503</v>
      </c>
      <c r="O71" s="4">
        <v>-186660.822444972</v>
      </c>
      <c r="P71" s="4">
        <v>-69438.244383208104</v>
      </c>
      <c r="Q71" s="4">
        <v>0</v>
      </c>
      <c r="R71" s="4">
        <v>556.82447940455495</v>
      </c>
      <c r="S71" s="4">
        <v>0</v>
      </c>
      <c r="T71" s="4">
        <v>0</v>
      </c>
      <c r="U71" s="4">
        <v>0</v>
      </c>
      <c r="V71" s="4">
        <v>12252.5350929504</v>
      </c>
      <c r="W71" s="4">
        <v>0</v>
      </c>
      <c r="X71" s="4">
        <v>-778.13170456812099</v>
      </c>
      <c r="Y71" s="4">
        <v>-1313553.956342</v>
      </c>
    </row>
    <row r="72" spans="1:25" x14ac:dyDescent="0.4">
      <c r="A72" s="3" t="s">
        <v>63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</row>
    <row r="74" spans="1:25" ht="19.3" x14ac:dyDescent="0.5">
      <c r="A74" s="1" t="s">
        <v>6</v>
      </c>
    </row>
    <row r="75" spans="1:25" ht="29.15" x14ac:dyDescent="0.4">
      <c r="B75" s="2" t="s">
        <v>7</v>
      </c>
      <c r="C75" s="2" t="s">
        <v>8</v>
      </c>
      <c r="D75" s="2" t="s">
        <v>9</v>
      </c>
      <c r="E75" s="2" t="s">
        <v>10</v>
      </c>
      <c r="F75" s="2" t="s">
        <v>11</v>
      </c>
      <c r="G75" s="2" t="s">
        <v>12</v>
      </c>
      <c r="H75" s="2" t="s">
        <v>13</v>
      </c>
      <c r="I75" s="2" t="s">
        <v>14</v>
      </c>
      <c r="J75" s="2" t="s">
        <v>15</v>
      </c>
      <c r="K75" s="2" t="s">
        <v>16</v>
      </c>
      <c r="L75" s="2" t="s">
        <v>17</v>
      </c>
      <c r="M75" s="2" t="s">
        <v>18</v>
      </c>
      <c r="N75" s="2" t="s">
        <v>19</v>
      </c>
      <c r="O75" s="2" t="s">
        <v>20</v>
      </c>
      <c r="P75" s="2" t="s">
        <v>21</v>
      </c>
      <c r="Q75" s="2" t="s">
        <v>22</v>
      </c>
      <c r="R75" s="2" t="s">
        <v>23</v>
      </c>
      <c r="S75" s="2" t="s">
        <v>24</v>
      </c>
      <c r="T75" s="2" t="s">
        <v>25</v>
      </c>
      <c r="U75" s="2" t="s">
        <v>26</v>
      </c>
      <c r="V75" s="2" t="s">
        <v>27</v>
      </c>
      <c r="W75" s="2" t="s">
        <v>28</v>
      </c>
      <c r="X75" s="2" t="s">
        <v>29</v>
      </c>
      <c r="Y75" s="2" t="s">
        <v>30</v>
      </c>
    </row>
    <row r="76" spans="1:25" x14ac:dyDescent="0.4">
      <c r="A76" s="3" t="s">
        <v>31</v>
      </c>
      <c r="B76" s="4">
        <v>5284514.6476711398</v>
      </c>
      <c r="C76" s="4">
        <v>2068896.4829035201</v>
      </c>
      <c r="D76" s="4">
        <v>9877512.0629484691</v>
      </c>
      <c r="E76" s="4">
        <v>3287996.27814649</v>
      </c>
      <c r="F76" s="4">
        <v>0</v>
      </c>
      <c r="G76" s="4">
        <v>7849178.5273847198</v>
      </c>
      <c r="H76" s="4">
        <v>1495919.68798761</v>
      </c>
      <c r="I76" s="4">
        <v>666984.23925714602</v>
      </c>
      <c r="J76" s="4">
        <v>0</v>
      </c>
      <c r="K76" s="4">
        <v>0</v>
      </c>
      <c r="L76" s="4">
        <v>6198210.7863060599</v>
      </c>
      <c r="M76" s="4">
        <v>2608199.0141398902</v>
      </c>
      <c r="N76" s="4">
        <v>1022137.5158888201</v>
      </c>
      <c r="O76" s="4">
        <v>5026027.9605641104</v>
      </c>
      <c r="P76" s="4">
        <v>1869878.2430630601</v>
      </c>
      <c r="Q76" s="4">
        <v>0</v>
      </c>
      <c r="R76" s="4">
        <v>7709418.0902939197</v>
      </c>
      <c r="S76" s="4">
        <v>4443255.6172469398</v>
      </c>
      <c r="T76" s="4">
        <v>5670073.4762578299</v>
      </c>
      <c r="U76" s="4">
        <v>21071456.744352899</v>
      </c>
      <c r="V76" s="4">
        <v>0</v>
      </c>
      <c r="W76" s="4">
        <v>40370602.415192202</v>
      </c>
      <c r="X76" s="4">
        <v>-19382.088534788101</v>
      </c>
      <c r="Y76" s="4">
        <v>126500879.70107</v>
      </c>
    </row>
    <row r="77" spans="1:25" x14ac:dyDescent="0.4">
      <c r="A77" s="3" t="s">
        <v>32</v>
      </c>
      <c r="B77" s="4">
        <v>348571.04211810703</v>
      </c>
      <c r="C77" s="4">
        <v>136466.15652735101</v>
      </c>
      <c r="D77" s="4">
        <v>641262.20468491502</v>
      </c>
      <c r="E77" s="4">
        <v>213461.419118797</v>
      </c>
      <c r="F77" s="4">
        <v>0</v>
      </c>
      <c r="G77" s="4">
        <v>509579.89171351498</v>
      </c>
      <c r="H77" s="4">
        <v>97117.244811964905</v>
      </c>
      <c r="I77" s="4">
        <v>39912.728763736697</v>
      </c>
      <c r="J77" s="4">
        <v>0</v>
      </c>
      <c r="K77" s="4">
        <v>0</v>
      </c>
      <c r="L77" s="4">
        <v>397379.21033632598</v>
      </c>
      <c r="M77" s="4">
        <v>172039.00623320599</v>
      </c>
      <c r="N77" s="4">
        <v>67421.052425012196</v>
      </c>
      <c r="O77" s="4">
        <v>326296.92074881599</v>
      </c>
      <c r="P77" s="4">
        <v>121395.168843868</v>
      </c>
      <c r="Q77" s="4">
        <v>0</v>
      </c>
      <c r="R77" s="4">
        <v>500506.44432662101</v>
      </c>
      <c r="S77" s="4">
        <v>288462.50704996701</v>
      </c>
      <c r="T77" s="4">
        <v>339300.52827093302</v>
      </c>
      <c r="U77" s="4">
        <v>1260928.35211646</v>
      </c>
      <c r="V77" s="4">
        <v>0</v>
      </c>
      <c r="W77" s="4">
        <v>4112540.0765518299</v>
      </c>
      <c r="X77" s="4">
        <v>584.05424782491104</v>
      </c>
      <c r="Y77" s="4">
        <v>9573224.0088892505</v>
      </c>
    </row>
    <row r="78" spans="1:25" x14ac:dyDescent="0.4">
      <c r="A78" s="3" t="s">
        <v>33</v>
      </c>
      <c r="B78" s="4">
        <v>14176.157527056001</v>
      </c>
      <c r="C78" s="4">
        <v>5549.9898106513001</v>
      </c>
      <c r="D78" s="4">
        <v>21781.973080399999</v>
      </c>
      <c r="E78" s="4">
        <v>7250.7171808670801</v>
      </c>
      <c r="F78" s="4">
        <v>0</v>
      </c>
      <c r="G78" s="4">
        <v>17309.074825438602</v>
      </c>
      <c r="H78" s="4">
        <v>3298.8147386235601</v>
      </c>
      <c r="I78" s="4">
        <v>0</v>
      </c>
      <c r="J78" s="4"/>
      <c r="K78" s="4"/>
      <c r="L78" s="4">
        <v>8366.8178835868403</v>
      </c>
      <c r="M78" s="4">
        <v>6996.7144669858299</v>
      </c>
      <c r="N78" s="4">
        <v>2741.9703427143099</v>
      </c>
      <c r="O78" s="4">
        <v>11083.439335802301</v>
      </c>
      <c r="P78" s="4">
        <v>4123.4713047636997</v>
      </c>
      <c r="Q78" s="4">
        <v>0</v>
      </c>
      <c r="R78" s="4">
        <v>17000.873928389199</v>
      </c>
      <c r="S78" s="4">
        <v>9798.3048390546592</v>
      </c>
      <c r="T78" s="4">
        <v>0</v>
      </c>
      <c r="U78" s="4"/>
      <c r="V78" s="4"/>
      <c r="W78" s="4">
        <v>571563.34375434404</v>
      </c>
      <c r="X78" s="4">
        <v>-198.10343209293401</v>
      </c>
      <c r="Y78" s="4">
        <v>700843.55958658399</v>
      </c>
    </row>
    <row r="79" spans="1:25" x14ac:dyDescent="0.4">
      <c r="A79" s="3" t="s">
        <v>34</v>
      </c>
      <c r="B79" s="4">
        <v>1043340.34850785</v>
      </c>
      <c r="C79" s="4">
        <v>408469.52301485301</v>
      </c>
      <c r="D79" s="4">
        <v>1854467.77032664</v>
      </c>
      <c r="E79" s="4">
        <v>617309.61075196904</v>
      </c>
      <c r="F79" s="4">
        <v>0</v>
      </c>
      <c r="G79" s="4">
        <v>1473655.3607639701</v>
      </c>
      <c r="H79" s="4">
        <v>280853.60267755599</v>
      </c>
      <c r="I79" s="4">
        <v>36000.282367883898</v>
      </c>
      <c r="J79" s="4">
        <v>0</v>
      </c>
      <c r="K79" s="4">
        <v>0</v>
      </c>
      <c r="L79" s="4">
        <v>1017180.65133582</v>
      </c>
      <c r="M79" s="4">
        <v>514945.92215574498</v>
      </c>
      <c r="N79" s="4">
        <v>201804.21157889499</v>
      </c>
      <c r="O79" s="4">
        <v>943618.87955461699</v>
      </c>
      <c r="P79" s="4">
        <v>351062.99178341299</v>
      </c>
      <c r="Q79" s="4">
        <v>0</v>
      </c>
      <c r="R79" s="4">
        <v>1447415.83561838</v>
      </c>
      <c r="S79" s="4">
        <v>834205.44414375396</v>
      </c>
      <c r="T79" s="4">
        <v>306040.58413625299</v>
      </c>
      <c r="U79" s="4">
        <v>1252986.0660416801</v>
      </c>
      <c r="V79" s="4">
        <v>0</v>
      </c>
      <c r="W79" s="4">
        <v>7790063.0087753404</v>
      </c>
      <c r="X79" s="4">
        <v>-5224.35020167938</v>
      </c>
      <c r="Y79" s="4">
        <v>20368195.7433329</v>
      </c>
    </row>
    <row r="80" spans="1:25" x14ac:dyDescent="0.4">
      <c r="A80" s="3" t="s">
        <v>35</v>
      </c>
      <c r="B80" s="4">
        <v>326553.16732894297</v>
      </c>
      <c r="C80" s="4">
        <v>127846.121055903</v>
      </c>
      <c r="D80" s="4">
        <v>584979.24106689205</v>
      </c>
      <c r="E80" s="4">
        <v>194726.116775478</v>
      </c>
      <c r="F80" s="4">
        <v>0</v>
      </c>
      <c r="G80" s="4">
        <v>464854.55737094203</v>
      </c>
      <c r="H80" s="4">
        <v>88593.358145168095</v>
      </c>
      <c r="I80" s="4">
        <v>8080.3842772642201</v>
      </c>
      <c r="J80" s="4">
        <v>0</v>
      </c>
      <c r="K80" s="4">
        <v>0</v>
      </c>
      <c r="L80" s="4">
        <v>331331.32503487403</v>
      </c>
      <c r="M80" s="4">
        <v>161171.97242833901</v>
      </c>
      <c r="N80" s="4">
        <v>63162.327198076702</v>
      </c>
      <c r="O80" s="4">
        <v>297658.15553700598</v>
      </c>
      <c r="P80" s="4">
        <v>110740.432261037</v>
      </c>
      <c r="Q80" s="4">
        <v>0</v>
      </c>
      <c r="R80" s="4">
        <v>456577.477687362</v>
      </c>
      <c r="S80" s="4">
        <v>263144.431743416</v>
      </c>
      <c r="T80" s="4">
        <v>68691.836885853103</v>
      </c>
      <c r="U80" s="4">
        <v>281236.930427705</v>
      </c>
      <c r="V80" s="4">
        <v>0</v>
      </c>
      <c r="W80" s="4">
        <v>3177697.1412510099</v>
      </c>
      <c r="X80" s="4">
        <v>-516.32918167566402</v>
      </c>
      <c r="Y80" s="4">
        <v>7006528.6472936003</v>
      </c>
    </row>
    <row r="81" spans="1:25" x14ac:dyDescent="0.4">
      <c r="A81" s="3" t="s">
        <v>36</v>
      </c>
      <c r="B81" s="4">
        <v>1213.5381370369801</v>
      </c>
      <c r="C81" s="4">
        <v>475.10224703257398</v>
      </c>
      <c r="D81" s="4">
        <v>2002.8992791728699</v>
      </c>
      <c r="E81" s="4">
        <v>666.719041541406</v>
      </c>
      <c r="F81" s="4">
        <v>0</v>
      </c>
      <c r="G81" s="4">
        <v>1591.6066631363001</v>
      </c>
      <c r="H81" s="4">
        <v>303.33311117987301</v>
      </c>
      <c r="I81" s="4">
        <v>0</v>
      </c>
      <c r="J81" s="4"/>
      <c r="K81" s="4"/>
      <c r="L81" s="4">
        <v>1016.32296162109</v>
      </c>
      <c r="M81" s="4">
        <v>598.94790414402405</v>
      </c>
      <c r="N81" s="4">
        <v>234.72408338842899</v>
      </c>
      <c r="O81" s="4">
        <v>1019.14608812045</v>
      </c>
      <c r="P81" s="4">
        <v>379.162056325962</v>
      </c>
      <c r="Q81" s="4">
        <v>0</v>
      </c>
      <c r="R81" s="4">
        <v>1563.2669276925899</v>
      </c>
      <c r="S81" s="4">
        <v>900.97520673725001</v>
      </c>
      <c r="T81" s="4">
        <v>0</v>
      </c>
      <c r="U81" s="4"/>
      <c r="V81" s="4"/>
      <c r="W81" s="4">
        <v>53813.249240060301</v>
      </c>
      <c r="X81" s="4">
        <v>26.3194389943767</v>
      </c>
      <c r="Y81" s="4">
        <v>65805.312386184494</v>
      </c>
    </row>
    <row r="82" spans="1:25" x14ac:dyDescent="0.4">
      <c r="A82" s="3" t="s">
        <v>37</v>
      </c>
      <c r="B82" s="4">
        <v>1.0680900609893499E-3</v>
      </c>
      <c r="C82" s="4">
        <v>4.1815907759455598E-4</v>
      </c>
      <c r="D82" s="4">
        <v>1.9304978925048101E-3</v>
      </c>
      <c r="E82" s="4">
        <v>6.4261828738589499E-4</v>
      </c>
      <c r="F82" s="4">
        <v>0</v>
      </c>
      <c r="G82" s="4">
        <v>1.5340728017786899E-3</v>
      </c>
      <c r="H82" s="4">
        <v>2.9236813750389801E-4</v>
      </c>
      <c r="I82" s="4">
        <v>8.1310165544227394E-5</v>
      </c>
      <c r="J82" s="4">
        <v>0</v>
      </c>
      <c r="K82" s="4">
        <v>0</v>
      </c>
      <c r="L82" s="4">
        <v>1.11253199352486E-3</v>
      </c>
      <c r="M82" s="4">
        <v>5.2716126831301997E-4</v>
      </c>
      <c r="N82" s="4">
        <v>2.0659133231210199E-4</v>
      </c>
      <c r="O82" s="4">
        <v>9.8230569840913602E-4</v>
      </c>
      <c r="P82" s="4">
        <v>3.6545599584884798E-4</v>
      </c>
      <c r="Q82" s="4">
        <v>0</v>
      </c>
      <c r="R82" s="4">
        <v>1.5067574993483E-3</v>
      </c>
      <c r="S82" s="4">
        <v>8.6840649247406701E-4</v>
      </c>
      <c r="T82" s="4">
        <v>6.91222649452609E-4</v>
      </c>
      <c r="U82" s="4">
        <v>6.5609609016879799E-4</v>
      </c>
      <c r="V82" s="4">
        <v>0</v>
      </c>
      <c r="W82" s="4">
        <v>8.9790543533672593E-3</v>
      </c>
      <c r="X82" s="4">
        <v>-3.0504220630095699E-6</v>
      </c>
      <c r="Y82" s="4">
        <v>2.1859649374457401E-2</v>
      </c>
    </row>
    <row r="83" spans="1:25" x14ac:dyDescent="0.4">
      <c r="A83" s="3" t="s">
        <v>38</v>
      </c>
      <c r="B83" s="4">
        <v>1.20293729220178E-3</v>
      </c>
      <c r="C83" s="4">
        <v>4.7095199822873703E-4</v>
      </c>
      <c r="D83" s="4">
        <v>2.1781882337531802E-3</v>
      </c>
      <c r="E83" s="4">
        <v>7.2506869746561395E-4</v>
      </c>
      <c r="F83" s="4">
        <v>0</v>
      </c>
      <c r="G83" s="4">
        <v>1.7309002716493799E-3</v>
      </c>
      <c r="H83" s="4">
        <v>1.6602437661655201E-4</v>
      </c>
      <c r="I83" s="4">
        <v>0</v>
      </c>
      <c r="J83" s="4">
        <v>0</v>
      </c>
      <c r="K83" s="4">
        <v>0</v>
      </c>
      <c r="L83" s="4">
        <v>1.26149722182811E-3</v>
      </c>
      <c r="M83" s="4">
        <v>5.9371580339463801E-4</v>
      </c>
      <c r="N83" s="4">
        <v>2.32673654554638E-4</v>
      </c>
      <c r="O83" s="4">
        <v>1.10833931626172E-3</v>
      </c>
      <c r="P83" s="4">
        <v>4.1234541265396801E-4</v>
      </c>
      <c r="Q83" s="4">
        <v>0</v>
      </c>
      <c r="R83" s="4">
        <v>1.7000803103397501E-3</v>
      </c>
      <c r="S83" s="4">
        <v>4.9313392284701797E-4</v>
      </c>
      <c r="T83" s="4">
        <v>0</v>
      </c>
      <c r="U83" s="4">
        <v>4.0240656507088397E-4</v>
      </c>
      <c r="V83" s="4">
        <v>0</v>
      </c>
      <c r="W83" s="4">
        <v>8.9790543533672593E-3</v>
      </c>
      <c r="X83" s="4">
        <v>-1.4741678486916501E-6</v>
      </c>
      <c r="Y83" s="4">
        <v>2.1655843262384501E-2</v>
      </c>
    </row>
    <row r="84" spans="1:25" x14ac:dyDescent="0.4">
      <c r="A84" s="3" t="s">
        <v>39</v>
      </c>
      <c r="B84" s="4">
        <v>1.0271120340047701E-3</v>
      </c>
      <c r="C84" s="4">
        <v>3.9323323708172702E-4</v>
      </c>
      <c r="D84" s="4">
        <v>1.6944834902958201E-3</v>
      </c>
      <c r="E84" s="4">
        <v>3.64936964790101E-4</v>
      </c>
      <c r="F84" s="4">
        <v>0</v>
      </c>
      <c r="G84" s="4">
        <v>3.0704294923329298E-4</v>
      </c>
      <c r="H84" s="4">
        <v>0</v>
      </c>
      <c r="I84" s="4">
        <v>0</v>
      </c>
      <c r="J84" s="4">
        <v>0</v>
      </c>
      <c r="K84" s="4">
        <v>0</v>
      </c>
      <c r="L84" s="4">
        <v>1.09290570563484E-3</v>
      </c>
      <c r="M84" s="4">
        <v>5.0795327868293698E-4</v>
      </c>
      <c r="N84" s="4">
        <v>1.9906383663432901E-4</v>
      </c>
      <c r="O84" s="4">
        <v>9.1509814051308905E-4</v>
      </c>
      <c r="P84" s="4">
        <v>2.8606736710072101E-4</v>
      </c>
      <c r="Q84" s="4">
        <v>0</v>
      </c>
      <c r="R84" s="4">
        <v>8.8018059710043999E-4</v>
      </c>
      <c r="S84" s="4">
        <v>0</v>
      </c>
      <c r="T84" s="4">
        <v>0</v>
      </c>
      <c r="U84" s="4">
        <v>0</v>
      </c>
      <c r="V84" s="4">
        <v>2.48325198448215E-3</v>
      </c>
      <c r="W84" s="4">
        <v>8.9790543533672593E-3</v>
      </c>
      <c r="X84" s="4">
        <v>1.5018512989937301E-6</v>
      </c>
      <c r="Y84" s="4">
        <v>1.9131885790220501E-2</v>
      </c>
    </row>
    <row r="85" spans="1:25" x14ac:dyDescent="0.4">
      <c r="A85" s="3" t="s">
        <v>40</v>
      </c>
      <c r="B85" s="4">
        <v>0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0</v>
      </c>
      <c r="X85" s="4">
        <v>0</v>
      </c>
      <c r="Y85" s="4">
        <v>0</v>
      </c>
    </row>
    <row r="86" spans="1:25" x14ac:dyDescent="0.4">
      <c r="A86" s="3" t="s">
        <v>41</v>
      </c>
      <c r="B86" s="4">
        <v>854018.13564331597</v>
      </c>
      <c r="C86" s="4">
        <v>334349.55430522503</v>
      </c>
      <c r="D86" s="4">
        <v>1591596.2822294701</v>
      </c>
      <c r="E86" s="4">
        <v>529805.746521172</v>
      </c>
      <c r="F86" s="4">
        <v>0</v>
      </c>
      <c r="G86" s="4">
        <v>1264764.1716988999</v>
      </c>
      <c r="H86" s="4">
        <v>241042.50126364699</v>
      </c>
      <c r="I86" s="4">
        <v>4676.63440788753</v>
      </c>
      <c r="J86" s="4">
        <v>0</v>
      </c>
      <c r="K86" s="4">
        <v>0</v>
      </c>
      <c r="L86" s="4">
        <v>985787.02838421997</v>
      </c>
      <c r="M86" s="4">
        <v>421504.983513313</v>
      </c>
      <c r="N86" s="4">
        <v>165185.26939369101</v>
      </c>
      <c r="O86" s="4">
        <v>809860.55652837805</v>
      </c>
      <c r="P86" s="4">
        <v>301299.68365663302</v>
      </c>
      <c r="Q86" s="4">
        <v>0</v>
      </c>
      <c r="R86" s="4">
        <v>1242244.1088876501</v>
      </c>
      <c r="S86" s="4">
        <v>715956.51580449298</v>
      </c>
      <c r="T86" s="4">
        <v>39756.352779566398</v>
      </c>
      <c r="U86" s="4">
        <v>162769.771891613</v>
      </c>
      <c r="V86" s="4">
        <v>0</v>
      </c>
      <c r="W86" s="4">
        <v>5696866.0709340498</v>
      </c>
      <c r="X86" s="4">
        <v>-16.096033349895801</v>
      </c>
      <c r="Y86" s="4">
        <v>15361467.2718099</v>
      </c>
    </row>
    <row r="87" spans="1:25" x14ac:dyDescent="0.4">
      <c r="A87" s="3" t="s">
        <v>42</v>
      </c>
      <c r="B87" s="4">
        <v>2100996.45147104</v>
      </c>
      <c r="C87" s="4">
        <v>827017.37734749506</v>
      </c>
      <c r="D87" s="4">
        <v>3818949.8880635598</v>
      </c>
      <c r="E87" s="4">
        <v>1272386.3377328</v>
      </c>
      <c r="F87" s="4">
        <v>0</v>
      </c>
      <c r="G87" s="4">
        <v>3341429.22456832</v>
      </c>
      <c r="H87" s="4">
        <v>957323.76929283701</v>
      </c>
      <c r="I87" s="4">
        <v>609286.24774622999</v>
      </c>
      <c r="J87" s="4">
        <v>0</v>
      </c>
      <c r="K87" s="4">
        <v>0</v>
      </c>
      <c r="L87" s="4">
        <v>2192838.7370623602</v>
      </c>
      <c r="M87" s="4">
        <v>1036957.45755064</v>
      </c>
      <c r="N87" s="4">
        <v>408587.61888971599</v>
      </c>
      <c r="O87" s="4">
        <v>1943216.9553505101</v>
      </c>
      <c r="P87" s="4">
        <v>723604.08237397706</v>
      </c>
      <c r="Q87" s="4">
        <v>0</v>
      </c>
      <c r="R87" s="4">
        <v>3259416.89941354</v>
      </c>
      <c r="S87" s="4">
        <v>2514891.0353021701</v>
      </c>
      <c r="T87" s="4">
        <v>3641462.9014369999</v>
      </c>
      <c r="U87" s="4">
        <v>511465.93720007502</v>
      </c>
      <c r="V87" s="4">
        <v>0</v>
      </c>
      <c r="W87" s="4">
        <v>19876952.7697809</v>
      </c>
      <c r="X87" s="4">
        <v>-17882.050769056299</v>
      </c>
      <c r="Y87" s="4">
        <v>49018901.639814101</v>
      </c>
    </row>
    <row r="88" spans="1:25" x14ac:dyDescent="0.4">
      <c r="A88" s="3" t="s">
        <v>43</v>
      </c>
      <c r="B88" s="4">
        <v>354896.31716766802</v>
      </c>
      <c r="C88" s="4">
        <v>139581.49801289901</v>
      </c>
      <c r="D88" s="4">
        <v>643771.90449601901</v>
      </c>
      <c r="E88" s="4">
        <v>214460.507709139</v>
      </c>
      <c r="F88" s="4">
        <v>0</v>
      </c>
      <c r="G88" s="4">
        <v>672553.58081155003</v>
      </c>
      <c r="H88" s="4">
        <v>140317.600726484</v>
      </c>
      <c r="I88" s="4">
        <v>0</v>
      </c>
      <c r="J88" s="4">
        <v>0</v>
      </c>
      <c r="K88" s="4">
        <v>0</v>
      </c>
      <c r="L88" s="4">
        <v>370144.03291997302</v>
      </c>
      <c r="M88" s="4">
        <v>175160.87782375899</v>
      </c>
      <c r="N88" s="4">
        <v>68960.185694123094</v>
      </c>
      <c r="O88" s="4">
        <v>327573.94489648001</v>
      </c>
      <c r="P88" s="4">
        <v>121963.348932875</v>
      </c>
      <c r="Q88" s="4">
        <v>0</v>
      </c>
      <c r="R88" s="4">
        <v>645184.58115174202</v>
      </c>
      <c r="S88" s="4">
        <v>371846.48449313798</v>
      </c>
      <c r="T88" s="4">
        <v>0</v>
      </c>
      <c r="U88" s="4">
        <v>27496.6025326032</v>
      </c>
      <c r="V88" s="4">
        <v>0</v>
      </c>
      <c r="W88" s="4">
        <v>3878497.28962107</v>
      </c>
      <c r="X88" s="4">
        <v>-1801.58892629562</v>
      </c>
      <c r="Y88" s="4">
        <v>8150607.1680632196</v>
      </c>
    </row>
    <row r="89" spans="1:25" x14ac:dyDescent="0.4">
      <c r="A89" s="3" t="s">
        <v>44</v>
      </c>
      <c r="B89" s="4">
        <v>2040251.2478024701</v>
      </c>
      <c r="C89" s="4">
        <v>786732.45004575094</v>
      </c>
      <c r="D89" s="4">
        <v>4030480.7491786801</v>
      </c>
      <c r="E89" s="4">
        <v>1571481.82313682</v>
      </c>
      <c r="F89" s="4">
        <v>0</v>
      </c>
      <c r="G89" s="4">
        <v>1450004.67975066</v>
      </c>
      <c r="H89" s="4">
        <v>0</v>
      </c>
      <c r="I89" s="4">
        <v>0</v>
      </c>
      <c r="J89" s="4">
        <v>0</v>
      </c>
      <c r="K89" s="4">
        <v>0</v>
      </c>
      <c r="L89" s="4">
        <v>2176259.9391529802</v>
      </c>
      <c r="M89" s="4">
        <v>1008996.3668495</v>
      </c>
      <c r="N89" s="4">
        <v>398262.31646406697</v>
      </c>
      <c r="O89" s="4">
        <v>2175198.6587654101</v>
      </c>
      <c r="P89" s="4">
        <v>1215226.5355722699</v>
      </c>
      <c r="Q89" s="4">
        <v>0</v>
      </c>
      <c r="R89" s="4">
        <v>3739045.2064939602</v>
      </c>
      <c r="S89" s="4">
        <v>0</v>
      </c>
      <c r="T89" s="4">
        <v>0</v>
      </c>
      <c r="U89" s="4">
        <v>0</v>
      </c>
      <c r="V89" s="4">
        <v>468808.33224780101</v>
      </c>
      <c r="W89" s="4">
        <v>25328140.469641101</v>
      </c>
      <c r="X89" s="4">
        <v>16551.715938110701</v>
      </c>
      <c r="Y89" s="4">
        <v>46405440.491039596</v>
      </c>
    </row>
    <row r="90" spans="1:25" x14ac:dyDescent="0.4">
      <c r="A90" s="3" t="s">
        <v>45</v>
      </c>
      <c r="B90" s="4">
        <v>16221.703604943599</v>
      </c>
      <c r="C90" s="4">
        <v>6350.8245832493703</v>
      </c>
      <c r="D90" s="4">
        <v>29430.605990673499</v>
      </c>
      <c r="E90" s="4">
        <v>9796.7709220943907</v>
      </c>
      <c r="F90" s="4">
        <v>0</v>
      </c>
      <c r="G90" s="4">
        <v>23387.071472829801</v>
      </c>
      <c r="H90" s="4">
        <v>4457.1773388158799</v>
      </c>
      <c r="I90" s="4">
        <v>1901.23027684619</v>
      </c>
      <c r="J90" s="4">
        <v>0</v>
      </c>
      <c r="K90" s="4"/>
      <c r="L90" s="4">
        <v>17332.646086337401</v>
      </c>
      <c r="M90" s="4">
        <v>8006.3041113395502</v>
      </c>
      <c r="N90" s="4">
        <v>3137.6224557441601</v>
      </c>
      <c r="O90" s="4">
        <v>14975.334645282701</v>
      </c>
      <c r="P90" s="4">
        <v>5571.4080095686104</v>
      </c>
      <c r="Q90" s="4">
        <v>0</v>
      </c>
      <c r="R90" s="4">
        <v>22970.647343869899</v>
      </c>
      <c r="S90" s="4">
        <v>13238.931479270301</v>
      </c>
      <c r="T90" s="4">
        <v>16162.473909443899</v>
      </c>
      <c r="U90" s="4">
        <v>0</v>
      </c>
      <c r="V90" s="4"/>
      <c r="W90" s="4">
        <v>176556.09299971801</v>
      </c>
      <c r="X90" s="4">
        <v>-27.092970358970199</v>
      </c>
      <c r="Y90" s="4">
        <v>369469.75225966802</v>
      </c>
    </row>
    <row r="91" spans="1:25" x14ac:dyDescent="0.4">
      <c r="A91" s="3" t="s">
        <v>46</v>
      </c>
      <c r="B91" s="4">
        <v>98749.446050447499</v>
      </c>
      <c r="C91" s="4">
        <v>38660.576276853899</v>
      </c>
      <c r="D91" s="4">
        <v>205962.50098578699</v>
      </c>
      <c r="E91" s="4">
        <v>68560.173084401496</v>
      </c>
      <c r="F91" s="4">
        <v>0</v>
      </c>
      <c r="G91" s="4">
        <v>163668.38429367801</v>
      </c>
      <c r="H91" s="4">
        <v>31192.4053595978</v>
      </c>
      <c r="I91" s="4">
        <v>13305.269449539501</v>
      </c>
      <c r="J91" s="4">
        <v>0</v>
      </c>
      <c r="K91" s="4"/>
      <c r="L91" s="4">
        <v>160012.476902319</v>
      </c>
      <c r="M91" s="4">
        <v>48738.290081027997</v>
      </c>
      <c r="N91" s="4">
        <v>19100.242919353801</v>
      </c>
      <c r="O91" s="4">
        <v>104801.014889702</v>
      </c>
      <c r="P91" s="4">
        <v>38990.061163764003</v>
      </c>
      <c r="Q91" s="4">
        <v>0</v>
      </c>
      <c r="R91" s="4">
        <v>160754.14749207901</v>
      </c>
      <c r="S91" s="4">
        <v>92649.245439053499</v>
      </c>
      <c r="T91" s="4">
        <v>113108.902669606</v>
      </c>
      <c r="U91" s="4">
        <v>0</v>
      </c>
      <c r="V91" s="4"/>
      <c r="W91" s="4">
        <v>952885.51171580399</v>
      </c>
      <c r="X91" s="4">
        <v>223.50902339797301</v>
      </c>
      <c r="Y91" s="4">
        <v>2311362.1577964099</v>
      </c>
    </row>
    <row r="92" spans="1:25" x14ac:dyDescent="0.4">
      <c r="A92" s="3" t="s">
        <v>47</v>
      </c>
      <c r="B92" s="4">
        <v>1370.6971630058599</v>
      </c>
      <c r="C92" s="4">
        <v>536.63027330587295</v>
      </c>
      <c r="D92" s="4">
        <v>2900.3971324604499</v>
      </c>
      <c r="E92" s="4">
        <v>965.47540675237894</v>
      </c>
      <c r="F92" s="4">
        <v>0</v>
      </c>
      <c r="G92" s="4">
        <v>2304.8045649464002</v>
      </c>
      <c r="H92" s="4">
        <v>439.25647934215198</v>
      </c>
      <c r="I92" s="4">
        <v>187.366948708401</v>
      </c>
      <c r="J92" s="4">
        <v>0</v>
      </c>
      <c r="K92" s="4"/>
      <c r="L92" s="4">
        <v>2274.4598790548198</v>
      </c>
      <c r="M92" s="4">
        <v>676.514538721495</v>
      </c>
      <c r="N92" s="4">
        <v>265.121981230215</v>
      </c>
      <c r="O92" s="4">
        <v>1475.82478174517</v>
      </c>
      <c r="P92" s="4">
        <v>549.06432507168995</v>
      </c>
      <c r="Q92" s="4">
        <v>0</v>
      </c>
      <c r="R92" s="4">
        <v>2263.7658126384999</v>
      </c>
      <c r="S92" s="4">
        <v>1304.7016059229099</v>
      </c>
      <c r="T92" s="4">
        <v>1592.8177963876601</v>
      </c>
      <c r="U92" s="4">
        <v>0</v>
      </c>
      <c r="V92" s="4"/>
      <c r="W92" s="4">
        <v>7275.3092940118804</v>
      </c>
      <c r="X92" s="4">
        <v>-0.35736846997149402</v>
      </c>
      <c r="Y92" s="4">
        <v>26381.850614835901</v>
      </c>
    </row>
    <row r="93" spans="1:25" x14ac:dyDescent="0.4">
      <c r="A93" s="3" t="s">
        <v>48</v>
      </c>
      <c r="B93" s="4">
        <v>913.51008691370896</v>
      </c>
      <c r="C93" s="4">
        <v>357.64075452900101</v>
      </c>
      <c r="D93" s="4">
        <v>1427.2657316964901</v>
      </c>
      <c r="E93" s="4">
        <v>475.10389092283799</v>
      </c>
      <c r="F93" s="4">
        <v>0</v>
      </c>
      <c r="G93" s="4">
        <v>1134.1786740131799</v>
      </c>
      <c r="H93" s="4">
        <v>216.15513040411199</v>
      </c>
      <c r="I93" s="4">
        <v>92.202003012317405</v>
      </c>
      <c r="J93" s="4">
        <v>0</v>
      </c>
      <c r="K93" s="4"/>
      <c r="L93" s="4">
        <v>506.38500904464098</v>
      </c>
      <c r="M93" s="4">
        <v>450.86753788168397</v>
      </c>
      <c r="N93" s="4">
        <v>176.692277953824</v>
      </c>
      <c r="O93" s="4">
        <v>726.24335247030206</v>
      </c>
      <c r="P93" s="4">
        <v>270.19082556018702</v>
      </c>
      <c r="Q93" s="4">
        <v>0</v>
      </c>
      <c r="R93" s="4">
        <v>1113.9837827049901</v>
      </c>
      <c r="S93" s="4">
        <v>642.03479978048904</v>
      </c>
      <c r="T93" s="4">
        <v>783.814820452498</v>
      </c>
      <c r="U93" s="4">
        <v>0</v>
      </c>
      <c r="V93" s="4"/>
      <c r="W93" s="4">
        <v>10646.286301980301</v>
      </c>
      <c r="X93" s="4">
        <v>-1.27205205157721</v>
      </c>
      <c r="Y93" s="4">
        <v>19931.282927269</v>
      </c>
    </row>
    <row r="94" spans="1:25" x14ac:dyDescent="0.4">
      <c r="A94" s="3" t="s">
        <v>49</v>
      </c>
      <c r="B94" s="4">
        <v>55544.983398563199</v>
      </c>
      <c r="C94" s="4">
        <v>21745.9555811555</v>
      </c>
      <c r="D94" s="4">
        <v>113415.004458166</v>
      </c>
      <c r="E94" s="4">
        <v>37753.242938900803</v>
      </c>
      <c r="F94" s="4">
        <v>0</v>
      </c>
      <c r="G94" s="4">
        <v>90125.389065892305</v>
      </c>
      <c r="H94" s="4">
        <v>17176.363541846</v>
      </c>
      <c r="I94" s="4">
        <v>7326.6598857272202</v>
      </c>
      <c r="J94" s="4">
        <v>0</v>
      </c>
      <c r="K94" s="4"/>
      <c r="L94" s="4">
        <v>84995.976459017198</v>
      </c>
      <c r="M94" s="4">
        <v>27414.5083511868</v>
      </c>
      <c r="N94" s="4">
        <v>10743.5810356044</v>
      </c>
      <c r="O94" s="4">
        <v>57709.570985235398</v>
      </c>
      <c r="P94" s="4">
        <v>21470.209089263299</v>
      </c>
      <c r="Q94" s="4">
        <v>0</v>
      </c>
      <c r="R94" s="4">
        <v>88520.639763161904</v>
      </c>
      <c r="S94" s="4">
        <v>51018.0956932595</v>
      </c>
      <c r="T94" s="4">
        <v>62284.380113527601</v>
      </c>
      <c r="U94" s="4">
        <v>0</v>
      </c>
      <c r="V94" s="4"/>
      <c r="W94" s="4">
        <v>536623.271198328</v>
      </c>
      <c r="X94" s="4">
        <v>-95.361616290687607</v>
      </c>
      <c r="Y94" s="4">
        <v>1283772.4699425399</v>
      </c>
    </row>
    <row r="95" spans="1:25" x14ac:dyDescent="0.4">
      <c r="A95" s="3" t="s">
        <v>50</v>
      </c>
      <c r="B95" s="4">
        <v>-285.61507434274699</v>
      </c>
      <c r="C95" s="4">
        <v>-111.93083081713</v>
      </c>
      <c r="D95" s="4">
        <v>-534.80716982709203</v>
      </c>
      <c r="E95" s="4">
        <v>-198.969106208787</v>
      </c>
      <c r="F95" s="4">
        <v>0</v>
      </c>
      <c r="G95" s="4">
        <v>-820.34005823976997</v>
      </c>
      <c r="H95" s="4">
        <v>-472.79581015531198</v>
      </c>
      <c r="I95" s="4">
        <v>0</v>
      </c>
      <c r="J95" s="4">
        <v>0</v>
      </c>
      <c r="K95" s="4">
        <v>0</v>
      </c>
      <c r="L95" s="4">
        <v>-306.02412749206599</v>
      </c>
      <c r="M95" s="4">
        <v>-140.82580217596399</v>
      </c>
      <c r="N95" s="4">
        <v>-55.188785375973097</v>
      </c>
      <c r="O95" s="4">
        <v>-263.69283509867302</v>
      </c>
      <c r="P95" s="4">
        <v>-98.1040095820087</v>
      </c>
      <c r="Q95" s="4">
        <v>0</v>
      </c>
      <c r="R95" s="4">
        <v>-404.47811455518303</v>
      </c>
      <c r="S95" s="4">
        <v>-233.117419953319</v>
      </c>
      <c r="T95" s="4">
        <v>0</v>
      </c>
      <c r="U95" s="4">
        <v>0</v>
      </c>
      <c r="V95" s="4">
        <v>0</v>
      </c>
      <c r="W95" s="4">
        <v>0</v>
      </c>
      <c r="X95" s="4">
        <v>2.01049982402564</v>
      </c>
      <c r="Y95" s="4">
        <v>-3923.8786439999999</v>
      </c>
    </row>
    <row r="96" spans="1:25" x14ac:dyDescent="0.4">
      <c r="A96" s="3" t="s">
        <v>51</v>
      </c>
      <c r="B96" s="4">
        <v>0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4">
        <v>0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0</v>
      </c>
      <c r="Y96" s="4">
        <v>0</v>
      </c>
    </row>
    <row r="97" spans="1:25" x14ac:dyDescent="0.4">
      <c r="A97" s="3" t="s">
        <v>52</v>
      </c>
      <c r="B97" s="4">
        <v>-12802.438470662901</v>
      </c>
      <c r="C97" s="4">
        <v>-4997.2204340615499</v>
      </c>
      <c r="D97" s="4">
        <v>-23876.793353825102</v>
      </c>
      <c r="E97" s="4">
        <v>-8877.2071667298806</v>
      </c>
      <c r="F97" s="4">
        <v>0</v>
      </c>
      <c r="G97" s="4">
        <v>-36600.2983222935</v>
      </c>
      <c r="H97" s="4">
        <v>-21094.261487541698</v>
      </c>
      <c r="I97" s="4">
        <v>0</v>
      </c>
      <c r="J97" s="4">
        <v>0</v>
      </c>
      <c r="K97" s="4">
        <v>0</v>
      </c>
      <c r="L97" s="4">
        <v>-13717.255896843601</v>
      </c>
      <c r="M97" s="4">
        <v>-6312.3897489947303</v>
      </c>
      <c r="N97" s="4">
        <v>-2463.9370939936098</v>
      </c>
      <c r="O97" s="4">
        <v>-11772.7279807615</v>
      </c>
      <c r="P97" s="4">
        <v>-4377.0092429951601</v>
      </c>
      <c r="Q97" s="4">
        <v>0</v>
      </c>
      <c r="R97" s="4">
        <v>-18046.198657327499</v>
      </c>
      <c r="S97" s="4">
        <v>-10400.768594334701</v>
      </c>
      <c r="T97" s="4">
        <v>0</v>
      </c>
      <c r="U97" s="4">
        <v>0</v>
      </c>
      <c r="V97" s="4">
        <v>0</v>
      </c>
      <c r="W97" s="4">
        <v>0</v>
      </c>
      <c r="X97" s="4">
        <v>94.104713665328205</v>
      </c>
      <c r="Y97" s="4">
        <v>-175244.40173670001</v>
      </c>
    </row>
    <row r="98" spans="1:25" x14ac:dyDescent="0.4">
      <c r="A98" s="3" t="s">
        <v>53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</row>
    <row r="99" spans="1:25" x14ac:dyDescent="0.4">
      <c r="A99" s="3" t="s">
        <v>54</v>
      </c>
      <c r="B99" s="4">
        <v>-12287.4025936779</v>
      </c>
      <c r="C99" s="4">
        <v>-4813.7105006583497</v>
      </c>
      <c r="D99" s="4">
        <v>-23071.717634537901</v>
      </c>
      <c r="E99" s="4">
        <v>-8583.0918580541493</v>
      </c>
      <c r="F99" s="4">
        <v>0</v>
      </c>
      <c r="G99" s="4">
        <v>-35387.6750460193</v>
      </c>
      <c r="H99" s="4">
        <v>-20395.3766792715</v>
      </c>
      <c r="I99" s="4">
        <v>0</v>
      </c>
      <c r="J99" s="4">
        <v>0</v>
      </c>
      <c r="K99" s="4">
        <v>0</v>
      </c>
      <c r="L99" s="4">
        <v>-13314.0468189891</v>
      </c>
      <c r="M99" s="4">
        <v>-6058.4453775615502</v>
      </c>
      <c r="N99" s="4">
        <v>-2373.4554076252198</v>
      </c>
      <c r="O99" s="4">
        <v>-11375.7761243446</v>
      </c>
      <c r="P99" s="4">
        <v>-4231.9923023739302</v>
      </c>
      <c r="Q99" s="4">
        <v>0</v>
      </c>
      <c r="R99" s="4">
        <v>-17448.3007837242</v>
      </c>
      <c r="S99" s="4">
        <v>-10056.175389722701</v>
      </c>
      <c r="T99" s="4">
        <v>0</v>
      </c>
      <c r="U99" s="4">
        <v>0</v>
      </c>
      <c r="V99" s="4">
        <v>0</v>
      </c>
      <c r="W99" s="4">
        <v>0</v>
      </c>
      <c r="X99" s="4">
        <v>-28.386929439527901</v>
      </c>
      <c r="Y99" s="4">
        <v>-169425.55344600001</v>
      </c>
    </row>
    <row r="100" spans="1:25" x14ac:dyDescent="0.4">
      <c r="A100" s="3" t="s">
        <v>55</v>
      </c>
      <c r="B100" s="4">
        <v>0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4">
        <v>0</v>
      </c>
      <c r="Y100" s="4">
        <v>0</v>
      </c>
    </row>
    <row r="101" spans="1:25" x14ac:dyDescent="0.4">
      <c r="A101" s="3" t="s">
        <v>56</v>
      </c>
      <c r="B101" s="4">
        <v>-344.83566217518597</v>
      </c>
      <c r="C101" s="4">
        <v>-134.88807392140001</v>
      </c>
      <c r="D101" s="4">
        <v>-644.49721788620195</v>
      </c>
      <c r="E101" s="4">
        <v>-239.70408900704399</v>
      </c>
      <c r="F101" s="4">
        <v>0</v>
      </c>
      <c r="G101" s="4">
        <v>-988.28843373306495</v>
      </c>
      <c r="H101" s="4">
        <v>3.4638993851925801</v>
      </c>
      <c r="I101" s="4">
        <v>0</v>
      </c>
      <c r="J101" s="4">
        <v>0</v>
      </c>
      <c r="K101" s="4">
        <v>0</v>
      </c>
      <c r="L101" s="4">
        <v>-369.47641117384802</v>
      </c>
      <c r="M101" s="4">
        <v>-170.02519512126599</v>
      </c>
      <c r="N101" s="4">
        <v>-66.508118514628705</v>
      </c>
      <c r="O101" s="4">
        <v>-317.776776726023</v>
      </c>
      <c r="P101" s="4">
        <v>-118.188862044329</v>
      </c>
      <c r="Q101" s="4">
        <v>0</v>
      </c>
      <c r="R101" s="4">
        <v>-487.28699555496797</v>
      </c>
      <c r="S101" s="4">
        <v>1.7079154897517499</v>
      </c>
      <c r="T101" s="4">
        <v>0</v>
      </c>
      <c r="U101" s="4">
        <v>0</v>
      </c>
      <c r="V101" s="4">
        <v>0</v>
      </c>
      <c r="W101" s="4">
        <v>0</v>
      </c>
      <c r="X101" s="4">
        <v>2.5028309830165498</v>
      </c>
      <c r="Y101" s="4">
        <v>-3873.8011900000001</v>
      </c>
    </row>
    <row r="102" spans="1:25" x14ac:dyDescent="0.4">
      <c r="A102" s="3" t="s">
        <v>57</v>
      </c>
      <c r="B102" s="4">
        <v>0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4">
        <v>0</v>
      </c>
      <c r="V102" s="4">
        <v>0</v>
      </c>
      <c r="W102" s="4">
        <v>0</v>
      </c>
      <c r="X102" s="4">
        <v>0</v>
      </c>
      <c r="Y102" s="4">
        <v>0</v>
      </c>
    </row>
    <row r="103" spans="1:25" x14ac:dyDescent="0.4">
      <c r="A103" s="3" t="s">
        <v>58</v>
      </c>
      <c r="B103" s="4">
        <v>0</v>
      </c>
      <c r="C103" s="4">
        <v>0</v>
      </c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  <c r="L103" s="4">
        <v>0</v>
      </c>
      <c r="M103" s="4">
        <v>0</v>
      </c>
      <c r="N103" s="4">
        <v>0</v>
      </c>
      <c r="O103" s="4">
        <v>0</v>
      </c>
      <c r="P103" s="4">
        <v>0</v>
      </c>
      <c r="Q103" s="4">
        <v>0</v>
      </c>
      <c r="R103" s="4">
        <v>0</v>
      </c>
      <c r="S103" s="4">
        <v>0</v>
      </c>
      <c r="T103" s="4">
        <v>0</v>
      </c>
      <c r="U103" s="4">
        <v>0</v>
      </c>
      <c r="V103" s="4">
        <v>0</v>
      </c>
      <c r="W103" s="4">
        <v>0</v>
      </c>
      <c r="X103" s="4">
        <v>0</v>
      </c>
      <c r="Y103" s="4">
        <v>0</v>
      </c>
    </row>
    <row r="104" spans="1:25" x14ac:dyDescent="0.4">
      <c r="A104" s="3" t="s">
        <v>59</v>
      </c>
      <c r="B104" s="4">
        <v>0</v>
      </c>
      <c r="C104" s="4">
        <v>0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>
        <v>0</v>
      </c>
      <c r="W104" s="4">
        <v>0</v>
      </c>
      <c r="X104" s="4">
        <v>0</v>
      </c>
      <c r="Y104" s="4">
        <v>0</v>
      </c>
    </row>
    <row r="105" spans="1:25" x14ac:dyDescent="0.4">
      <c r="A105" s="3" t="s">
        <v>60</v>
      </c>
      <c r="B105" s="4">
        <v>-273820.26351957698</v>
      </c>
      <c r="C105" s="4">
        <v>-107293.384320408</v>
      </c>
      <c r="D105" s="4">
        <v>-512649.38168212399</v>
      </c>
      <c r="E105" s="4">
        <v>-190721.08443669899</v>
      </c>
      <c r="F105" s="4">
        <v>0</v>
      </c>
      <c r="G105" s="4">
        <v>362.38329581725702</v>
      </c>
      <c r="H105" s="4">
        <v>0</v>
      </c>
      <c r="I105" s="4">
        <v>0</v>
      </c>
      <c r="J105" s="4">
        <v>0</v>
      </c>
      <c r="K105" s="4">
        <v>0</v>
      </c>
      <c r="L105" s="4">
        <v>-293386.50078626</v>
      </c>
      <c r="M105" s="4">
        <v>-135010.234844622</v>
      </c>
      <c r="N105" s="4">
        <v>-52902.2389657327</v>
      </c>
      <c r="O105" s="4">
        <v>-252767.68243598301</v>
      </c>
      <c r="P105" s="4">
        <v>-94037.227444924705</v>
      </c>
      <c r="Q105" s="4">
        <v>0</v>
      </c>
      <c r="R105" s="4">
        <v>178.67725800562599</v>
      </c>
      <c r="S105" s="4">
        <v>0</v>
      </c>
      <c r="T105" s="4">
        <v>0</v>
      </c>
      <c r="U105" s="4">
        <v>0</v>
      </c>
      <c r="V105" s="4">
        <v>16930.775764804199</v>
      </c>
      <c r="W105" s="4">
        <v>0</v>
      </c>
      <c r="X105" s="4">
        <v>-1685.1428242962299</v>
      </c>
      <c r="Y105" s="4">
        <v>-1896801.304942</v>
      </c>
    </row>
    <row r="106" spans="1:25" x14ac:dyDescent="0.4">
      <c r="A106" s="3" t="s">
        <v>61</v>
      </c>
      <c r="B106" s="4">
        <v>0</v>
      </c>
      <c r="C106" s="4">
        <v>0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4">
        <v>0</v>
      </c>
      <c r="S106" s="4">
        <v>0</v>
      </c>
      <c r="T106" s="4">
        <v>0</v>
      </c>
      <c r="U106" s="4">
        <v>0</v>
      </c>
      <c r="V106" s="4">
        <v>0</v>
      </c>
      <c r="W106" s="4">
        <v>0</v>
      </c>
      <c r="X106" s="4">
        <v>0</v>
      </c>
      <c r="Y106" s="4">
        <v>0</v>
      </c>
    </row>
    <row r="107" spans="1:25" x14ac:dyDescent="0.4">
      <c r="A107" s="3" t="s">
        <v>62</v>
      </c>
      <c r="B107" s="4">
        <v>-199920.26198335001</v>
      </c>
      <c r="C107" s="4">
        <v>-78300.395060162293</v>
      </c>
      <c r="D107" s="4">
        <v>-378575.11802335398</v>
      </c>
      <c r="E107" s="4">
        <v>-140830.79254864599</v>
      </c>
      <c r="F107" s="4">
        <v>0</v>
      </c>
      <c r="G107" s="4">
        <v>1129.32049825836</v>
      </c>
      <c r="H107" s="4">
        <v>0</v>
      </c>
      <c r="I107" s="4">
        <v>0</v>
      </c>
      <c r="J107" s="4">
        <v>0</v>
      </c>
      <c r="K107" s="4">
        <v>0</v>
      </c>
      <c r="L107" s="4">
        <v>-222693.72369668301</v>
      </c>
      <c r="M107" s="4">
        <v>-98572.987892258607</v>
      </c>
      <c r="N107" s="4">
        <v>-38606.911663947503</v>
      </c>
      <c r="O107" s="4">
        <v>-186660.822444972</v>
      </c>
      <c r="P107" s="4">
        <v>-69438.244383208104</v>
      </c>
      <c r="Q107" s="4">
        <v>0</v>
      </c>
      <c r="R107" s="4">
        <v>556.82447940455495</v>
      </c>
      <c r="S107" s="4">
        <v>0</v>
      </c>
      <c r="T107" s="4">
        <v>0</v>
      </c>
      <c r="U107" s="4">
        <v>0</v>
      </c>
      <c r="V107" s="4">
        <v>12252.5350929504</v>
      </c>
      <c r="W107" s="4">
        <v>0</v>
      </c>
      <c r="X107" s="4">
        <v>439.31249196766697</v>
      </c>
      <c r="Y107" s="4">
        <v>-1399221.265134</v>
      </c>
    </row>
    <row r="108" spans="1:25" x14ac:dyDescent="0.4">
      <c r="A108" s="3" t="s">
        <v>63</v>
      </c>
      <c r="B108" s="4">
        <v>0</v>
      </c>
      <c r="C108" s="4">
        <v>0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0</v>
      </c>
      <c r="W108" s="4">
        <v>0</v>
      </c>
      <c r="X108" s="4">
        <v>0</v>
      </c>
      <c r="Y108" s="4">
        <v>0</v>
      </c>
    </row>
    <row r="110" spans="1:25" ht="19.3" x14ac:dyDescent="0.5">
      <c r="A110" s="1" t="s">
        <v>3</v>
      </c>
    </row>
    <row r="111" spans="1:25" ht="29.15" x14ac:dyDescent="0.4">
      <c r="B111" s="2" t="s">
        <v>7</v>
      </c>
      <c r="C111" s="2" t="s">
        <v>8</v>
      </c>
      <c r="D111" s="2" t="s">
        <v>9</v>
      </c>
      <c r="E111" s="2" t="s">
        <v>10</v>
      </c>
      <c r="F111" s="2" t="s">
        <v>11</v>
      </c>
      <c r="G111" s="2" t="s">
        <v>12</v>
      </c>
      <c r="H111" s="2" t="s">
        <v>13</v>
      </c>
      <c r="I111" s="2" t="s">
        <v>14</v>
      </c>
      <c r="J111" s="2" t="s">
        <v>15</v>
      </c>
      <c r="K111" s="2" t="s">
        <v>16</v>
      </c>
      <c r="L111" s="2" t="s">
        <v>17</v>
      </c>
      <c r="M111" s="2" t="s">
        <v>18</v>
      </c>
      <c r="N111" s="2" t="s">
        <v>19</v>
      </c>
      <c r="O111" s="2" t="s">
        <v>20</v>
      </c>
      <c r="P111" s="2" t="s">
        <v>21</v>
      </c>
      <c r="Q111" s="2" t="s">
        <v>22</v>
      </c>
      <c r="R111" s="2" t="s">
        <v>23</v>
      </c>
      <c r="S111" s="2" t="s">
        <v>24</v>
      </c>
      <c r="T111" s="2" t="s">
        <v>25</v>
      </c>
      <c r="U111" s="2" t="s">
        <v>26</v>
      </c>
      <c r="V111" s="2" t="s">
        <v>27</v>
      </c>
      <c r="W111" s="2" t="s">
        <v>28</v>
      </c>
      <c r="X111" s="2" t="s">
        <v>29</v>
      </c>
      <c r="Y111" s="2" t="s">
        <v>30</v>
      </c>
    </row>
    <row r="112" spans="1:25" x14ac:dyDescent="0.4">
      <c r="A112" s="3" t="s">
        <v>31</v>
      </c>
      <c r="B112" s="5">
        <f t="shared" ref="B112:Y112" si="2">B76-B40</f>
        <v>0</v>
      </c>
      <c r="C112" s="5">
        <f t="shared" si="2"/>
        <v>0</v>
      </c>
      <c r="D112" s="5">
        <f t="shared" si="2"/>
        <v>0</v>
      </c>
      <c r="E112" s="5">
        <f t="shared" si="2"/>
        <v>0</v>
      </c>
      <c r="F112" s="5">
        <f t="shared" si="2"/>
        <v>0</v>
      </c>
      <c r="G112" s="5">
        <f t="shared" si="2"/>
        <v>0</v>
      </c>
      <c r="H112" s="5">
        <f t="shared" si="2"/>
        <v>0</v>
      </c>
      <c r="I112" s="5">
        <f t="shared" si="2"/>
        <v>0</v>
      </c>
      <c r="J112" s="5">
        <f t="shared" si="2"/>
        <v>0</v>
      </c>
      <c r="K112" s="5">
        <f t="shared" si="2"/>
        <v>0</v>
      </c>
      <c r="L112" s="5">
        <f t="shared" si="2"/>
        <v>0</v>
      </c>
      <c r="M112" s="5">
        <f t="shared" si="2"/>
        <v>0</v>
      </c>
      <c r="N112" s="5">
        <f t="shared" si="2"/>
        <v>0</v>
      </c>
      <c r="O112" s="5">
        <f t="shared" si="2"/>
        <v>0</v>
      </c>
      <c r="P112" s="5">
        <f t="shared" si="2"/>
        <v>0</v>
      </c>
      <c r="Q112" s="5">
        <f t="shared" si="2"/>
        <v>0</v>
      </c>
      <c r="R112" s="5">
        <f t="shared" si="2"/>
        <v>0</v>
      </c>
      <c r="S112" s="5">
        <f t="shared" si="2"/>
        <v>0</v>
      </c>
      <c r="T112" s="5">
        <f t="shared" si="2"/>
        <v>0</v>
      </c>
      <c r="U112" s="5">
        <f t="shared" si="2"/>
        <v>0</v>
      </c>
      <c r="V112" s="5">
        <f t="shared" si="2"/>
        <v>0</v>
      </c>
      <c r="W112" s="5">
        <f t="shared" si="2"/>
        <v>100878.0254837051</v>
      </c>
      <c r="X112" s="5">
        <f t="shared" si="2"/>
        <v>-10956.301376823962</v>
      </c>
      <c r="Y112" s="5">
        <f t="shared" si="2"/>
        <v>89921.724106997252</v>
      </c>
    </row>
    <row r="113" spans="1:25" x14ac:dyDescent="0.4">
      <c r="A113" s="3" t="s">
        <v>32</v>
      </c>
      <c r="B113" s="5">
        <f t="shared" ref="B113:Y113" si="3">B77-B41</f>
        <v>0</v>
      </c>
      <c r="C113" s="5">
        <f t="shared" si="3"/>
        <v>0</v>
      </c>
      <c r="D113" s="5">
        <f t="shared" si="3"/>
        <v>0</v>
      </c>
      <c r="E113" s="5">
        <f t="shared" si="3"/>
        <v>0</v>
      </c>
      <c r="F113" s="5">
        <f t="shared" si="3"/>
        <v>0</v>
      </c>
      <c r="G113" s="5">
        <f t="shared" si="3"/>
        <v>0</v>
      </c>
      <c r="H113" s="5">
        <f t="shared" si="3"/>
        <v>0</v>
      </c>
      <c r="I113" s="5">
        <f t="shared" si="3"/>
        <v>0</v>
      </c>
      <c r="J113" s="5">
        <f t="shared" si="3"/>
        <v>0</v>
      </c>
      <c r="K113" s="5">
        <f t="shared" si="3"/>
        <v>0</v>
      </c>
      <c r="L113" s="5">
        <f t="shared" si="3"/>
        <v>0</v>
      </c>
      <c r="M113" s="5">
        <f t="shared" si="3"/>
        <v>0</v>
      </c>
      <c r="N113" s="5">
        <f t="shared" si="3"/>
        <v>0</v>
      </c>
      <c r="O113" s="5">
        <f t="shared" si="3"/>
        <v>0</v>
      </c>
      <c r="P113" s="5">
        <f t="shared" si="3"/>
        <v>0</v>
      </c>
      <c r="Q113" s="5">
        <f t="shared" si="3"/>
        <v>0</v>
      </c>
      <c r="R113" s="5">
        <f t="shared" si="3"/>
        <v>0</v>
      </c>
      <c r="S113" s="5">
        <f t="shared" si="3"/>
        <v>0</v>
      </c>
      <c r="T113" s="5">
        <f t="shared" si="3"/>
        <v>0</v>
      </c>
      <c r="U113" s="5">
        <f t="shared" si="3"/>
        <v>0</v>
      </c>
      <c r="V113" s="5">
        <f t="shared" si="3"/>
        <v>0</v>
      </c>
      <c r="W113" s="5">
        <f t="shared" si="3"/>
        <v>10276.411493159831</v>
      </c>
      <c r="X113" s="5">
        <f t="shared" si="3"/>
        <v>-1116.114841179879</v>
      </c>
      <c r="Y113" s="5">
        <f t="shared" si="3"/>
        <v>9160.2966519705951</v>
      </c>
    </row>
    <row r="114" spans="1:25" x14ac:dyDescent="0.4">
      <c r="A114" s="3" t="s">
        <v>33</v>
      </c>
      <c r="B114" s="5">
        <f t="shared" ref="B114:Y114" si="4">B78-B42</f>
        <v>0</v>
      </c>
      <c r="C114" s="5">
        <f t="shared" si="4"/>
        <v>0</v>
      </c>
      <c r="D114" s="5">
        <f t="shared" si="4"/>
        <v>0</v>
      </c>
      <c r="E114" s="5">
        <f t="shared" si="4"/>
        <v>0</v>
      </c>
      <c r="F114" s="5">
        <f t="shared" si="4"/>
        <v>0</v>
      </c>
      <c r="G114" s="5">
        <f t="shared" si="4"/>
        <v>0</v>
      </c>
      <c r="H114" s="5">
        <f t="shared" si="4"/>
        <v>0</v>
      </c>
      <c r="I114" s="5">
        <f t="shared" si="4"/>
        <v>0</v>
      </c>
      <c r="J114" s="5">
        <f t="shared" si="4"/>
        <v>0</v>
      </c>
      <c r="K114" s="5">
        <f t="shared" si="4"/>
        <v>0</v>
      </c>
      <c r="L114" s="5">
        <f t="shared" si="4"/>
        <v>0</v>
      </c>
      <c r="M114" s="5">
        <f t="shared" si="4"/>
        <v>0</v>
      </c>
      <c r="N114" s="5">
        <f t="shared" si="4"/>
        <v>0</v>
      </c>
      <c r="O114" s="5">
        <f t="shared" si="4"/>
        <v>0</v>
      </c>
      <c r="P114" s="5">
        <f t="shared" si="4"/>
        <v>0</v>
      </c>
      <c r="Q114" s="5">
        <f t="shared" si="4"/>
        <v>0</v>
      </c>
      <c r="R114" s="5">
        <f t="shared" si="4"/>
        <v>0</v>
      </c>
      <c r="S114" s="5">
        <f t="shared" si="4"/>
        <v>0</v>
      </c>
      <c r="T114" s="5">
        <f t="shared" si="4"/>
        <v>0</v>
      </c>
      <c r="U114" s="5">
        <f t="shared" si="4"/>
        <v>0</v>
      </c>
      <c r="V114" s="5">
        <f t="shared" si="4"/>
        <v>0</v>
      </c>
      <c r="W114" s="5">
        <f t="shared" si="4"/>
        <v>1428.2219760760199</v>
      </c>
      <c r="X114" s="5">
        <f t="shared" si="4"/>
        <v>-155.11832560024442</v>
      </c>
      <c r="Y114" s="5">
        <f t="shared" si="4"/>
        <v>1273.1036504750373</v>
      </c>
    </row>
    <row r="115" spans="1:25" x14ac:dyDescent="0.4">
      <c r="A115" s="3" t="s">
        <v>34</v>
      </c>
      <c r="B115" s="5">
        <f t="shared" ref="B115:Y115" si="5">B79-B43</f>
        <v>0</v>
      </c>
      <c r="C115" s="5">
        <f t="shared" si="5"/>
        <v>0</v>
      </c>
      <c r="D115" s="5">
        <f t="shared" si="5"/>
        <v>0</v>
      </c>
      <c r="E115" s="5">
        <f t="shared" si="5"/>
        <v>0</v>
      </c>
      <c r="F115" s="5">
        <f t="shared" si="5"/>
        <v>0</v>
      </c>
      <c r="G115" s="5">
        <f t="shared" si="5"/>
        <v>0</v>
      </c>
      <c r="H115" s="5">
        <f t="shared" si="5"/>
        <v>0</v>
      </c>
      <c r="I115" s="5">
        <f t="shared" si="5"/>
        <v>0</v>
      </c>
      <c r="J115" s="5">
        <f t="shared" si="5"/>
        <v>0</v>
      </c>
      <c r="K115" s="5">
        <f t="shared" si="5"/>
        <v>0</v>
      </c>
      <c r="L115" s="5">
        <f t="shared" si="5"/>
        <v>0</v>
      </c>
      <c r="M115" s="5">
        <f t="shared" si="5"/>
        <v>0</v>
      </c>
      <c r="N115" s="5">
        <f t="shared" si="5"/>
        <v>0</v>
      </c>
      <c r="O115" s="5">
        <f t="shared" si="5"/>
        <v>0</v>
      </c>
      <c r="P115" s="5">
        <f t="shared" si="5"/>
        <v>0</v>
      </c>
      <c r="Q115" s="5">
        <f t="shared" si="5"/>
        <v>0</v>
      </c>
      <c r="R115" s="5">
        <f t="shared" si="5"/>
        <v>0</v>
      </c>
      <c r="S115" s="5">
        <f t="shared" si="5"/>
        <v>0</v>
      </c>
      <c r="T115" s="5">
        <f t="shared" si="5"/>
        <v>0</v>
      </c>
      <c r="U115" s="5">
        <f t="shared" si="5"/>
        <v>0</v>
      </c>
      <c r="V115" s="5">
        <f t="shared" si="5"/>
        <v>0</v>
      </c>
      <c r="W115" s="5">
        <f t="shared" si="5"/>
        <v>19465.802532169968</v>
      </c>
      <c r="X115" s="5">
        <f t="shared" si="5"/>
        <v>-2114.16904782962</v>
      </c>
      <c r="Y115" s="5">
        <f t="shared" si="5"/>
        <v>17351.633484300226</v>
      </c>
    </row>
    <row r="116" spans="1:25" x14ac:dyDescent="0.4">
      <c r="A116" s="3" t="s">
        <v>35</v>
      </c>
      <c r="B116" s="5">
        <f t="shared" ref="B116:Y116" si="6">B80-B44</f>
        <v>0</v>
      </c>
      <c r="C116" s="5">
        <f t="shared" si="6"/>
        <v>0</v>
      </c>
      <c r="D116" s="5">
        <f t="shared" si="6"/>
        <v>0</v>
      </c>
      <c r="E116" s="5">
        <f t="shared" si="6"/>
        <v>0</v>
      </c>
      <c r="F116" s="5">
        <f t="shared" si="6"/>
        <v>0</v>
      </c>
      <c r="G116" s="5">
        <f t="shared" si="6"/>
        <v>0</v>
      </c>
      <c r="H116" s="5">
        <f t="shared" si="6"/>
        <v>0</v>
      </c>
      <c r="I116" s="5">
        <f t="shared" si="6"/>
        <v>0</v>
      </c>
      <c r="J116" s="5">
        <f t="shared" si="6"/>
        <v>0</v>
      </c>
      <c r="K116" s="5">
        <f t="shared" si="6"/>
        <v>0</v>
      </c>
      <c r="L116" s="5">
        <f t="shared" si="6"/>
        <v>0</v>
      </c>
      <c r="M116" s="5">
        <f t="shared" si="6"/>
        <v>0</v>
      </c>
      <c r="N116" s="5">
        <f t="shared" si="6"/>
        <v>0</v>
      </c>
      <c r="O116" s="5">
        <f t="shared" si="6"/>
        <v>0</v>
      </c>
      <c r="P116" s="5">
        <f t="shared" si="6"/>
        <v>0</v>
      </c>
      <c r="Q116" s="5">
        <f t="shared" si="6"/>
        <v>0</v>
      </c>
      <c r="R116" s="5">
        <f t="shared" si="6"/>
        <v>0</v>
      </c>
      <c r="S116" s="5">
        <f t="shared" si="6"/>
        <v>0</v>
      </c>
      <c r="T116" s="5">
        <f t="shared" si="6"/>
        <v>0</v>
      </c>
      <c r="U116" s="5">
        <f t="shared" si="6"/>
        <v>0</v>
      </c>
      <c r="V116" s="5">
        <f t="shared" si="6"/>
        <v>0</v>
      </c>
      <c r="W116" s="5">
        <f t="shared" si="6"/>
        <v>7940.4267961499281</v>
      </c>
      <c r="X116" s="5">
        <f t="shared" si="6"/>
        <v>-862.40495511447102</v>
      </c>
      <c r="Y116" s="5">
        <f t="shared" si="6"/>
        <v>7078.0218410398811</v>
      </c>
    </row>
    <row r="117" spans="1:25" x14ac:dyDescent="0.4">
      <c r="A117" s="3" t="s">
        <v>36</v>
      </c>
      <c r="B117" s="5">
        <f t="shared" ref="B117:Y117" si="7">B81-B45</f>
        <v>0</v>
      </c>
      <c r="C117" s="5">
        <f t="shared" si="7"/>
        <v>0</v>
      </c>
      <c r="D117" s="5">
        <f t="shared" si="7"/>
        <v>0</v>
      </c>
      <c r="E117" s="5">
        <f t="shared" si="7"/>
        <v>0</v>
      </c>
      <c r="F117" s="5">
        <f t="shared" si="7"/>
        <v>0</v>
      </c>
      <c r="G117" s="5">
        <f t="shared" si="7"/>
        <v>0</v>
      </c>
      <c r="H117" s="5">
        <f t="shared" si="7"/>
        <v>0</v>
      </c>
      <c r="I117" s="5">
        <f t="shared" si="7"/>
        <v>0</v>
      </c>
      <c r="J117" s="5">
        <f t="shared" si="7"/>
        <v>0</v>
      </c>
      <c r="K117" s="5">
        <f t="shared" si="7"/>
        <v>0</v>
      </c>
      <c r="L117" s="5">
        <f t="shared" si="7"/>
        <v>0</v>
      </c>
      <c r="M117" s="5">
        <f t="shared" si="7"/>
        <v>0</v>
      </c>
      <c r="N117" s="5">
        <f t="shared" si="7"/>
        <v>0</v>
      </c>
      <c r="O117" s="5">
        <f t="shared" si="7"/>
        <v>0</v>
      </c>
      <c r="P117" s="5">
        <f t="shared" si="7"/>
        <v>0</v>
      </c>
      <c r="Q117" s="5">
        <f t="shared" si="7"/>
        <v>0</v>
      </c>
      <c r="R117" s="5">
        <f t="shared" si="7"/>
        <v>0</v>
      </c>
      <c r="S117" s="5">
        <f t="shared" si="7"/>
        <v>0</v>
      </c>
      <c r="T117" s="5">
        <f t="shared" si="7"/>
        <v>0</v>
      </c>
      <c r="U117" s="5">
        <f t="shared" si="7"/>
        <v>0</v>
      </c>
      <c r="V117" s="5">
        <f t="shared" si="7"/>
        <v>0</v>
      </c>
      <c r="W117" s="5">
        <f t="shared" si="7"/>
        <v>134.46849943850248</v>
      </c>
      <c r="X117" s="5">
        <f t="shared" si="7"/>
        <v>45.327436042920297</v>
      </c>
      <c r="Y117" s="5">
        <f t="shared" si="7"/>
        <v>179.79593548139383</v>
      </c>
    </row>
    <row r="118" spans="1:25" x14ac:dyDescent="0.4">
      <c r="A118" s="3" t="s">
        <v>37</v>
      </c>
      <c r="B118" s="5">
        <f t="shared" ref="B118:Y118" si="8">B82-B46</f>
        <v>0</v>
      </c>
      <c r="C118" s="5">
        <f t="shared" si="8"/>
        <v>0</v>
      </c>
      <c r="D118" s="5">
        <f t="shared" si="8"/>
        <v>0</v>
      </c>
      <c r="E118" s="5">
        <f t="shared" si="8"/>
        <v>0</v>
      </c>
      <c r="F118" s="5">
        <f t="shared" si="8"/>
        <v>0</v>
      </c>
      <c r="G118" s="5">
        <f t="shared" si="8"/>
        <v>0</v>
      </c>
      <c r="H118" s="5">
        <f t="shared" si="8"/>
        <v>0</v>
      </c>
      <c r="I118" s="5">
        <f t="shared" si="8"/>
        <v>0</v>
      </c>
      <c r="J118" s="5">
        <f t="shared" si="8"/>
        <v>0</v>
      </c>
      <c r="K118" s="5">
        <f t="shared" si="8"/>
        <v>0</v>
      </c>
      <c r="L118" s="5">
        <f t="shared" si="8"/>
        <v>0</v>
      </c>
      <c r="M118" s="5">
        <f t="shared" si="8"/>
        <v>0</v>
      </c>
      <c r="N118" s="5">
        <f t="shared" si="8"/>
        <v>0</v>
      </c>
      <c r="O118" s="5">
        <f t="shared" si="8"/>
        <v>0</v>
      </c>
      <c r="P118" s="5">
        <f t="shared" si="8"/>
        <v>0</v>
      </c>
      <c r="Q118" s="5">
        <f t="shared" si="8"/>
        <v>0</v>
      </c>
      <c r="R118" s="5">
        <f t="shared" si="8"/>
        <v>0</v>
      </c>
      <c r="S118" s="5">
        <f t="shared" si="8"/>
        <v>0</v>
      </c>
      <c r="T118" s="5">
        <f t="shared" si="8"/>
        <v>0</v>
      </c>
      <c r="U118" s="5">
        <f t="shared" si="8"/>
        <v>0</v>
      </c>
      <c r="V118" s="5">
        <f t="shared" si="8"/>
        <v>0</v>
      </c>
      <c r="W118" s="5">
        <f t="shared" si="8"/>
        <v>2.2436853048729555E-5</v>
      </c>
      <c r="X118" s="5">
        <f t="shared" si="8"/>
        <v>-2.4368530487262057E-6</v>
      </c>
      <c r="Y118" s="5">
        <f t="shared" si="8"/>
        <v>2.0000000000002655E-5</v>
      </c>
    </row>
    <row r="119" spans="1:25" x14ac:dyDescent="0.4">
      <c r="A119" s="3" t="s">
        <v>38</v>
      </c>
      <c r="B119" s="5">
        <f t="shared" ref="B119:Y119" si="9">B83-B47</f>
        <v>0</v>
      </c>
      <c r="C119" s="5">
        <f t="shared" si="9"/>
        <v>0</v>
      </c>
      <c r="D119" s="5">
        <f t="shared" si="9"/>
        <v>0</v>
      </c>
      <c r="E119" s="5">
        <f t="shared" si="9"/>
        <v>0</v>
      </c>
      <c r="F119" s="5">
        <f t="shared" si="9"/>
        <v>0</v>
      </c>
      <c r="G119" s="5">
        <f t="shared" si="9"/>
        <v>0</v>
      </c>
      <c r="H119" s="5">
        <f t="shared" si="9"/>
        <v>0</v>
      </c>
      <c r="I119" s="5">
        <f t="shared" si="9"/>
        <v>0</v>
      </c>
      <c r="J119" s="5">
        <f t="shared" si="9"/>
        <v>0</v>
      </c>
      <c r="K119" s="5">
        <f t="shared" si="9"/>
        <v>0</v>
      </c>
      <c r="L119" s="5">
        <f t="shared" si="9"/>
        <v>0</v>
      </c>
      <c r="M119" s="5">
        <f t="shared" si="9"/>
        <v>0</v>
      </c>
      <c r="N119" s="5">
        <f t="shared" si="9"/>
        <v>0</v>
      </c>
      <c r="O119" s="5">
        <f t="shared" si="9"/>
        <v>0</v>
      </c>
      <c r="P119" s="5">
        <f t="shared" si="9"/>
        <v>0</v>
      </c>
      <c r="Q119" s="5">
        <f t="shared" si="9"/>
        <v>0</v>
      </c>
      <c r="R119" s="5">
        <f t="shared" si="9"/>
        <v>0</v>
      </c>
      <c r="S119" s="5">
        <f t="shared" si="9"/>
        <v>0</v>
      </c>
      <c r="T119" s="5">
        <f t="shared" si="9"/>
        <v>0</v>
      </c>
      <c r="U119" s="5">
        <f t="shared" si="9"/>
        <v>0</v>
      </c>
      <c r="V119" s="5">
        <f t="shared" si="9"/>
        <v>0</v>
      </c>
      <c r="W119" s="5">
        <f t="shared" si="9"/>
        <v>2.2436853048729555E-5</v>
      </c>
      <c r="X119" s="5">
        <f t="shared" si="9"/>
        <v>-2.4368530487262061E-6</v>
      </c>
      <c r="Y119" s="5">
        <f t="shared" si="9"/>
        <v>1.9999999999999185E-5</v>
      </c>
    </row>
    <row r="120" spans="1:25" x14ac:dyDescent="0.4">
      <c r="A120" s="3" t="s">
        <v>39</v>
      </c>
      <c r="B120" s="5">
        <f t="shared" ref="B120:Y120" si="10">B84-B48</f>
        <v>0</v>
      </c>
      <c r="C120" s="5">
        <f t="shared" si="10"/>
        <v>0</v>
      </c>
      <c r="D120" s="5">
        <f t="shared" si="10"/>
        <v>0</v>
      </c>
      <c r="E120" s="5">
        <f t="shared" si="10"/>
        <v>0</v>
      </c>
      <c r="F120" s="5">
        <f t="shared" si="10"/>
        <v>0</v>
      </c>
      <c r="G120" s="5">
        <f t="shared" si="10"/>
        <v>0</v>
      </c>
      <c r="H120" s="5">
        <f t="shared" si="10"/>
        <v>0</v>
      </c>
      <c r="I120" s="5">
        <f t="shared" si="10"/>
        <v>0</v>
      </c>
      <c r="J120" s="5">
        <f t="shared" si="10"/>
        <v>0</v>
      </c>
      <c r="K120" s="5">
        <f t="shared" si="10"/>
        <v>0</v>
      </c>
      <c r="L120" s="5">
        <f t="shared" si="10"/>
        <v>0</v>
      </c>
      <c r="M120" s="5">
        <f t="shared" si="10"/>
        <v>0</v>
      </c>
      <c r="N120" s="5">
        <f t="shared" si="10"/>
        <v>0</v>
      </c>
      <c r="O120" s="5">
        <f t="shared" si="10"/>
        <v>0</v>
      </c>
      <c r="P120" s="5">
        <f t="shared" si="10"/>
        <v>0</v>
      </c>
      <c r="Q120" s="5">
        <f t="shared" si="10"/>
        <v>0</v>
      </c>
      <c r="R120" s="5">
        <f t="shared" si="10"/>
        <v>0</v>
      </c>
      <c r="S120" s="5">
        <f t="shared" si="10"/>
        <v>0</v>
      </c>
      <c r="T120" s="5">
        <f t="shared" si="10"/>
        <v>0</v>
      </c>
      <c r="U120" s="5">
        <f t="shared" si="10"/>
        <v>0</v>
      </c>
      <c r="V120" s="5">
        <f t="shared" si="10"/>
        <v>0</v>
      </c>
      <c r="W120" s="5">
        <f t="shared" si="10"/>
        <v>2.2436853048729555E-5</v>
      </c>
      <c r="X120" s="5">
        <f t="shared" si="10"/>
        <v>-2.4368530487262099E-6</v>
      </c>
      <c r="Y120" s="5">
        <f t="shared" si="10"/>
        <v>2.0000000000002655E-5</v>
      </c>
    </row>
    <row r="121" spans="1:25" x14ac:dyDescent="0.4">
      <c r="A121" s="3" t="s">
        <v>40</v>
      </c>
      <c r="B121" s="5">
        <f t="shared" ref="B121:Y121" si="11">B85-B49</f>
        <v>0</v>
      </c>
      <c r="C121" s="5">
        <f t="shared" si="11"/>
        <v>0</v>
      </c>
      <c r="D121" s="5">
        <f t="shared" si="11"/>
        <v>0</v>
      </c>
      <c r="E121" s="5">
        <f t="shared" si="11"/>
        <v>0</v>
      </c>
      <c r="F121" s="5">
        <f t="shared" si="11"/>
        <v>0</v>
      </c>
      <c r="G121" s="5">
        <f t="shared" si="11"/>
        <v>0</v>
      </c>
      <c r="H121" s="5">
        <f t="shared" si="11"/>
        <v>0</v>
      </c>
      <c r="I121" s="5">
        <f t="shared" si="11"/>
        <v>0</v>
      </c>
      <c r="J121" s="5">
        <f t="shared" si="11"/>
        <v>0</v>
      </c>
      <c r="K121" s="5">
        <f t="shared" si="11"/>
        <v>0</v>
      </c>
      <c r="L121" s="5">
        <f t="shared" si="11"/>
        <v>0</v>
      </c>
      <c r="M121" s="5">
        <f t="shared" si="11"/>
        <v>0</v>
      </c>
      <c r="N121" s="5">
        <f t="shared" si="11"/>
        <v>0</v>
      </c>
      <c r="O121" s="5">
        <f t="shared" si="11"/>
        <v>0</v>
      </c>
      <c r="P121" s="5">
        <f t="shared" si="11"/>
        <v>0</v>
      </c>
      <c r="Q121" s="5">
        <f t="shared" si="11"/>
        <v>0</v>
      </c>
      <c r="R121" s="5">
        <f t="shared" si="11"/>
        <v>0</v>
      </c>
      <c r="S121" s="5">
        <f t="shared" si="11"/>
        <v>0</v>
      </c>
      <c r="T121" s="5">
        <f t="shared" si="11"/>
        <v>0</v>
      </c>
      <c r="U121" s="5">
        <f t="shared" si="11"/>
        <v>0</v>
      </c>
      <c r="V121" s="5">
        <f t="shared" si="11"/>
        <v>0</v>
      </c>
      <c r="W121" s="5">
        <f t="shared" si="11"/>
        <v>0</v>
      </c>
      <c r="X121" s="5">
        <f t="shared" si="11"/>
        <v>0</v>
      </c>
      <c r="Y121" s="5">
        <f t="shared" si="11"/>
        <v>0</v>
      </c>
    </row>
    <row r="122" spans="1:25" x14ac:dyDescent="0.4">
      <c r="A122" s="3" t="s">
        <v>41</v>
      </c>
      <c r="B122" s="5">
        <f t="shared" ref="B122:Y122" si="12">B86-B50</f>
        <v>0</v>
      </c>
      <c r="C122" s="5">
        <f t="shared" si="12"/>
        <v>0</v>
      </c>
      <c r="D122" s="5">
        <f t="shared" si="12"/>
        <v>0</v>
      </c>
      <c r="E122" s="5">
        <f t="shared" si="12"/>
        <v>0</v>
      </c>
      <c r="F122" s="5">
        <f t="shared" si="12"/>
        <v>0</v>
      </c>
      <c r="G122" s="5">
        <f t="shared" si="12"/>
        <v>0</v>
      </c>
      <c r="H122" s="5">
        <f t="shared" si="12"/>
        <v>0</v>
      </c>
      <c r="I122" s="5">
        <f t="shared" si="12"/>
        <v>0</v>
      </c>
      <c r="J122" s="5">
        <f t="shared" si="12"/>
        <v>0</v>
      </c>
      <c r="K122" s="5">
        <f t="shared" si="12"/>
        <v>0</v>
      </c>
      <c r="L122" s="5">
        <f t="shared" si="12"/>
        <v>0</v>
      </c>
      <c r="M122" s="5">
        <f t="shared" si="12"/>
        <v>0</v>
      </c>
      <c r="N122" s="5">
        <f t="shared" si="12"/>
        <v>0</v>
      </c>
      <c r="O122" s="5">
        <f t="shared" si="12"/>
        <v>0</v>
      </c>
      <c r="P122" s="5">
        <f t="shared" si="12"/>
        <v>0</v>
      </c>
      <c r="Q122" s="5">
        <f t="shared" si="12"/>
        <v>0</v>
      </c>
      <c r="R122" s="5">
        <f t="shared" si="12"/>
        <v>0</v>
      </c>
      <c r="S122" s="5">
        <f t="shared" si="12"/>
        <v>0</v>
      </c>
      <c r="T122" s="5">
        <f t="shared" si="12"/>
        <v>0</v>
      </c>
      <c r="U122" s="5">
        <f t="shared" si="12"/>
        <v>0</v>
      </c>
      <c r="V122" s="5">
        <f t="shared" si="12"/>
        <v>0</v>
      </c>
      <c r="W122" s="5">
        <f t="shared" si="12"/>
        <v>14235.323881729506</v>
      </c>
      <c r="X122" s="5">
        <f t="shared" si="12"/>
        <v>-1546.0899229248159</v>
      </c>
      <c r="Y122" s="5">
        <f t="shared" si="12"/>
        <v>12689.233958799392</v>
      </c>
    </row>
    <row r="123" spans="1:25" x14ac:dyDescent="0.4">
      <c r="A123" s="3" t="s">
        <v>42</v>
      </c>
      <c r="B123" s="5">
        <f t="shared" ref="B123:Y123" si="13">B87-B51</f>
        <v>0</v>
      </c>
      <c r="C123" s="5">
        <f t="shared" si="13"/>
        <v>0</v>
      </c>
      <c r="D123" s="5">
        <f t="shared" si="13"/>
        <v>0</v>
      </c>
      <c r="E123" s="5">
        <f t="shared" si="13"/>
        <v>0</v>
      </c>
      <c r="F123" s="5">
        <f t="shared" si="13"/>
        <v>0</v>
      </c>
      <c r="G123" s="5">
        <f t="shared" si="13"/>
        <v>0</v>
      </c>
      <c r="H123" s="5">
        <f t="shared" si="13"/>
        <v>0</v>
      </c>
      <c r="I123" s="5">
        <f t="shared" si="13"/>
        <v>0</v>
      </c>
      <c r="J123" s="5">
        <f t="shared" si="13"/>
        <v>0</v>
      </c>
      <c r="K123" s="5">
        <f t="shared" si="13"/>
        <v>0</v>
      </c>
      <c r="L123" s="5">
        <f t="shared" si="13"/>
        <v>0</v>
      </c>
      <c r="M123" s="5">
        <f t="shared" si="13"/>
        <v>0</v>
      </c>
      <c r="N123" s="5">
        <f t="shared" si="13"/>
        <v>0</v>
      </c>
      <c r="O123" s="5">
        <f t="shared" si="13"/>
        <v>0</v>
      </c>
      <c r="P123" s="5">
        <f t="shared" si="13"/>
        <v>0</v>
      </c>
      <c r="Q123" s="5">
        <f t="shared" si="13"/>
        <v>0</v>
      </c>
      <c r="R123" s="5">
        <f t="shared" si="13"/>
        <v>0</v>
      </c>
      <c r="S123" s="5">
        <f t="shared" si="13"/>
        <v>0</v>
      </c>
      <c r="T123" s="5">
        <f t="shared" si="13"/>
        <v>0</v>
      </c>
      <c r="U123" s="5">
        <f t="shared" si="13"/>
        <v>0</v>
      </c>
      <c r="V123" s="5">
        <f t="shared" si="13"/>
        <v>0</v>
      </c>
      <c r="W123" s="5">
        <f t="shared" si="13"/>
        <v>49668.511939100921</v>
      </c>
      <c r="X123" s="5">
        <f t="shared" si="13"/>
        <v>-5394.4670619173994</v>
      </c>
      <c r="Y123" s="5">
        <f t="shared" si="13"/>
        <v>44274.044877201319</v>
      </c>
    </row>
    <row r="124" spans="1:25" x14ac:dyDescent="0.4">
      <c r="A124" s="3" t="s">
        <v>43</v>
      </c>
      <c r="B124" s="5">
        <f t="shared" ref="B124:Y124" si="14">B88-B52</f>
        <v>0</v>
      </c>
      <c r="C124" s="5">
        <f t="shared" si="14"/>
        <v>0</v>
      </c>
      <c r="D124" s="5">
        <f t="shared" si="14"/>
        <v>0</v>
      </c>
      <c r="E124" s="5">
        <f t="shared" si="14"/>
        <v>0</v>
      </c>
      <c r="F124" s="5">
        <f t="shared" si="14"/>
        <v>0</v>
      </c>
      <c r="G124" s="5">
        <f t="shared" si="14"/>
        <v>0</v>
      </c>
      <c r="H124" s="5">
        <f t="shared" si="14"/>
        <v>0</v>
      </c>
      <c r="I124" s="5">
        <f t="shared" si="14"/>
        <v>0</v>
      </c>
      <c r="J124" s="5">
        <f t="shared" si="14"/>
        <v>0</v>
      </c>
      <c r="K124" s="5">
        <f t="shared" si="14"/>
        <v>0</v>
      </c>
      <c r="L124" s="5">
        <f t="shared" si="14"/>
        <v>0</v>
      </c>
      <c r="M124" s="5">
        <f t="shared" si="14"/>
        <v>0</v>
      </c>
      <c r="N124" s="5">
        <f t="shared" si="14"/>
        <v>0</v>
      </c>
      <c r="O124" s="5">
        <f t="shared" si="14"/>
        <v>0</v>
      </c>
      <c r="P124" s="5">
        <f t="shared" si="14"/>
        <v>0</v>
      </c>
      <c r="Q124" s="5">
        <f t="shared" si="14"/>
        <v>0</v>
      </c>
      <c r="R124" s="5">
        <f t="shared" si="14"/>
        <v>0</v>
      </c>
      <c r="S124" s="5">
        <f t="shared" si="14"/>
        <v>0</v>
      </c>
      <c r="T124" s="5">
        <f t="shared" si="14"/>
        <v>0</v>
      </c>
      <c r="U124" s="5">
        <f t="shared" si="14"/>
        <v>0</v>
      </c>
      <c r="V124" s="5">
        <f t="shared" si="14"/>
        <v>0</v>
      </c>
      <c r="W124" s="5">
        <f t="shared" si="14"/>
        <v>9691.5855848998763</v>
      </c>
      <c r="X124" s="5">
        <f t="shared" si="14"/>
        <v>-1052.5972527550512</v>
      </c>
      <c r="Y124" s="5">
        <f t="shared" si="14"/>
        <v>8638.9883321393281</v>
      </c>
    </row>
    <row r="125" spans="1:25" x14ac:dyDescent="0.4">
      <c r="A125" s="3" t="s">
        <v>44</v>
      </c>
      <c r="B125" s="5">
        <f t="shared" ref="B125:Y125" si="15">B89-B53</f>
        <v>0</v>
      </c>
      <c r="C125" s="5">
        <f t="shared" si="15"/>
        <v>0</v>
      </c>
      <c r="D125" s="5">
        <f t="shared" si="15"/>
        <v>0</v>
      </c>
      <c r="E125" s="5">
        <f t="shared" si="15"/>
        <v>0</v>
      </c>
      <c r="F125" s="5">
        <f t="shared" si="15"/>
        <v>0</v>
      </c>
      <c r="G125" s="5">
        <f t="shared" si="15"/>
        <v>0</v>
      </c>
      <c r="H125" s="5">
        <f t="shared" si="15"/>
        <v>0</v>
      </c>
      <c r="I125" s="5">
        <f t="shared" si="15"/>
        <v>0</v>
      </c>
      <c r="J125" s="5">
        <f t="shared" si="15"/>
        <v>0</v>
      </c>
      <c r="K125" s="5">
        <f t="shared" si="15"/>
        <v>0</v>
      </c>
      <c r="L125" s="5">
        <f t="shared" si="15"/>
        <v>0</v>
      </c>
      <c r="M125" s="5">
        <f t="shared" si="15"/>
        <v>0</v>
      </c>
      <c r="N125" s="5">
        <f t="shared" si="15"/>
        <v>0</v>
      </c>
      <c r="O125" s="5">
        <f t="shared" si="15"/>
        <v>0</v>
      </c>
      <c r="P125" s="5">
        <f t="shared" si="15"/>
        <v>0</v>
      </c>
      <c r="Q125" s="5">
        <f t="shared" si="15"/>
        <v>0</v>
      </c>
      <c r="R125" s="5">
        <f t="shared" si="15"/>
        <v>0</v>
      </c>
      <c r="S125" s="5">
        <f t="shared" si="15"/>
        <v>0</v>
      </c>
      <c r="T125" s="5">
        <f t="shared" si="15"/>
        <v>0</v>
      </c>
      <c r="U125" s="5">
        <f t="shared" si="15"/>
        <v>0</v>
      </c>
      <c r="V125" s="5">
        <f t="shared" si="15"/>
        <v>0</v>
      </c>
      <c r="W125" s="5">
        <f t="shared" si="15"/>
        <v>63289.93492520228</v>
      </c>
      <c r="X125" s="5">
        <f t="shared" si="15"/>
        <v>6593.3638875057404</v>
      </c>
      <c r="Y125" s="5">
        <f t="shared" si="15"/>
        <v>69883.298812694848</v>
      </c>
    </row>
    <row r="126" spans="1:25" x14ac:dyDescent="0.4">
      <c r="A126" s="3" t="s">
        <v>45</v>
      </c>
      <c r="B126" s="5">
        <f t="shared" ref="B126:Y126" si="16">B90-B54</f>
        <v>0</v>
      </c>
      <c r="C126" s="5">
        <f t="shared" si="16"/>
        <v>0</v>
      </c>
      <c r="D126" s="5">
        <f t="shared" si="16"/>
        <v>0</v>
      </c>
      <c r="E126" s="5">
        <f t="shared" si="16"/>
        <v>0</v>
      </c>
      <c r="F126" s="5">
        <f t="shared" si="16"/>
        <v>0</v>
      </c>
      <c r="G126" s="5">
        <f t="shared" si="16"/>
        <v>0</v>
      </c>
      <c r="H126" s="5">
        <f t="shared" si="16"/>
        <v>0</v>
      </c>
      <c r="I126" s="5">
        <f t="shared" si="16"/>
        <v>0</v>
      </c>
      <c r="J126" s="5">
        <f t="shared" si="16"/>
        <v>0</v>
      </c>
      <c r="K126" s="5">
        <f t="shared" si="16"/>
        <v>0</v>
      </c>
      <c r="L126" s="5">
        <f t="shared" si="16"/>
        <v>0</v>
      </c>
      <c r="M126" s="5">
        <f t="shared" si="16"/>
        <v>0</v>
      </c>
      <c r="N126" s="5">
        <f t="shared" si="16"/>
        <v>0</v>
      </c>
      <c r="O126" s="5">
        <f t="shared" si="16"/>
        <v>0</v>
      </c>
      <c r="P126" s="5">
        <f t="shared" si="16"/>
        <v>0</v>
      </c>
      <c r="Q126" s="5">
        <f t="shared" si="16"/>
        <v>0</v>
      </c>
      <c r="R126" s="5">
        <f t="shared" si="16"/>
        <v>0</v>
      </c>
      <c r="S126" s="5">
        <f t="shared" si="16"/>
        <v>0</v>
      </c>
      <c r="T126" s="5">
        <f t="shared" si="16"/>
        <v>0</v>
      </c>
      <c r="U126" s="5">
        <f t="shared" si="16"/>
        <v>0</v>
      </c>
      <c r="V126" s="5">
        <f t="shared" si="16"/>
        <v>0</v>
      </c>
      <c r="W126" s="5">
        <f t="shared" si="16"/>
        <v>441.17820848399424</v>
      </c>
      <c r="X126" s="5">
        <f t="shared" si="16"/>
        <v>-47.9160985739898</v>
      </c>
      <c r="Y126" s="5">
        <f t="shared" si="16"/>
        <v>393.26210990903201</v>
      </c>
    </row>
    <row r="127" spans="1:25" x14ac:dyDescent="0.4">
      <c r="A127" s="3" t="s">
        <v>46</v>
      </c>
      <c r="B127" s="5">
        <f t="shared" ref="B127:Y127" si="17">B91-B55</f>
        <v>0</v>
      </c>
      <c r="C127" s="5">
        <f t="shared" si="17"/>
        <v>0</v>
      </c>
      <c r="D127" s="5">
        <f t="shared" si="17"/>
        <v>0</v>
      </c>
      <c r="E127" s="5">
        <f t="shared" si="17"/>
        <v>0</v>
      </c>
      <c r="F127" s="5">
        <f t="shared" si="17"/>
        <v>0</v>
      </c>
      <c r="G127" s="5">
        <f t="shared" si="17"/>
        <v>0</v>
      </c>
      <c r="H127" s="5">
        <f t="shared" si="17"/>
        <v>0</v>
      </c>
      <c r="I127" s="5">
        <f t="shared" si="17"/>
        <v>0</v>
      </c>
      <c r="J127" s="5">
        <f t="shared" si="17"/>
        <v>0</v>
      </c>
      <c r="K127" s="5">
        <f t="shared" si="17"/>
        <v>0</v>
      </c>
      <c r="L127" s="5">
        <f t="shared" si="17"/>
        <v>0</v>
      </c>
      <c r="M127" s="5">
        <f t="shared" si="17"/>
        <v>0</v>
      </c>
      <c r="N127" s="5">
        <f t="shared" si="17"/>
        <v>0</v>
      </c>
      <c r="O127" s="5">
        <f t="shared" si="17"/>
        <v>0</v>
      </c>
      <c r="P127" s="5">
        <f t="shared" si="17"/>
        <v>0</v>
      </c>
      <c r="Q127" s="5">
        <f t="shared" si="17"/>
        <v>0</v>
      </c>
      <c r="R127" s="5">
        <f t="shared" si="17"/>
        <v>0</v>
      </c>
      <c r="S127" s="5">
        <f t="shared" si="17"/>
        <v>0</v>
      </c>
      <c r="T127" s="5">
        <f t="shared" si="17"/>
        <v>0</v>
      </c>
      <c r="U127" s="5">
        <f t="shared" si="17"/>
        <v>0</v>
      </c>
      <c r="V127" s="5">
        <f t="shared" si="17"/>
        <v>0</v>
      </c>
      <c r="W127" s="5">
        <f t="shared" si="17"/>
        <v>2381.0694709300296</v>
      </c>
      <c r="X127" s="5">
        <f t="shared" si="17"/>
        <v>-258.60651611279002</v>
      </c>
      <c r="Y127" s="5">
        <f t="shared" si="17"/>
        <v>2122.4629548201337</v>
      </c>
    </row>
    <row r="128" spans="1:25" x14ac:dyDescent="0.4">
      <c r="A128" s="3" t="s">
        <v>47</v>
      </c>
      <c r="B128" s="5">
        <f t="shared" ref="B128:Y128" si="18">B92-B56</f>
        <v>0</v>
      </c>
      <c r="C128" s="5">
        <f t="shared" si="18"/>
        <v>0</v>
      </c>
      <c r="D128" s="5">
        <f t="shared" si="18"/>
        <v>0</v>
      </c>
      <c r="E128" s="5">
        <f t="shared" si="18"/>
        <v>0</v>
      </c>
      <c r="F128" s="5">
        <f t="shared" si="18"/>
        <v>0</v>
      </c>
      <c r="G128" s="5">
        <f t="shared" si="18"/>
        <v>0</v>
      </c>
      <c r="H128" s="5">
        <f t="shared" si="18"/>
        <v>0</v>
      </c>
      <c r="I128" s="5">
        <f t="shared" si="18"/>
        <v>0</v>
      </c>
      <c r="J128" s="5">
        <f t="shared" si="18"/>
        <v>0</v>
      </c>
      <c r="K128" s="5">
        <f t="shared" si="18"/>
        <v>0</v>
      </c>
      <c r="L128" s="5">
        <f t="shared" si="18"/>
        <v>0</v>
      </c>
      <c r="M128" s="5">
        <f t="shared" si="18"/>
        <v>0</v>
      </c>
      <c r="N128" s="5">
        <f t="shared" si="18"/>
        <v>0</v>
      </c>
      <c r="O128" s="5">
        <f t="shared" si="18"/>
        <v>0</v>
      </c>
      <c r="P128" s="5">
        <f t="shared" si="18"/>
        <v>0</v>
      </c>
      <c r="Q128" s="5">
        <f t="shared" si="18"/>
        <v>0</v>
      </c>
      <c r="R128" s="5">
        <f t="shared" si="18"/>
        <v>0</v>
      </c>
      <c r="S128" s="5">
        <f t="shared" si="18"/>
        <v>0</v>
      </c>
      <c r="T128" s="5">
        <f t="shared" si="18"/>
        <v>0</v>
      </c>
      <c r="U128" s="5">
        <f t="shared" si="18"/>
        <v>0</v>
      </c>
      <c r="V128" s="5">
        <f t="shared" si="18"/>
        <v>0</v>
      </c>
      <c r="W128" s="5">
        <f t="shared" si="18"/>
        <v>18.179536406590159</v>
      </c>
      <c r="X128" s="5">
        <f t="shared" si="18"/>
        <v>-1.9744684613611541</v>
      </c>
      <c r="Y128" s="5">
        <f t="shared" si="18"/>
        <v>16.205067945302289</v>
      </c>
    </row>
    <row r="129" spans="1:25" x14ac:dyDescent="0.4">
      <c r="A129" s="3" t="s">
        <v>48</v>
      </c>
      <c r="B129" s="5">
        <f t="shared" ref="B129:Y129" si="19">B93-B57</f>
        <v>0</v>
      </c>
      <c r="C129" s="5">
        <f t="shared" si="19"/>
        <v>0</v>
      </c>
      <c r="D129" s="5">
        <f t="shared" si="19"/>
        <v>0</v>
      </c>
      <c r="E129" s="5">
        <f t="shared" si="19"/>
        <v>0</v>
      </c>
      <c r="F129" s="5">
        <f t="shared" si="19"/>
        <v>0</v>
      </c>
      <c r="G129" s="5">
        <f t="shared" si="19"/>
        <v>0</v>
      </c>
      <c r="H129" s="5">
        <f t="shared" si="19"/>
        <v>0</v>
      </c>
      <c r="I129" s="5">
        <f t="shared" si="19"/>
        <v>0</v>
      </c>
      <c r="J129" s="5">
        <f t="shared" si="19"/>
        <v>0</v>
      </c>
      <c r="K129" s="5">
        <f t="shared" si="19"/>
        <v>0</v>
      </c>
      <c r="L129" s="5">
        <f t="shared" si="19"/>
        <v>0</v>
      </c>
      <c r="M129" s="5">
        <f t="shared" si="19"/>
        <v>0</v>
      </c>
      <c r="N129" s="5">
        <f t="shared" si="19"/>
        <v>0</v>
      </c>
      <c r="O129" s="5">
        <f t="shared" si="19"/>
        <v>0</v>
      </c>
      <c r="P129" s="5">
        <f t="shared" si="19"/>
        <v>0</v>
      </c>
      <c r="Q129" s="5">
        <f t="shared" si="19"/>
        <v>0</v>
      </c>
      <c r="R129" s="5">
        <f t="shared" si="19"/>
        <v>0</v>
      </c>
      <c r="S129" s="5">
        <f t="shared" si="19"/>
        <v>0</v>
      </c>
      <c r="T129" s="5">
        <f t="shared" si="19"/>
        <v>0</v>
      </c>
      <c r="U129" s="5">
        <f t="shared" si="19"/>
        <v>0</v>
      </c>
      <c r="V129" s="5">
        <f t="shared" si="19"/>
        <v>0</v>
      </c>
      <c r="W129" s="5">
        <f t="shared" si="19"/>
        <v>26.602930762101096</v>
      </c>
      <c r="X129" s="5">
        <f t="shared" si="19"/>
        <v>-2.8893282311921498</v>
      </c>
      <c r="Y129" s="5">
        <f t="shared" si="19"/>
        <v>23.713602530900971</v>
      </c>
    </row>
    <row r="130" spans="1:25" x14ac:dyDescent="0.4">
      <c r="A130" s="3" t="s">
        <v>49</v>
      </c>
      <c r="B130" s="5">
        <f t="shared" ref="B130:Y130" si="20">B94-B58</f>
        <v>0</v>
      </c>
      <c r="C130" s="5">
        <f t="shared" si="20"/>
        <v>0</v>
      </c>
      <c r="D130" s="5">
        <f t="shared" si="20"/>
        <v>0</v>
      </c>
      <c r="E130" s="5">
        <f t="shared" si="20"/>
        <v>0</v>
      </c>
      <c r="F130" s="5">
        <f t="shared" si="20"/>
        <v>0</v>
      </c>
      <c r="G130" s="5">
        <f t="shared" si="20"/>
        <v>0</v>
      </c>
      <c r="H130" s="5">
        <f t="shared" si="20"/>
        <v>0</v>
      </c>
      <c r="I130" s="5">
        <f t="shared" si="20"/>
        <v>0</v>
      </c>
      <c r="J130" s="5">
        <f t="shared" si="20"/>
        <v>0</v>
      </c>
      <c r="K130" s="5">
        <f t="shared" si="20"/>
        <v>0</v>
      </c>
      <c r="L130" s="5">
        <f t="shared" si="20"/>
        <v>0</v>
      </c>
      <c r="M130" s="5">
        <f t="shared" si="20"/>
        <v>0</v>
      </c>
      <c r="N130" s="5">
        <f t="shared" si="20"/>
        <v>0</v>
      </c>
      <c r="O130" s="5">
        <f t="shared" si="20"/>
        <v>0</v>
      </c>
      <c r="P130" s="5">
        <f t="shared" si="20"/>
        <v>0</v>
      </c>
      <c r="Q130" s="5">
        <f t="shared" si="20"/>
        <v>0</v>
      </c>
      <c r="R130" s="5">
        <f t="shared" si="20"/>
        <v>0</v>
      </c>
      <c r="S130" s="5">
        <f t="shared" si="20"/>
        <v>0</v>
      </c>
      <c r="T130" s="5">
        <f t="shared" si="20"/>
        <v>0</v>
      </c>
      <c r="U130" s="5">
        <f t="shared" si="20"/>
        <v>0</v>
      </c>
      <c r="V130" s="5">
        <f t="shared" si="20"/>
        <v>0</v>
      </c>
      <c r="W130" s="5">
        <f t="shared" si="20"/>
        <v>1340.9137537840288</v>
      </c>
      <c r="X130" s="5">
        <f t="shared" si="20"/>
        <v>-110.64000675169581</v>
      </c>
      <c r="Y130" s="5">
        <f t="shared" si="20"/>
        <v>1230.2737470299471</v>
      </c>
    </row>
    <row r="131" spans="1:25" x14ac:dyDescent="0.4">
      <c r="A131" s="3" t="s">
        <v>50</v>
      </c>
      <c r="B131" s="5">
        <f t="shared" ref="B131:Y131" si="21">B95-B59</f>
        <v>-0.28561507434199029</v>
      </c>
      <c r="C131" s="5">
        <f t="shared" si="21"/>
        <v>-0.22386166163400389</v>
      </c>
      <c r="D131" s="5">
        <f t="shared" si="21"/>
        <v>-16.579022264640003</v>
      </c>
      <c r="E131" s="5">
        <f t="shared" si="21"/>
        <v>-26.462891125769005</v>
      </c>
      <c r="F131" s="5">
        <f t="shared" si="21"/>
        <v>0</v>
      </c>
      <c r="G131" s="5">
        <f t="shared" si="21"/>
        <v>-408.52934900340495</v>
      </c>
      <c r="H131" s="5">
        <f t="shared" si="21"/>
        <v>-394.31170566953006</v>
      </c>
      <c r="I131" s="5">
        <f t="shared" si="21"/>
        <v>0</v>
      </c>
      <c r="J131" s="5">
        <f t="shared" si="21"/>
        <v>0</v>
      </c>
      <c r="K131" s="5">
        <f t="shared" si="21"/>
        <v>0</v>
      </c>
      <c r="L131" s="5">
        <f t="shared" si="21"/>
        <v>0</v>
      </c>
      <c r="M131" s="5">
        <f t="shared" si="21"/>
        <v>0</v>
      </c>
      <c r="N131" s="5">
        <f t="shared" si="21"/>
        <v>0</v>
      </c>
      <c r="O131" s="5">
        <f t="shared" si="21"/>
        <v>0</v>
      </c>
      <c r="P131" s="5">
        <f t="shared" si="21"/>
        <v>0</v>
      </c>
      <c r="Q131" s="5">
        <f t="shared" si="21"/>
        <v>0</v>
      </c>
      <c r="R131" s="5">
        <f t="shared" si="21"/>
        <v>0</v>
      </c>
      <c r="S131" s="5">
        <f t="shared" si="21"/>
        <v>0</v>
      </c>
      <c r="T131" s="5">
        <f t="shared" si="21"/>
        <v>0</v>
      </c>
      <c r="U131" s="5">
        <f t="shared" si="21"/>
        <v>0</v>
      </c>
      <c r="V131" s="5">
        <f t="shared" si="21"/>
        <v>0</v>
      </c>
      <c r="W131" s="5">
        <f t="shared" si="21"/>
        <v>0</v>
      </c>
      <c r="X131" s="5">
        <f t="shared" si="21"/>
        <v>3.6802527993210399</v>
      </c>
      <c r="Y131" s="5">
        <f t="shared" si="21"/>
        <v>-842.71219199999996</v>
      </c>
    </row>
    <row r="132" spans="1:25" x14ac:dyDescent="0.4">
      <c r="A132" s="3" t="s">
        <v>51</v>
      </c>
      <c r="B132" s="5">
        <f t="shared" ref="B132:Y132" si="22">B96-B60</f>
        <v>0</v>
      </c>
      <c r="C132" s="5">
        <f t="shared" si="22"/>
        <v>0</v>
      </c>
      <c r="D132" s="5">
        <f t="shared" si="22"/>
        <v>0</v>
      </c>
      <c r="E132" s="5">
        <f t="shared" si="22"/>
        <v>0</v>
      </c>
      <c r="F132" s="5">
        <f t="shared" si="22"/>
        <v>0</v>
      </c>
      <c r="G132" s="5">
        <f t="shared" si="22"/>
        <v>0</v>
      </c>
      <c r="H132" s="5">
        <f t="shared" si="22"/>
        <v>0</v>
      </c>
      <c r="I132" s="5">
        <f t="shared" si="22"/>
        <v>0</v>
      </c>
      <c r="J132" s="5">
        <f t="shared" si="22"/>
        <v>0</v>
      </c>
      <c r="K132" s="5">
        <f t="shared" si="22"/>
        <v>0</v>
      </c>
      <c r="L132" s="5">
        <f t="shared" si="22"/>
        <v>0</v>
      </c>
      <c r="M132" s="5">
        <f t="shared" si="22"/>
        <v>0</v>
      </c>
      <c r="N132" s="5">
        <f t="shared" si="22"/>
        <v>0</v>
      </c>
      <c r="O132" s="5">
        <f t="shared" si="22"/>
        <v>0</v>
      </c>
      <c r="P132" s="5">
        <f t="shared" si="22"/>
        <v>0</v>
      </c>
      <c r="Q132" s="5">
        <f t="shared" si="22"/>
        <v>0</v>
      </c>
      <c r="R132" s="5">
        <f t="shared" si="22"/>
        <v>0</v>
      </c>
      <c r="S132" s="5">
        <f t="shared" si="22"/>
        <v>0</v>
      </c>
      <c r="T132" s="5">
        <f t="shared" si="22"/>
        <v>0</v>
      </c>
      <c r="U132" s="5">
        <f t="shared" si="22"/>
        <v>0</v>
      </c>
      <c r="V132" s="5">
        <f t="shared" si="22"/>
        <v>0</v>
      </c>
      <c r="W132" s="5">
        <f t="shared" si="22"/>
        <v>0</v>
      </c>
      <c r="X132" s="5">
        <f t="shared" si="22"/>
        <v>0</v>
      </c>
      <c r="Y132" s="5">
        <f t="shared" si="22"/>
        <v>0</v>
      </c>
    </row>
    <row r="133" spans="1:25" x14ac:dyDescent="0.4">
      <c r="A133" s="3" t="s">
        <v>52</v>
      </c>
      <c r="B133" s="5">
        <f t="shared" ref="B133:Y133" si="23">B97-B61</f>
        <v>-12.802438470700508</v>
      </c>
      <c r="C133" s="5">
        <f t="shared" si="23"/>
        <v>-9.994440868129459</v>
      </c>
      <c r="D133" s="5">
        <f t="shared" si="23"/>
        <v>-740.1805939686019</v>
      </c>
      <c r="E133" s="5">
        <f t="shared" si="23"/>
        <v>-1180.6685531750709</v>
      </c>
      <c r="F133" s="5">
        <f t="shared" si="23"/>
        <v>0</v>
      </c>
      <c r="G133" s="5">
        <f t="shared" si="23"/>
        <v>-18226.9485645022</v>
      </c>
      <c r="H133" s="5">
        <f t="shared" si="23"/>
        <v>-17592.614080609779</v>
      </c>
      <c r="I133" s="5">
        <f t="shared" si="23"/>
        <v>0</v>
      </c>
      <c r="J133" s="5">
        <f t="shared" si="23"/>
        <v>0</v>
      </c>
      <c r="K133" s="5">
        <f t="shared" si="23"/>
        <v>0</v>
      </c>
      <c r="L133" s="5">
        <f t="shared" si="23"/>
        <v>0</v>
      </c>
      <c r="M133" s="5">
        <f t="shared" si="23"/>
        <v>0</v>
      </c>
      <c r="N133" s="5">
        <f t="shared" si="23"/>
        <v>0</v>
      </c>
      <c r="O133" s="5">
        <f t="shared" si="23"/>
        <v>0</v>
      </c>
      <c r="P133" s="5">
        <f t="shared" si="23"/>
        <v>0</v>
      </c>
      <c r="Q133" s="5">
        <f t="shared" si="23"/>
        <v>0</v>
      </c>
      <c r="R133" s="5">
        <f t="shared" si="23"/>
        <v>0</v>
      </c>
      <c r="S133" s="5">
        <f t="shared" si="23"/>
        <v>0</v>
      </c>
      <c r="T133" s="5">
        <f t="shared" si="23"/>
        <v>0</v>
      </c>
      <c r="U133" s="5">
        <f t="shared" si="23"/>
        <v>0</v>
      </c>
      <c r="V133" s="5">
        <f t="shared" si="23"/>
        <v>0</v>
      </c>
      <c r="W133" s="5">
        <f t="shared" si="23"/>
        <v>0</v>
      </c>
      <c r="X133" s="5">
        <f t="shared" si="23"/>
        <v>164.92653039435589</v>
      </c>
      <c r="Y133" s="5">
        <f t="shared" si="23"/>
        <v>-37598.282141200005</v>
      </c>
    </row>
    <row r="134" spans="1:25" x14ac:dyDescent="0.4">
      <c r="A134" s="3" t="s">
        <v>53</v>
      </c>
      <c r="B134" s="5">
        <f t="shared" ref="B134:Y134" si="24">B98-B62</f>
        <v>0</v>
      </c>
      <c r="C134" s="5">
        <f t="shared" si="24"/>
        <v>0</v>
      </c>
      <c r="D134" s="5">
        <f t="shared" si="24"/>
        <v>0</v>
      </c>
      <c r="E134" s="5">
        <f t="shared" si="24"/>
        <v>0</v>
      </c>
      <c r="F134" s="5">
        <f t="shared" si="24"/>
        <v>0</v>
      </c>
      <c r="G134" s="5">
        <f t="shared" si="24"/>
        <v>0</v>
      </c>
      <c r="H134" s="5">
        <f t="shared" si="24"/>
        <v>0</v>
      </c>
      <c r="I134" s="5">
        <f t="shared" si="24"/>
        <v>0</v>
      </c>
      <c r="J134" s="5">
        <f t="shared" si="24"/>
        <v>0</v>
      </c>
      <c r="K134" s="5">
        <f t="shared" si="24"/>
        <v>0</v>
      </c>
      <c r="L134" s="5">
        <f t="shared" si="24"/>
        <v>0</v>
      </c>
      <c r="M134" s="5">
        <f t="shared" si="24"/>
        <v>0</v>
      </c>
      <c r="N134" s="5">
        <f t="shared" si="24"/>
        <v>0</v>
      </c>
      <c r="O134" s="5">
        <f t="shared" si="24"/>
        <v>0</v>
      </c>
      <c r="P134" s="5">
        <f t="shared" si="24"/>
        <v>0</v>
      </c>
      <c r="Q134" s="5">
        <f t="shared" si="24"/>
        <v>0</v>
      </c>
      <c r="R134" s="5">
        <f t="shared" si="24"/>
        <v>0</v>
      </c>
      <c r="S134" s="5">
        <f t="shared" si="24"/>
        <v>0</v>
      </c>
      <c r="T134" s="5">
        <f t="shared" si="24"/>
        <v>0</v>
      </c>
      <c r="U134" s="5">
        <f t="shared" si="24"/>
        <v>0</v>
      </c>
      <c r="V134" s="5">
        <f t="shared" si="24"/>
        <v>0</v>
      </c>
      <c r="W134" s="5">
        <f t="shared" si="24"/>
        <v>0</v>
      </c>
      <c r="X134" s="5">
        <f t="shared" si="24"/>
        <v>0</v>
      </c>
      <c r="Y134" s="5">
        <f t="shared" si="24"/>
        <v>0</v>
      </c>
    </row>
    <row r="135" spans="1:25" x14ac:dyDescent="0.4">
      <c r="A135" s="3" t="s">
        <v>54</v>
      </c>
      <c r="B135" s="5">
        <f t="shared" ref="B135:Y135" si="25">B99-B63</f>
        <v>-12.287402593699881</v>
      </c>
      <c r="C135" s="5">
        <f t="shared" si="25"/>
        <v>-9.6274210013198172</v>
      </c>
      <c r="D135" s="5">
        <f t="shared" si="25"/>
        <v>-715.22324667070279</v>
      </c>
      <c r="E135" s="5">
        <f t="shared" si="25"/>
        <v>-1141.5512171211994</v>
      </c>
      <c r="F135" s="5">
        <f t="shared" si="25"/>
        <v>0</v>
      </c>
      <c r="G135" s="5">
        <f t="shared" si="25"/>
        <v>-17623.062172917598</v>
      </c>
      <c r="H135" s="5">
        <f t="shared" si="25"/>
        <v>-17009.74415051243</v>
      </c>
      <c r="I135" s="5">
        <f t="shared" si="25"/>
        <v>0</v>
      </c>
      <c r="J135" s="5">
        <f t="shared" si="25"/>
        <v>0</v>
      </c>
      <c r="K135" s="5">
        <f t="shared" si="25"/>
        <v>0</v>
      </c>
      <c r="L135" s="5">
        <f t="shared" si="25"/>
        <v>0</v>
      </c>
      <c r="M135" s="5">
        <f t="shared" si="25"/>
        <v>0</v>
      </c>
      <c r="N135" s="5">
        <f t="shared" si="25"/>
        <v>0</v>
      </c>
      <c r="O135" s="5">
        <f t="shared" si="25"/>
        <v>0</v>
      </c>
      <c r="P135" s="5">
        <f t="shared" si="25"/>
        <v>0</v>
      </c>
      <c r="Q135" s="5">
        <f t="shared" si="25"/>
        <v>0</v>
      </c>
      <c r="R135" s="5">
        <f t="shared" si="25"/>
        <v>0</v>
      </c>
      <c r="S135" s="5">
        <f t="shared" si="25"/>
        <v>0</v>
      </c>
      <c r="T135" s="5">
        <f t="shared" si="25"/>
        <v>0</v>
      </c>
      <c r="U135" s="5">
        <f t="shared" si="25"/>
        <v>0</v>
      </c>
      <c r="V135" s="5">
        <f t="shared" si="25"/>
        <v>0</v>
      </c>
      <c r="W135" s="5">
        <f t="shared" si="25"/>
        <v>0</v>
      </c>
      <c r="X135" s="5">
        <f t="shared" si="25"/>
        <v>27.508519816885698</v>
      </c>
      <c r="Y135" s="5">
        <f t="shared" si="25"/>
        <v>-36483.987091000017</v>
      </c>
    </row>
    <row r="136" spans="1:25" x14ac:dyDescent="0.4">
      <c r="A136" s="3" t="s">
        <v>55</v>
      </c>
      <c r="B136" s="5">
        <f t="shared" ref="B136:Y136" si="26">B100-B64</f>
        <v>0</v>
      </c>
      <c r="C136" s="5">
        <f t="shared" si="26"/>
        <v>0</v>
      </c>
      <c r="D136" s="5">
        <f t="shared" si="26"/>
        <v>0</v>
      </c>
      <c r="E136" s="5">
        <f t="shared" si="26"/>
        <v>0</v>
      </c>
      <c r="F136" s="5">
        <f t="shared" si="26"/>
        <v>0</v>
      </c>
      <c r="G136" s="5">
        <f t="shared" si="26"/>
        <v>0</v>
      </c>
      <c r="H136" s="5">
        <f t="shared" si="26"/>
        <v>0</v>
      </c>
      <c r="I136" s="5">
        <f t="shared" si="26"/>
        <v>0</v>
      </c>
      <c r="J136" s="5">
        <f t="shared" si="26"/>
        <v>0</v>
      </c>
      <c r="K136" s="5">
        <f t="shared" si="26"/>
        <v>0</v>
      </c>
      <c r="L136" s="5">
        <f t="shared" si="26"/>
        <v>0</v>
      </c>
      <c r="M136" s="5">
        <f t="shared" si="26"/>
        <v>0</v>
      </c>
      <c r="N136" s="5">
        <f t="shared" si="26"/>
        <v>0</v>
      </c>
      <c r="O136" s="5">
        <f t="shared" si="26"/>
        <v>0</v>
      </c>
      <c r="P136" s="5">
        <f t="shared" si="26"/>
        <v>0</v>
      </c>
      <c r="Q136" s="5">
        <f t="shared" si="26"/>
        <v>0</v>
      </c>
      <c r="R136" s="5">
        <f t="shared" si="26"/>
        <v>0</v>
      </c>
      <c r="S136" s="5">
        <f t="shared" si="26"/>
        <v>0</v>
      </c>
      <c r="T136" s="5">
        <f t="shared" si="26"/>
        <v>0</v>
      </c>
      <c r="U136" s="5">
        <f t="shared" si="26"/>
        <v>0</v>
      </c>
      <c r="V136" s="5">
        <f t="shared" si="26"/>
        <v>0</v>
      </c>
      <c r="W136" s="5">
        <f t="shared" si="26"/>
        <v>0</v>
      </c>
      <c r="X136" s="5">
        <f t="shared" si="26"/>
        <v>0</v>
      </c>
      <c r="Y136" s="5">
        <f t="shared" si="26"/>
        <v>0</v>
      </c>
    </row>
    <row r="137" spans="1:25" x14ac:dyDescent="0.4">
      <c r="A137" s="3" t="s">
        <v>56</v>
      </c>
      <c r="B137" s="5">
        <f t="shared" ref="B137:Y137" si="27">B101-B65</f>
        <v>-0.34483566217500083</v>
      </c>
      <c r="C137" s="5">
        <f t="shared" si="27"/>
        <v>-0.26977614784300386</v>
      </c>
      <c r="D137" s="5">
        <f t="shared" si="27"/>
        <v>-19.979413754471921</v>
      </c>
      <c r="E137" s="5">
        <f t="shared" si="27"/>
        <v>-31.880643837936987</v>
      </c>
      <c r="F137" s="5">
        <f t="shared" si="27"/>
        <v>0</v>
      </c>
      <c r="G137" s="5">
        <f t="shared" si="27"/>
        <v>-492.16763999906595</v>
      </c>
      <c r="H137" s="5">
        <f t="shared" si="27"/>
        <v>2.8888920872506123</v>
      </c>
      <c r="I137" s="5">
        <f t="shared" si="27"/>
        <v>0</v>
      </c>
      <c r="J137" s="5">
        <f t="shared" si="27"/>
        <v>0</v>
      </c>
      <c r="K137" s="5">
        <f t="shared" si="27"/>
        <v>0</v>
      </c>
      <c r="L137" s="5">
        <f t="shared" si="27"/>
        <v>0</v>
      </c>
      <c r="M137" s="5">
        <f t="shared" si="27"/>
        <v>0</v>
      </c>
      <c r="N137" s="5">
        <f t="shared" si="27"/>
        <v>0</v>
      </c>
      <c r="O137" s="5">
        <f t="shared" si="27"/>
        <v>0</v>
      </c>
      <c r="P137" s="5">
        <f t="shared" si="27"/>
        <v>0</v>
      </c>
      <c r="Q137" s="5">
        <f t="shared" si="27"/>
        <v>0</v>
      </c>
      <c r="R137" s="5">
        <f t="shared" si="27"/>
        <v>0</v>
      </c>
      <c r="S137" s="5">
        <f t="shared" si="27"/>
        <v>0</v>
      </c>
      <c r="T137" s="5">
        <f t="shared" si="27"/>
        <v>0</v>
      </c>
      <c r="U137" s="5">
        <f t="shared" si="27"/>
        <v>0</v>
      </c>
      <c r="V137" s="5">
        <f t="shared" si="27"/>
        <v>0</v>
      </c>
      <c r="W137" s="5">
        <f t="shared" si="27"/>
        <v>0</v>
      </c>
      <c r="X137" s="5">
        <f t="shared" si="27"/>
        <v>-0.29233968575648017</v>
      </c>
      <c r="Y137" s="5">
        <f t="shared" si="27"/>
        <v>-542.04575700000032</v>
      </c>
    </row>
    <row r="138" spans="1:25" x14ac:dyDescent="0.4">
      <c r="A138" s="3" t="s">
        <v>57</v>
      </c>
      <c r="B138" s="5">
        <f t="shared" ref="B138:Y138" si="28">B102-B66</f>
        <v>0</v>
      </c>
      <c r="C138" s="5">
        <f t="shared" si="28"/>
        <v>0</v>
      </c>
      <c r="D138" s="5">
        <f t="shared" si="28"/>
        <v>0</v>
      </c>
      <c r="E138" s="5">
        <f t="shared" si="28"/>
        <v>0</v>
      </c>
      <c r="F138" s="5">
        <f t="shared" si="28"/>
        <v>0</v>
      </c>
      <c r="G138" s="5">
        <f t="shared" si="28"/>
        <v>0</v>
      </c>
      <c r="H138" s="5">
        <f t="shared" si="28"/>
        <v>0</v>
      </c>
      <c r="I138" s="5">
        <f t="shared" si="28"/>
        <v>0</v>
      </c>
      <c r="J138" s="5">
        <f t="shared" si="28"/>
        <v>0</v>
      </c>
      <c r="K138" s="5">
        <f t="shared" si="28"/>
        <v>0</v>
      </c>
      <c r="L138" s="5">
        <f t="shared" si="28"/>
        <v>0</v>
      </c>
      <c r="M138" s="5">
        <f t="shared" si="28"/>
        <v>0</v>
      </c>
      <c r="N138" s="5">
        <f t="shared" si="28"/>
        <v>0</v>
      </c>
      <c r="O138" s="5">
        <f t="shared" si="28"/>
        <v>0</v>
      </c>
      <c r="P138" s="5">
        <f t="shared" si="28"/>
        <v>0</v>
      </c>
      <c r="Q138" s="5">
        <f t="shared" si="28"/>
        <v>0</v>
      </c>
      <c r="R138" s="5">
        <f t="shared" si="28"/>
        <v>0</v>
      </c>
      <c r="S138" s="5">
        <f t="shared" si="28"/>
        <v>0</v>
      </c>
      <c r="T138" s="5">
        <f t="shared" si="28"/>
        <v>0</v>
      </c>
      <c r="U138" s="5">
        <f t="shared" si="28"/>
        <v>0</v>
      </c>
      <c r="V138" s="5">
        <f t="shared" si="28"/>
        <v>0</v>
      </c>
      <c r="W138" s="5">
        <f t="shared" si="28"/>
        <v>0</v>
      </c>
      <c r="X138" s="5">
        <f t="shared" si="28"/>
        <v>0</v>
      </c>
      <c r="Y138" s="5">
        <f t="shared" si="28"/>
        <v>0</v>
      </c>
    </row>
    <row r="139" spans="1:25" x14ac:dyDescent="0.4">
      <c r="A139" s="3" t="s">
        <v>58</v>
      </c>
      <c r="B139" s="5">
        <f t="shared" ref="B139:Y139" si="29">B103-B67</f>
        <v>0</v>
      </c>
      <c r="C139" s="5">
        <f t="shared" si="29"/>
        <v>0</v>
      </c>
      <c r="D139" s="5">
        <f t="shared" si="29"/>
        <v>0</v>
      </c>
      <c r="E139" s="5">
        <f t="shared" si="29"/>
        <v>0</v>
      </c>
      <c r="F139" s="5">
        <f t="shared" si="29"/>
        <v>0</v>
      </c>
      <c r="G139" s="5">
        <f t="shared" si="29"/>
        <v>0</v>
      </c>
      <c r="H139" s="5">
        <f t="shared" si="29"/>
        <v>0</v>
      </c>
      <c r="I139" s="5">
        <f t="shared" si="29"/>
        <v>0</v>
      </c>
      <c r="J139" s="5">
        <f t="shared" si="29"/>
        <v>0</v>
      </c>
      <c r="K139" s="5">
        <f t="shared" si="29"/>
        <v>0</v>
      </c>
      <c r="L139" s="5">
        <f t="shared" si="29"/>
        <v>0</v>
      </c>
      <c r="M139" s="5">
        <f t="shared" si="29"/>
        <v>0</v>
      </c>
      <c r="N139" s="5">
        <f t="shared" si="29"/>
        <v>0</v>
      </c>
      <c r="O139" s="5">
        <f t="shared" si="29"/>
        <v>0</v>
      </c>
      <c r="P139" s="5">
        <f t="shared" si="29"/>
        <v>0</v>
      </c>
      <c r="Q139" s="5">
        <f t="shared" si="29"/>
        <v>0</v>
      </c>
      <c r="R139" s="5">
        <f t="shared" si="29"/>
        <v>0</v>
      </c>
      <c r="S139" s="5">
        <f t="shared" si="29"/>
        <v>0</v>
      </c>
      <c r="T139" s="5">
        <f t="shared" si="29"/>
        <v>0</v>
      </c>
      <c r="U139" s="5">
        <f t="shared" si="29"/>
        <v>0</v>
      </c>
      <c r="V139" s="5">
        <f t="shared" si="29"/>
        <v>0</v>
      </c>
      <c r="W139" s="5">
        <f t="shared" si="29"/>
        <v>0</v>
      </c>
      <c r="X139" s="5">
        <f t="shared" si="29"/>
        <v>0</v>
      </c>
      <c r="Y139" s="5">
        <f t="shared" si="29"/>
        <v>0</v>
      </c>
    </row>
    <row r="140" spans="1:25" x14ac:dyDescent="0.4">
      <c r="A140" s="3" t="s">
        <v>59</v>
      </c>
      <c r="B140" s="5">
        <f t="shared" ref="B140:Y140" si="30">B104-B68</f>
        <v>0</v>
      </c>
      <c r="C140" s="5">
        <f t="shared" si="30"/>
        <v>0</v>
      </c>
      <c r="D140" s="5">
        <f t="shared" si="30"/>
        <v>0</v>
      </c>
      <c r="E140" s="5">
        <f t="shared" si="30"/>
        <v>0</v>
      </c>
      <c r="F140" s="5">
        <f t="shared" si="30"/>
        <v>0</v>
      </c>
      <c r="G140" s="5">
        <f t="shared" si="30"/>
        <v>0</v>
      </c>
      <c r="H140" s="5">
        <f t="shared" si="30"/>
        <v>0</v>
      </c>
      <c r="I140" s="5">
        <f t="shared" si="30"/>
        <v>0</v>
      </c>
      <c r="J140" s="5">
        <f t="shared" si="30"/>
        <v>0</v>
      </c>
      <c r="K140" s="5">
        <f t="shared" si="30"/>
        <v>0</v>
      </c>
      <c r="L140" s="5">
        <f t="shared" si="30"/>
        <v>0</v>
      </c>
      <c r="M140" s="5">
        <f t="shared" si="30"/>
        <v>0</v>
      </c>
      <c r="N140" s="5">
        <f t="shared" si="30"/>
        <v>0</v>
      </c>
      <c r="O140" s="5">
        <f t="shared" si="30"/>
        <v>0</v>
      </c>
      <c r="P140" s="5">
        <f t="shared" si="30"/>
        <v>0</v>
      </c>
      <c r="Q140" s="5">
        <f t="shared" si="30"/>
        <v>0</v>
      </c>
      <c r="R140" s="5">
        <f t="shared" si="30"/>
        <v>0</v>
      </c>
      <c r="S140" s="5">
        <f t="shared" si="30"/>
        <v>0</v>
      </c>
      <c r="T140" s="5">
        <f t="shared" si="30"/>
        <v>0</v>
      </c>
      <c r="U140" s="5">
        <f t="shared" si="30"/>
        <v>0</v>
      </c>
      <c r="V140" s="5">
        <f t="shared" si="30"/>
        <v>0</v>
      </c>
      <c r="W140" s="5">
        <f t="shared" si="30"/>
        <v>0</v>
      </c>
      <c r="X140" s="5">
        <f t="shared" si="30"/>
        <v>0</v>
      </c>
      <c r="Y140" s="5">
        <f t="shared" si="30"/>
        <v>0</v>
      </c>
    </row>
    <row r="141" spans="1:25" x14ac:dyDescent="0.4">
      <c r="A141" s="3" t="s">
        <v>60</v>
      </c>
      <c r="B141" s="5">
        <f t="shared" ref="B141:Y141" si="31">B105-B69</f>
        <v>-821.46079055796145</v>
      </c>
      <c r="C141" s="5">
        <f t="shared" si="31"/>
        <v>-2789.6279923300026</v>
      </c>
      <c r="D141" s="5">
        <f t="shared" si="31"/>
        <v>-44600.496206344978</v>
      </c>
      <c r="E141" s="5">
        <f t="shared" si="31"/>
        <v>-70757.522326014994</v>
      </c>
      <c r="F141" s="5">
        <f t="shared" si="31"/>
        <v>0</v>
      </c>
      <c r="G141" s="5">
        <f t="shared" si="31"/>
        <v>300.0533689366888</v>
      </c>
      <c r="H141" s="5">
        <f t="shared" si="31"/>
        <v>0</v>
      </c>
      <c r="I141" s="5">
        <f t="shared" si="31"/>
        <v>0</v>
      </c>
      <c r="J141" s="5">
        <f t="shared" si="31"/>
        <v>0</v>
      </c>
      <c r="K141" s="5">
        <f t="shared" si="31"/>
        <v>0</v>
      </c>
      <c r="L141" s="5">
        <f t="shared" si="31"/>
        <v>0</v>
      </c>
      <c r="M141" s="5">
        <f t="shared" si="31"/>
        <v>0</v>
      </c>
      <c r="N141" s="5">
        <f t="shared" si="31"/>
        <v>0</v>
      </c>
      <c r="O141" s="5">
        <f t="shared" si="31"/>
        <v>0</v>
      </c>
      <c r="P141" s="5">
        <f t="shared" si="31"/>
        <v>0</v>
      </c>
      <c r="Q141" s="5">
        <f t="shared" si="31"/>
        <v>0</v>
      </c>
      <c r="R141" s="5">
        <f t="shared" si="31"/>
        <v>0</v>
      </c>
      <c r="S141" s="5">
        <f t="shared" si="31"/>
        <v>0</v>
      </c>
      <c r="T141" s="5">
        <f t="shared" si="31"/>
        <v>0</v>
      </c>
      <c r="U141" s="5">
        <f t="shared" si="31"/>
        <v>0</v>
      </c>
      <c r="V141" s="5">
        <f t="shared" si="31"/>
        <v>0</v>
      </c>
      <c r="W141" s="5">
        <f t="shared" si="31"/>
        <v>0</v>
      </c>
      <c r="X141" s="5">
        <f t="shared" si="31"/>
        <v>-3499.9043206869001</v>
      </c>
      <c r="Y141" s="5">
        <f t="shared" si="31"/>
        <v>-122168.95826700004</v>
      </c>
    </row>
    <row r="142" spans="1:25" x14ac:dyDescent="0.4">
      <c r="A142" s="3" t="s">
        <v>61</v>
      </c>
      <c r="B142" s="5">
        <f t="shared" ref="B142:Y142" si="32">B106-B70</f>
        <v>0</v>
      </c>
      <c r="C142" s="5">
        <f t="shared" si="32"/>
        <v>0</v>
      </c>
      <c r="D142" s="5">
        <f t="shared" si="32"/>
        <v>0</v>
      </c>
      <c r="E142" s="5">
        <f t="shared" si="32"/>
        <v>0</v>
      </c>
      <c r="F142" s="5">
        <f t="shared" si="32"/>
        <v>0</v>
      </c>
      <c r="G142" s="5">
        <f t="shared" si="32"/>
        <v>0</v>
      </c>
      <c r="H142" s="5">
        <f t="shared" si="32"/>
        <v>0</v>
      </c>
      <c r="I142" s="5">
        <f t="shared" si="32"/>
        <v>0</v>
      </c>
      <c r="J142" s="5">
        <f t="shared" si="32"/>
        <v>0</v>
      </c>
      <c r="K142" s="5">
        <f t="shared" si="32"/>
        <v>0</v>
      </c>
      <c r="L142" s="5">
        <f t="shared" si="32"/>
        <v>0</v>
      </c>
      <c r="M142" s="5">
        <f t="shared" si="32"/>
        <v>0</v>
      </c>
      <c r="N142" s="5">
        <f t="shared" si="32"/>
        <v>0</v>
      </c>
      <c r="O142" s="5">
        <f t="shared" si="32"/>
        <v>0</v>
      </c>
      <c r="P142" s="5">
        <f t="shared" si="32"/>
        <v>0</v>
      </c>
      <c r="Q142" s="5">
        <f t="shared" si="32"/>
        <v>0</v>
      </c>
      <c r="R142" s="5">
        <f t="shared" si="32"/>
        <v>0</v>
      </c>
      <c r="S142" s="5">
        <f t="shared" si="32"/>
        <v>0</v>
      </c>
      <c r="T142" s="5">
        <f t="shared" si="32"/>
        <v>0</v>
      </c>
      <c r="U142" s="5">
        <f t="shared" si="32"/>
        <v>0</v>
      </c>
      <c r="V142" s="5">
        <f t="shared" si="32"/>
        <v>0</v>
      </c>
      <c r="W142" s="5">
        <f t="shared" si="32"/>
        <v>0</v>
      </c>
      <c r="X142" s="5">
        <f t="shared" si="32"/>
        <v>0</v>
      </c>
      <c r="Y142" s="5">
        <f t="shared" si="32"/>
        <v>0</v>
      </c>
    </row>
    <row r="143" spans="1:25" x14ac:dyDescent="0.4">
      <c r="A143" s="3" t="s">
        <v>62</v>
      </c>
      <c r="B143" s="5">
        <f t="shared" ref="B143:Y143" si="33">B107-B71</f>
        <v>-599.76078594999854</v>
      </c>
      <c r="C143" s="5">
        <f t="shared" si="33"/>
        <v>-2035.810271564289</v>
      </c>
      <c r="D143" s="5">
        <f t="shared" si="33"/>
        <v>-32936.035268031992</v>
      </c>
      <c r="E143" s="5">
        <f t="shared" si="33"/>
        <v>-52248.224035547886</v>
      </c>
      <c r="F143" s="5">
        <f t="shared" si="33"/>
        <v>0</v>
      </c>
      <c r="G143" s="5">
        <f t="shared" si="33"/>
        <v>935.07737255792199</v>
      </c>
      <c r="H143" s="5">
        <f t="shared" si="33"/>
        <v>0</v>
      </c>
      <c r="I143" s="5">
        <f t="shared" si="33"/>
        <v>0</v>
      </c>
      <c r="J143" s="5">
        <f t="shared" si="33"/>
        <v>0</v>
      </c>
      <c r="K143" s="5">
        <f t="shared" si="33"/>
        <v>0</v>
      </c>
      <c r="L143" s="5">
        <f t="shared" si="33"/>
        <v>0</v>
      </c>
      <c r="M143" s="5">
        <f t="shared" si="33"/>
        <v>0</v>
      </c>
      <c r="N143" s="5">
        <f t="shared" si="33"/>
        <v>0</v>
      </c>
      <c r="O143" s="5">
        <f t="shared" si="33"/>
        <v>0</v>
      </c>
      <c r="P143" s="5">
        <f t="shared" si="33"/>
        <v>0</v>
      </c>
      <c r="Q143" s="5">
        <f t="shared" si="33"/>
        <v>0</v>
      </c>
      <c r="R143" s="5">
        <f t="shared" si="33"/>
        <v>0</v>
      </c>
      <c r="S143" s="5">
        <f t="shared" si="33"/>
        <v>0</v>
      </c>
      <c r="T143" s="5">
        <f t="shared" si="33"/>
        <v>0</v>
      </c>
      <c r="U143" s="5">
        <f t="shared" si="33"/>
        <v>0</v>
      </c>
      <c r="V143" s="5">
        <f t="shared" si="33"/>
        <v>0</v>
      </c>
      <c r="W143" s="5">
        <f t="shared" si="33"/>
        <v>0</v>
      </c>
      <c r="X143" s="5">
        <f t="shared" si="33"/>
        <v>1217.444196535788</v>
      </c>
      <c r="Y143" s="5">
        <f t="shared" si="33"/>
        <v>-85667.308791999938</v>
      </c>
    </row>
    <row r="144" spans="1:25" x14ac:dyDescent="0.4">
      <c r="A144" s="3" t="s">
        <v>63</v>
      </c>
      <c r="B144" s="5">
        <f t="shared" ref="B144:Y144" si="34">B108-B72</f>
        <v>0</v>
      </c>
      <c r="C144" s="5">
        <f t="shared" si="34"/>
        <v>0</v>
      </c>
      <c r="D144" s="5">
        <f t="shared" si="34"/>
        <v>0</v>
      </c>
      <c r="E144" s="5">
        <f t="shared" si="34"/>
        <v>0</v>
      </c>
      <c r="F144" s="5">
        <f t="shared" si="34"/>
        <v>0</v>
      </c>
      <c r="G144" s="5">
        <f t="shared" si="34"/>
        <v>0</v>
      </c>
      <c r="H144" s="5">
        <f t="shared" si="34"/>
        <v>0</v>
      </c>
      <c r="I144" s="5">
        <f t="shared" si="34"/>
        <v>0</v>
      </c>
      <c r="J144" s="5">
        <f t="shared" si="34"/>
        <v>0</v>
      </c>
      <c r="K144" s="5">
        <f t="shared" si="34"/>
        <v>0</v>
      </c>
      <c r="L144" s="5">
        <f t="shared" si="34"/>
        <v>0</v>
      </c>
      <c r="M144" s="5">
        <f t="shared" si="34"/>
        <v>0</v>
      </c>
      <c r="N144" s="5">
        <f t="shared" si="34"/>
        <v>0</v>
      </c>
      <c r="O144" s="5">
        <f t="shared" si="34"/>
        <v>0</v>
      </c>
      <c r="P144" s="5">
        <f t="shared" si="34"/>
        <v>0</v>
      </c>
      <c r="Q144" s="5">
        <f t="shared" si="34"/>
        <v>0</v>
      </c>
      <c r="R144" s="5">
        <f t="shared" si="34"/>
        <v>0</v>
      </c>
      <c r="S144" s="5">
        <f t="shared" si="34"/>
        <v>0</v>
      </c>
      <c r="T144" s="5">
        <f t="shared" si="34"/>
        <v>0</v>
      </c>
      <c r="U144" s="5">
        <f t="shared" si="34"/>
        <v>0</v>
      </c>
      <c r="V144" s="5">
        <f t="shared" si="34"/>
        <v>0</v>
      </c>
      <c r="W144" s="5">
        <f t="shared" si="34"/>
        <v>0</v>
      </c>
      <c r="X144" s="5">
        <f t="shared" si="34"/>
        <v>0</v>
      </c>
      <c r="Y144" s="5">
        <f t="shared" si="34"/>
        <v>0</v>
      </c>
    </row>
    <row r="146" spans="1:25" ht="19.3" x14ac:dyDescent="0.5">
      <c r="A146" s="1" t="s">
        <v>4</v>
      </c>
    </row>
    <row r="147" spans="1:25" ht="29.15" x14ac:dyDescent="0.4">
      <c r="B147" s="2" t="s">
        <v>7</v>
      </c>
      <c r="C147" s="2" t="s">
        <v>8</v>
      </c>
      <c r="D147" s="2" t="s">
        <v>9</v>
      </c>
      <c r="E147" s="2" t="s">
        <v>10</v>
      </c>
      <c r="F147" s="2" t="s">
        <v>11</v>
      </c>
      <c r="G147" s="2" t="s">
        <v>12</v>
      </c>
      <c r="H147" s="2" t="s">
        <v>13</v>
      </c>
      <c r="I147" s="2" t="s">
        <v>14</v>
      </c>
      <c r="J147" s="2" t="s">
        <v>15</v>
      </c>
      <c r="K147" s="2" t="s">
        <v>16</v>
      </c>
      <c r="L147" s="2" t="s">
        <v>17</v>
      </c>
      <c r="M147" s="2" t="s">
        <v>18</v>
      </c>
      <c r="N147" s="2" t="s">
        <v>19</v>
      </c>
      <c r="O147" s="2" t="s">
        <v>20</v>
      </c>
      <c r="P147" s="2" t="s">
        <v>21</v>
      </c>
      <c r="Q147" s="2" t="s">
        <v>22</v>
      </c>
      <c r="R147" s="2" t="s">
        <v>23</v>
      </c>
      <c r="S147" s="2" t="s">
        <v>24</v>
      </c>
      <c r="T147" s="2" t="s">
        <v>25</v>
      </c>
      <c r="U147" s="2" t="s">
        <v>26</v>
      </c>
      <c r="V147" s="2" t="s">
        <v>27</v>
      </c>
      <c r="W147" s="2" t="s">
        <v>28</v>
      </c>
      <c r="X147" s="2" t="s">
        <v>29</v>
      </c>
      <c r="Y147" s="2" t="s">
        <v>30</v>
      </c>
    </row>
    <row r="148" spans="1:25" x14ac:dyDescent="0.4">
      <c r="A148" s="3" t="s">
        <v>31</v>
      </c>
      <c r="B148" s="6">
        <f t="shared" ref="B148:Y148" si="35">IF(B40,B76/B40-1,0)</f>
        <v>0</v>
      </c>
      <c r="C148" s="6">
        <f t="shared" si="35"/>
        <v>0</v>
      </c>
      <c r="D148" s="6">
        <f t="shared" si="35"/>
        <v>0</v>
      </c>
      <c r="E148" s="6">
        <f t="shared" si="35"/>
        <v>0</v>
      </c>
      <c r="F148" s="6">
        <f t="shared" si="35"/>
        <v>0</v>
      </c>
      <c r="G148" s="6">
        <f t="shared" si="35"/>
        <v>0</v>
      </c>
      <c r="H148" s="6">
        <f t="shared" si="35"/>
        <v>0</v>
      </c>
      <c r="I148" s="6">
        <f t="shared" si="35"/>
        <v>0</v>
      </c>
      <c r="J148" s="6">
        <f t="shared" si="35"/>
        <v>0</v>
      </c>
      <c r="K148" s="6">
        <f t="shared" si="35"/>
        <v>0</v>
      </c>
      <c r="L148" s="6">
        <f t="shared" si="35"/>
        <v>0</v>
      </c>
      <c r="M148" s="6">
        <f t="shared" si="35"/>
        <v>0</v>
      </c>
      <c r="N148" s="6">
        <f t="shared" si="35"/>
        <v>0</v>
      </c>
      <c r="O148" s="6">
        <f t="shared" si="35"/>
        <v>0</v>
      </c>
      <c r="P148" s="6">
        <f t="shared" si="35"/>
        <v>0</v>
      </c>
      <c r="Q148" s="6">
        <f t="shared" si="35"/>
        <v>0</v>
      </c>
      <c r="R148" s="6">
        <f t="shared" si="35"/>
        <v>0</v>
      </c>
      <c r="S148" s="6">
        <f t="shared" si="35"/>
        <v>0</v>
      </c>
      <c r="T148" s="6">
        <f t="shared" si="35"/>
        <v>0</v>
      </c>
      <c r="U148" s="6">
        <f t="shared" si="35"/>
        <v>0</v>
      </c>
      <c r="V148" s="6">
        <f t="shared" si="35"/>
        <v>0</v>
      </c>
      <c r="W148" s="6">
        <f t="shared" si="35"/>
        <v>2.5050587510224709E-3</v>
      </c>
      <c r="X148" s="6">
        <f t="shared" si="35"/>
        <v>1.300329710615578</v>
      </c>
      <c r="Y148" s="6">
        <f t="shared" si="35"/>
        <v>7.1134437667486061E-4</v>
      </c>
    </row>
    <row r="149" spans="1:25" x14ac:dyDescent="0.4">
      <c r="A149" s="3" t="s">
        <v>32</v>
      </c>
      <c r="B149" s="6">
        <f t="shared" ref="B149:Y149" si="36">IF(B41,B77/B41-1,0)</f>
        <v>0</v>
      </c>
      <c r="C149" s="6">
        <f t="shared" si="36"/>
        <v>0</v>
      </c>
      <c r="D149" s="6">
        <f t="shared" si="36"/>
        <v>0</v>
      </c>
      <c r="E149" s="6">
        <f t="shared" si="36"/>
        <v>0</v>
      </c>
      <c r="F149" s="6">
        <f t="shared" si="36"/>
        <v>0</v>
      </c>
      <c r="G149" s="6">
        <f t="shared" si="36"/>
        <v>0</v>
      </c>
      <c r="H149" s="6">
        <f t="shared" si="36"/>
        <v>0</v>
      </c>
      <c r="I149" s="6">
        <f t="shared" si="36"/>
        <v>0</v>
      </c>
      <c r="J149" s="6">
        <f t="shared" si="36"/>
        <v>0</v>
      </c>
      <c r="K149" s="6">
        <f t="shared" si="36"/>
        <v>0</v>
      </c>
      <c r="L149" s="6">
        <f t="shared" si="36"/>
        <v>0</v>
      </c>
      <c r="M149" s="6">
        <f t="shared" si="36"/>
        <v>0</v>
      </c>
      <c r="N149" s="6">
        <f t="shared" si="36"/>
        <v>0</v>
      </c>
      <c r="O149" s="6">
        <f t="shared" si="36"/>
        <v>0</v>
      </c>
      <c r="P149" s="6">
        <f t="shared" si="36"/>
        <v>0</v>
      </c>
      <c r="Q149" s="6">
        <f t="shared" si="36"/>
        <v>0</v>
      </c>
      <c r="R149" s="6">
        <f t="shared" si="36"/>
        <v>0</v>
      </c>
      <c r="S149" s="6">
        <f t="shared" si="36"/>
        <v>0</v>
      </c>
      <c r="T149" s="6">
        <f t="shared" si="36"/>
        <v>0</v>
      </c>
      <c r="U149" s="6">
        <f t="shared" si="36"/>
        <v>0</v>
      </c>
      <c r="V149" s="6">
        <f t="shared" si="36"/>
        <v>0</v>
      </c>
      <c r="W149" s="6">
        <f t="shared" si="36"/>
        <v>2.505058751023137E-3</v>
      </c>
      <c r="X149" s="6">
        <f t="shared" si="36"/>
        <v>-0.65647284637624326</v>
      </c>
      <c r="Y149" s="6">
        <f t="shared" si="36"/>
        <v>9.5778289726888843E-4</v>
      </c>
    </row>
    <row r="150" spans="1:25" x14ac:dyDescent="0.4">
      <c r="A150" s="3" t="s">
        <v>33</v>
      </c>
      <c r="B150" s="6">
        <f t="shared" ref="B150:Y150" si="37">IF(B42,B78/B42-1,0)</f>
        <v>0</v>
      </c>
      <c r="C150" s="6">
        <f t="shared" si="37"/>
        <v>0</v>
      </c>
      <c r="D150" s="6">
        <f t="shared" si="37"/>
        <v>0</v>
      </c>
      <c r="E150" s="6">
        <f t="shared" si="37"/>
        <v>0</v>
      </c>
      <c r="F150" s="6">
        <f t="shared" si="37"/>
        <v>0</v>
      </c>
      <c r="G150" s="6">
        <f t="shared" si="37"/>
        <v>0</v>
      </c>
      <c r="H150" s="6">
        <f t="shared" si="37"/>
        <v>0</v>
      </c>
      <c r="I150" s="6">
        <f t="shared" si="37"/>
        <v>0</v>
      </c>
      <c r="J150" s="6">
        <f t="shared" si="37"/>
        <v>0</v>
      </c>
      <c r="K150" s="6">
        <f t="shared" si="37"/>
        <v>0</v>
      </c>
      <c r="L150" s="6">
        <f t="shared" si="37"/>
        <v>0</v>
      </c>
      <c r="M150" s="6">
        <f t="shared" si="37"/>
        <v>0</v>
      </c>
      <c r="N150" s="6">
        <f t="shared" si="37"/>
        <v>0</v>
      </c>
      <c r="O150" s="6">
        <f t="shared" si="37"/>
        <v>0</v>
      </c>
      <c r="P150" s="6">
        <f t="shared" si="37"/>
        <v>0</v>
      </c>
      <c r="Q150" s="6">
        <f t="shared" si="37"/>
        <v>0</v>
      </c>
      <c r="R150" s="6">
        <f t="shared" si="37"/>
        <v>0</v>
      </c>
      <c r="S150" s="6">
        <f t="shared" si="37"/>
        <v>0</v>
      </c>
      <c r="T150" s="6">
        <f t="shared" si="37"/>
        <v>0</v>
      </c>
      <c r="U150" s="6">
        <f t="shared" si="37"/>
        <v>0</v>
      </c>
      <c r="V150" s="6">
        <f t="shared" si="37"/>
        <v>0</v>
      </c>
      <c r="W150" s="6">
        <f t="shared" si="37"/>
        <v>2.5050587510226929E-3</v>
      </c>
      <c r="X150" s="6">
        <f t="shared" si="37"/>
        <v>3.6086528162172886</v>
      </c>
      <c r="Y150" s="6">
        <f t="shared" si="37"/>
        <v>1.8198362147405778E-3</v>
      </c>
    </row>
    <row r="151" spans="1:25" x14ac:dyDescent="0.4">
      <c r="A151" s="3" t="s">
        <v>34</v>
      </c>
      <c r="B151" s="6">
        <f t="shared" ref="B151:Y151" si="38">IF(B43,B79/B43-1,0)</f>
        <v>0</v>
      </c>
      <c r="C151" s="6">
        <f t="shared" si="38"/>
        <v>0</v>
      </c>
      <c r="D151" s="6">
        <f t="shared" si="38"/>
        <v>0</v>
      </c>
      <c r="E151" s="6">
        <f t="shared" si="38"/>
        <v>0</v>
      </c>
      <c r="F151" s="6">
        <f t="shared" si="38"/>
        <v>0</v>
      </c>
      <c r="G151" s="6">
        <f t="shared" si="38"/>
        <v>0</v>
      </c>
      <c r="H151" s="6">
        <f t="shared" si="38"/>
        <v>0</v>
      </c>
      <c r="I151" s="6">
        <f t="shared" si="38"/>
        <v>0</v>
      </c>
      <c r="J151" s="6">
        <f t="shared" si="38"/>
        <v>0</v>
      </c>
      <c r="K151" s="6">
        <f t="shared" si="38"/>
        <v>0</v>
      </c>
      <c r="L151" s="6">
        <f t="shared" si="38"/>
        <v>0</v>
      </c>
      <c r="M151" s="6">
        <f t="shared" si="38"/>
        <v>0</v>
      </c>
      <c r="N151" s="6">
        <f t="shared" si="38"/>
        <v>0</v>
      </c>
      <c r="O151" s="6">
        <f t="shared" si="38"/>
        <v>0</v>
      </c>
      <c r="P151" s="6">
        <f t="shared" si="38"/>
        <v>0</v>
      </c>
      <c r="Q151" s="6">
        <f t="shared" si="38"/>
        <v>0</v>
      </c>
      <c r="R151" s="6">
        <f t="shared" si="38"/>
        <v>0</v>
      </c>
      <c r="S151" s="6">
        <f t="shared" si="38"/>
        <v>0</v>
      </c>
      <c r="T151" s="6">
        <f t="shared" si="38"/>
        <v>0</v>
      </c>
      <c r="U151" s="6">
        <f t="shared" si="38"/>
        <v>0</v>
      </c>
      <c r="V151" s="6">
        <f t="shared" si="38"/>
        <v>0</v>
      </c>
      <c r="W151" s="6">
        <f t="shared" si="38"/>
        <v>2.5050587510224709E-3</v>
      </c>
      <c r="X151" s="6">
        <f t="shared" si="38"/>
        <v>0.6797575264105491</v>
      </c>
      <c r="Y151" s="6">
        <f t="shared" si="38"/>
        <v>8.5262475554537254E-4</v>
      </c>
    </row>
    <row r="152" spans="1:25" x14ac:dyDescent="0.4">
      <c r="A152" s="3" t="s">
        <v>35</v>
      </c>
      <c r="B152" s="6">
        <f t="shared" ref="B152:Y152" si="39">IF(B44,B80/B44-1,0)</f>
        <v>0</v>
      </c>
      <c r="C152" s="6">
        <f t="shared" si="39"/>
        <v>0</v>
      </c>
      <c r="D152" s="6">
        <f t="shared" si="39"/>
        <v>0</v>
      </c>
      <c r="E152" s="6">
        <f t="shared" si="39"/>
        <v>0</v>
      </c>
      <c r="F152" s="6">
        <f t="shared" si="39"/>
        <v>0</v>
      </c>
      <c r="G152" s="6">
        <f t="shared" si="39"/>
        <v>0</v>
      </c>
      <c r="H152" s="6">
        <f t="shared" si="39"/>
        <v>0</v>
      </c>
      <c r="I152" s="6">
        <f t="shared" si="39"/>
        <v>0</v>
      </c>
      <c r="J152" s="6">
        <f t="shared" si="39"/>
        <v>0</v>
      </c>
      <c r="K152" s="6">
        <f t="shared" si="39"/>
        <v>0</v>
      </c>
      <c r="L152" s="6">
        <f t="shared" si="39"/>
        <v>0</v>
      </c>
      <c r="M152" s="6">
        <f t="shared" si="39"/>
        <v>0</v>
      </c>
      <c r="N152" s="6">
        <f t="shared" si="39"/>
        <v>0</v>
      </c>
      <c r="O152" s="6">
        <f t="shared" si="39"/>
        <v>0</v>
      </c>
      <c r="P152" s="6">
        <f t="shared" si="39"/>
        <v>0</v>
      </c>
      <c r="Q152" s="6">
        <f t="shared" si="39"/>
        <v>0</v>
      </c>
      <c r="R152" s="6">
        <f t="shared" si="39"/>
        <v>0</v>
      </c>
      <c r="S152" s="6">
        <f t="shared" si="39"/>
        <v>0</v>
      </c>
      <c r="T152" s="6">
        <f t="shared" si="39"/>
        <v>0</v>
      </c>
      <c r="U152" s="6">
        <f t="shared" si="39"/>
        <v>0</v>
      </c>
      <c r="V152" s="6">
        <f t="shared" si="39"/>
        <v>0</v>
      </c>
      <c r="W152" s="6">
        <f t="shared" si="39"/>
        <v>2.5050587510200284E-3</v>
      </c>
      <c r="X152" s="6">
        <f t="shared" si="39"/>
        <v>-2.4919541363589879</v>
      </c>
      <c r="Y152" s="6">
        <f t="shared" si="39"/>
        <v>1.0112253403575799E-3</v>
      </c>
    </row>
    <row r="153" spans="1:25" x14ac:dyDescent="0.4">
      <c r="A153" s="3" t="s">
        <v>36</v>
      </c>
      <c r="B153" s="6">
        <f t="shared" ref="B153:Y153" si="40">IF(B45,B81/B45-1,0)</f>
        <v>0</v>
      </c>
      <c r="C153" s="6">
        <f t="shared" si="40"/>
        <v>0</v>
      </c>
      <c r="D153" s="6">
        <f t="shared" si="40"/>
        <v>0</v>
      </c>
      <c r="E153" s="6">
        <f t="shared" si="40"/>
        <v>0</v>
      </c>
      <c r="F153" s="6">
        <f t="shared" si="40"/>
        <v>0</v>
      </c>
      <c r="G153" s="6">
        <f t="shared" si="40"/>
        <v>0</v>
      </c>
      <c r="H153" s="6">
        <f t="shared" si="40"/>
        <v>0</v>
      </c>
      <c r="I153" s="6">
        <f t="shared" si="40"/>
        <v>0</v>
      </c>
      <c r="J153" s="6">
        <f t="shared" si="40"/>
        <v>0</v>
      </c>
      <c r="K153" s="6">
        <f t="shared" si="40"/>
        <v>0</v>
      </c>
      <c r="L153" s="6">
        <f t="shared" si="40"/>
        <v>0</v>
      </c>
      <c r="M153" s="6">
        <f t="shared" si="40"/>
        <v>0</v>
      </c>
      <c r="N153" s="6">
        <f t="shared" si="40"/>
        <v>0</v>
      </c>
      <c r="O153" s="6">
        <f t="shared" si="40"/>
        <v>0</v>
      </c>
      <c r="P153" s="6">
        <f t="shared" si="40"/>
        <v>0</v>
      </c>
      <c r="Q153" s="6">
        <f t="shared" si="40"/>
        <v>0</v>
      </c>
      <c r="R153" s="6">
        <f t="shared" si="40"/>
        <v>0</v>
      </c>
      <c r="S153" s="6">
        <f t="shared" si="40"/>
        <v>0</v>
      </c>
      <c r="T153" s="6">
        <f t="shared" si="40"/>
        <v>0</v>
      </c>
      <c r="U153" s="6">
        <f t="shared" si="40"/>
        <v>0</v>
      </c>
      <c r="V153" s="6">
        <f t="shared" si="40"/>
        <v>0</v>
      </c>
      <c r="W153" s="6">
        <f t="shared" si="40"/>
        <v>2.5050587510222488E-3</v>
      </c>
      <c r="X153" s="6">
        <f t="shared" si="40"/>
        <v>-2.384650835496279</v>
      </c>
      <c r="Y153" s="6">
        <f t="shared" si="40"/>
        <v>2.7397260273975821E-3</v>
      </c>
    </row>
    <row r="154" spans="1:25" x14ac:dyDescent="0.4">
      <c r="A154" s="3" t="s">
        <v>37</v>
      </c>
      <c r="B154" s="6">
        <f t="shared" ref="B154:Y154" si="41">IF(B46,B82/B46-1,0)</f>
        <v>0</v>
      </c>
      <c r="C154" s="6">
        <f t="shared" si="41"/>
        <v>0</v>
      </c>
      <c r="D154" s="6">
        <f t="shared" si="41"/>
        <v>0</v>
      </c>
      <c r="E154" s="6">
        <f t="shared" si="41"/>
        <v>0</v>
      </c>
      <c r="F154" s="6">
        <f t="shared" si="41"/>
        <v>0</v>
      </c>
      <c r="G154" s="6">
        <f t="shared" si="41"/>
        <v>0</v>
      </c>
      <c r="H154" s="6">
        <f t="shared" si="41"/>
        <v>0</v>
      </c>
      <c r="I154" s="6">
        <f t="shared" si="41"/>
        <v>0</v>
      </c>
      <c r="J154" s="6">
        <f t="shared" si="41"/>
        <v>0</v>
      </c>
      <c r="K154" s="6">
        <f t="shared" si="41"/>
        <v>0</v>
      </c>
      <c r="L154" s="6">
        <f t="shared" si="41"/>
        <v>0</v>
      </c>
      <c r="M154" s="6">
        <f t="shared" si="41"/>
        <v>0</v>
      </c>
      <c r="N154" s="6">
        <f t="shared" si="41"/>
        <v>0</v>
      </c>
      <c r="O154" s="6">
        <f t="shared" si="41"/>
        <v>0</v>
      </c>
      <c r="P154" s="6">
        <f t="shared" si="41"/>
        <v>0</v>
      </c>
      <c r="Q154" s="6">
        <f t="shared" si="41"/>
        <v>0</v>
      </c>
      <c r="R154" s="6">
        <f t="shared" si="41"/>
        <v>0</v>
      </c>
      <c r="S154" s="6">
        <f t="shared" si="41"/>
        <v>0</v>
      </c>
      <c r="T154" s="6">
        <f t="shared" si="41"/>
        <v>0</v>
      </c>
      <c r="U154" s="6">
        <f t="shared" si="41"/>
        <v>0</v>
      </c>
      <c r="V154" s="6">
        <f t="shared" si="41"/>
        <v>0</v>
      </c>
      <c r="W154" s="6">
        <f t="shared" si="41"/>
        <v>2.5050587510220268E-3</v>
      </c>
      <c r="X154" s="6">
        <f t="shared" si="41"/>
        <v>3.9716038326550764</v>
      </c>
      <c r="Y154" s="6">
        <f t="shared" si="41"/>
        <v>9.1576561771145037E-4</v>
      </c>
    </row>
    <row r="155" spans="1:25" x14ac:dyDescent="0.4">
      <c r="A155" s="3" t="s">
        <v>38</v>
      </c>
      <c r="B155" s="6">
        <f t="shared" ref="B155:Y155" si="42">IF(B47,B83/B47-1,0)</f>
        <v>0</v>
      </c>
      <c r="C155" s="6">
        <f t="shared" si="42"/>
        <v>0</v>
      </c>
      <c r="D155" s="6">
        <f t="shared" si="42"/>
        <v>0</v>
      </c>
      <c r="E155" s="6">
        <f t="shared" si="42"/>
        <v>0</v>
      </c>
      <c r="F155" s="6">
        <f t="shared" si="42"/>
        <v>0</v>
      </c>
      <c r="G155" s="6">
        <f t="shared" si="42"/>
        <v>0</v>
      </c>
      <c r="H155" s="6">
        <f t="shared" si="42"/>
        <v>0</v>
      </c>
      <c r="I155" s="6">
        <f t="shared" si="42"/>
        <v>0</v>
      </c>
      <c r="J155" s="6">
        <f t="shared" si="42"/>
        <v>0</v>
      </c>
      <c r="K155" s="6">
        <f t="shared" si="42"/>
        <v>0</v>
      </c>
      <c r="L155" s="6">
        <f t="shared" si="42"/>
        <v>0</v>
      </c>
      <c r="M155" s="6">
        <f t="shared" si="42"/>
        <v>0</v>
      </c>
      <c r="N155" s="6">
        <f t="shared" si="42"/>
        <v>0</v>
      </c>
      <c r="O155" s="6">
        <f t="shared" si="42"/>
        <v>0</v>
      </c>
      <c r="P155" s="6">
        <f t="shared" si="42"/>
        <v>0</v>
      </c>
      <c r="Q155" s="6">
        <f t="shared" si="42"/>
        <v>0</v>
      </c>
      <c r="R155" s="6">
        <f t="shared" si="42"/>
        <v>0</v>
      </c>
      <c r="S155" s="6">
        <f t="shared" si="42"/>
        <v>0</v>
      </c>
      <c r="T155" s="6">
        <f t="shared" si="42"/>
        <v>0</v>
      </c>
      <c r="U155" s="6">
        <f t="shared" si="42"/>
        <v>0</v>
      </c>
      <c r="V155" s="6">
        <f t="shared" si="42"/>
        <v>0</v>
      </c>
      <c r="W155" s="6">
        <f t="shared" si="42"/>
        <v>2.5050587510220268E-3</v>
      </c>
      <c r="X155" s="6">
        <f t="shared" si="42"/>
        <v>-2.5313083120408773</v>
      </c>
      <c r="Y155" s="6">
        <f t="shared" si="42"/>
        <v>9.2439198035654258E-4</v>
      </c>
    </row>
    <row r="156" spans="1:25" x14ac:dyDescent="0.4">
      <c r="A156" s="3" t="s">
        <v>39</v>
      </c>
      <c r="B156" s="6">
        <f t="shared" ref="B156:Y156" si="43">IF(B48,B84/B48-1,0)</f>
        <v>0</v>
      </c>
      <c r="C156" s="6">
        <f t="shared" si="43"/>
        <v>0</v>
      </c>
      <c r="D156" s="6">
        <f t="shared" si="43"/>
        <v>0</v>
      </c>
      <c r="E156" s="6">
        <f t="shared" si="43"/>
        <v>0</v>
      </c>
      <c r="F156" s="6">
        <f t="shared" si="43"/>
        <v>0</v>
      </c>
      <c r="G156" s="6">
        <f t="shared" si="43"/>
        <v>0</v>
      </c>
      <c r="H156" s="6">
        <f t="shared" si="43"/>
        <v>0</v>
      </c>
      <c r="I156" s="6">
        <f t="shared" si="43"/>
        <v>0</v>
      </c>
      <c r="J156" s="6">
        <f t="shared" si="43"/>
        <v>0</v>
      </c>
      <c r="K156" s="6">
        <f t="shared" si="43"/>
        <v>0</v>
      </c>
      <c r="L156" s="6">
        <f t="shared" si="43"/>
        <v>0</v>
      </c>
      <c r="M156" s="6">
        <f t="shared" si="43"/>
        <v>0</v>
      </c>
      <c r="N156" s="6">
        <f t="shared" si="43"/>
        <v>0</v>
      </c>
      <c r="O156" s="6">
        <f t="shared" si="43"/>
        <v>0</v>
      </c>
      <c r="P156" s="6">
        <f t="shared" si="43"/>
        <v>0</v>
      </c>
      <c r="Q156" s="6">
        <f t="shared" si="43"/>
        <v>0</v>
      </c>
      <c r="R156" s="6">
        <f t="shared" si="43"/>
        <v>0</v>
      </c>
      <c r="S156" s="6">
        <f t="shared" si="43"/>
        <v>0</v>
      </c>
      <c r="T156" s="6">
        <f t="shared" si="43"/>
        <v>0</v>
      </c>
      <c r="U156" s="6">
        <f t="shared" si="43"/>
        <v>0</v>
      </c>
      <c r="V156" s="6">
        <f t="shared" si="43"/>
        <v>0</v>
      </c>
      <c r="W156" s="6">
        <f t="shared" si="43"/>
        <v>2.5050587510220268E-3</v>
      </c>
      <c r="X156" s="6">
        <f t="shared" si="43"/>
        <v>-0.61869407642563212</v>
      </c>
      <c r="Y156" s="6">
        <f t="shared" si="43"/>
        <v>1.0464692087182037E-3</v>
      </c>
    </row>
    <row r="157" spans="1:25" x14ac:dyDescent="0.4">
      <c r="A157" s="3" t="s">
        <v>40</v>
      </c>
      <c r="B157" s="6">
        <f t="shared" ref="B157:Y157" si="44">IF(B49,B85/B49-1,0)</f>
        <v>0</v>
      </c>
      <c r="C157" s="6">
        <f t="shared" si="44"/>
        <v>0</v>
      </c>
      <c r="D157" s="6">
        <f t="shared" si="44"/>
        <v>0</v>
      </c>
      <c r="E157" s="6">
        <f t="shared" si="44"/>
        <v>0</v>
      </c>
      <c r="F157" s="6">
        <f t="shared" si="44"/>
        <v>0</v>
      </c>
      <c r="G157" s="6">
        <f t="shared" si="44"/>
        <v>0</v>
      </c>
      <c r="H157" s="6">
        <f t="shared" si="44"/>
        <v>0</v>
      </c>
      <c r="I157" s="6">
        <f t="shared" si="44"/>
        <v>0</v>
      </c>
      <c r="J157" s="6">
        <f t="shared" si="44"/>
        <v>0</v>
      </c>
      <c r="K157" s="6">
        <f t="shared" si="44"/>
        <v>0</v>
      </c>
      <c r="L157" s="6">
        <f t="shared" si="44"/>
        <v>0</v>
      </c>
      <c r="M157" s="6">
        <f t="shared" si="44"/>
        <v>0</v>
      </c>
      <c r="N157" s="6">
        <f t="shared" si="44"/>
        <v>0</v>
      </c>
      <c r="O157" s="6">
        <f t="shared" si="44"/>
        <v>0</v>
      </c>
      <c r="P157" s="6">
        <f t="shared" si="44"/>
        <v>0</v>
      </c>
      <c r="Q157" s="6">
        <f t="shared" si="44"/>
        <v>0</v>
      </c>
      <c r="R157" s="6">
        <f t="shared" si="44"/>
        <v>0</v>
      </c>
      <c r="S157" s="6">
        <f t="shared" si="44"/>
        <v>0</v>
      </c>
      <c r="T157" s="6">
        <f t="shared" si="44"/>
        <v>0</v>
      </c>
      <c r="U157" s="6">
        <f t="shared" si="44"/>
        <v>0</v>
      </c>
      <c r="V157" s="6">
        <f t="shared" si="44"/>
        <v>0</v>
      </c>
      <c r="W157" s="6">
        <f t="shared" si="44"/>
        <v>0</v>
      </c>
      <c r="X157" s="6">
        <f t="shared" si="44"/>
        <v>0</v>
      </c>
      <c r="Y157" s="6">
        <f t="shared" si="44"/>
        <v>0</v>
      </c>
    </row>
    <row r="158" spans="1:25" x14ac:dyDescent="0.4">
      <c r="A158" s="3" t="s">
        <v>41</v>
      </c>
      <c r="B158" s="6">
        <f t="shared" ref="B158:Y158" si="45">IF(B50,B86/B50-1,0)</f>
        <v>0</v>
      </c>
      <c r="C158" s="6">
        <f t="shared" si="45"/>
        <v>0</v>
      </c>
      <c r="D158" s="6">
        <f t="shared" si="45"/>
        <v>0</v>
      </c>
      <c r="E158" s="6">
        <f t="shared" si="45"/>
        <v>0</v>
      </c>
      <c r="F158" s="6">
        <f t="shared" si="45"/>
        <v>0</v>
      </c>
      <c r="G158" s="6">
        <f t="shared" si="45"/>
        <v>0</v>
      </c>
      <c r="H158" s="6">
        <f t="shared" si="45"/>
        <v>0</v>
      </c>
      <c r="I158" s="6">
        <f t="shared" si="45"/>
        <v>0</v>
      </c>
      <c r="J158" s="6">
        <f t="shared" si="45"/>
        <v>0</v>
      </c>
      <c r="K158" s="6">
        <f t="shared" si="45"/>
        <v>0</v>
      </c>
      <c r="L158" s="6">
        <f t="shared" si="45"/>
        <v>0</v>
      </c>
      <c r="M158" s="6">
        <f t="shared" si="45"/>
        <v>0</v>
      </c>
      <c r="N158" s="6">
        <f t="shared" si="45"/>
        <v>0</v>
      </c>
      <c r="O158" s="6">
        <f t="shared" si="45"/>
        <v>0</v>
      </c>
      <c r="P158" s="6">
        <f t="shared" si="45"/>
        <v>0</v>
      </c>
      <c r="Q158" s="6">
        <f t="shared" si="45"/>
        <v>0</v>
      </c>
      <c r="R158" s="6">
        <f t="shared" si="45"/>
        <v>0</v>
      </c>
      <c r="S158" s="6">
        <f t="shared" si="45"/>
        <v>0</v>
      </c>
      <c r="T158" s="6">
        <f t="shared" si="45"/>
        <v>0</v>
      </c>
      <c r="U158" s="6">
        <f t="shared" si="45"/>
        <v>0</v>
      </c>
      <c r="V158" s="6">
        <f t="shared" si="45"/>
        <v>0</v>
      </c>
      <c r="W158" s="6">
        <f t="shared" si="45"/>
        <v>2.5050587510218048E-3</v>
      </c>
      <c r="X158" s="6">
        <f t="shared" si="45"/>
        <v>-1.0105203252506896</v>
      </c>
      <c r="Y158" s="6">
        <f t="shared" si="45"/>
        <v>8.2672600564737131E-4</v>
      </c>
    </row>
    <row r="159" spans="1:25" x14ac:dyDescent="0.4">
      <c r="A159" s="3" t="s">
        <v>42</v>
      </c>
      <c r="B159" s="6">
        <f t="shared" ref="B159:Y159" si="46">IF(B51,B87/B51-1,0)</f>
        <v>0</v>
      </c>
      <c r="C159" s="6">
        <f t="shared" si="46"/>
        <v>0</v>
      </c>
      <c r="D159" s="6">
        <f t="shared" si="46"/>
        <v>0</v>
      </c>
      <c r="E159" s="6">
        <f t="shared" si="46"/>
        <v>0</v>
      </c>
      <c r="F159" s="6">
        <f t="shared" si="46"/>
        <v>0</v>
      </c>
      <c r="G159" s="6">
        <f t="shared" si="46"/>
        <v>0</v>
      </c>
      <c r="H159" s="6">
        <f t="shared" si="46"/>
        <v>0</v>
      </c>
      <c r="I159" s="6">
        <f t="shared" si="46"/>
        <v>0</v>
      </c>
      <c r="J159" s="6">
        <f t="shared" si="46"/>
        <v>0</v>
      </c>
      <c r="K159" s="6">
        <f t="shared" si="46"/>
        <v>0</v>
      </c>
      <c r="L159" s="6">
        <f t="shared" si="46"/>
        <v>0</v>
      </c>
      <c r="M159" s="6">
        <f t="shared" si="46"/>
        <v>0</v>
      </c>
      <c r="N159" s="6">
        <f t="shared" si="46"/>
        <v>0</v>
      </c>
      <c r="O159" s="6">
        <f t="shared" si="46"/>
        <v>0</v>
      </c>
      <c r="P159" s="6">
        <f t="shared" si="46"/>
        <v>0</v>
      </c>
      <c r="Q159" s="6">
        <f t="shared" si="46"/>
        <v>0</v>
      </c>
      <c r="R159" s="6">
        <f t="shared" si="46"/>
        <v>0</v>
      </c>
      <c r="S159" s="6">
        <f t="shared" si="46"/>
        <v>0</v>
      </c>
      <c r="T159" s="6">
        <f t="shared" si="46"/>
        <v>0</v>
      </c>
      <c r="U159" s="6">
        <f t="shared" si="46"/>
        <v>0</v>
      </c>
      <c r="V159" s="6">
        <f t="shared" si="46"/>
        <v>0</v>
      </c>
      <c r="W159" s="6">
        <f t="shared" si="46"/>
        <v>2.5050587510215827E-3</v>
      </c>
      <c r="X159" s="6">
        <f t="shared" si="46"/>
        <v>0.43198645858393658</v>
      </c>
      <c r="Y159" s="6">
        <f t="shared" si="46"/>
        <v>9.0402004163014915E-4</v>
      </c>
    </row>
    <row r="160" spans="1:25" x14ac:dyDescent="0.4">
      <c r="A160" s="3" t="s">
        <v>43</v>
      </c>
      <c r="B160" s="6">
        <f t="shared" ref="B160:Y160" si="47">IF(B52,B88/B52-1,0)</f>
        <v>0</v>
      </c>
      <c r="C160" s="6">
        <f t="shared" si="47"/>
        <v>0</v>
      </c>
      <c r="D160" s="6">
        <f t="shared" si="47"/>
        <v>0</v>
      </c>
      <c r="E160" s="6">
        <f t="shared" si="47"/>
        <v>0</v>
      </c>
      <c r="F160" s="6">
        <f t="shared" si="47"/>
        <v>0</v>
      </c>
      <c r="G160" s="6">
        <f t="shared" si="47"/>
        <v>0</v>
      </c>
      <c r="H160" s="6">
        <f t="shared" si="47"/>
        <v>0</v>
      </c>
      <c r="I160" s="6">
        <f t="shared" si="47"/>
        <v>0</v>
      </c>
      <c r="J160" s="6">
        <f t="shared" si="47"/>
        <v>0</v>
      </c>
      <c r="K160" s="6">
        <f t="shared" si="47"/>
        <v>0</v>
      </c>
      <c r="L160" s="6">
        <f t="shared" si="47"/>
        <v>0</v>
      </c>
      <c r="M160" s="6">
        <f t="shared" si="47"/>
        <v>0</v>
      </c>
      <c r="N160" s="6">
        <f t="shared" si="47"/>
        <v>0</v>
      </c>
      <c r="O160" s="6">
        <f t="shared" si="47"/>
        <v>0</v>
      </c>
      <c r="P160" s="6">
        <f t="shared" si="47"/>
        <v>0</v>
      </c>
      <c r="Q160" s="6">
        <f t="shared" si="47"/>
        <v>0</v>
      </c>
      <c r="R160" s="6">
        <f t="shared" si="47"/>
        <v>0</v>
      </c>
      <c r="S160" s="6">
        <f t="shared" si="47"/>
        <v>0</v>
      </c>
      <c r="T160" s="6">
        <f t="shared" si="47"/>
        <v>0</v>
      </c>
      <c r="U160" s="6">
        <f t="shared" si="47"/>
        <v>0</v>
      </c>
      <c r="V160" s="6">
        <f t="shared" si="47"/>
        <v>0</v>
      </c>
      <c r="W160" s="6">
        <f t="shared" si="47"/>
        <v>2.5050587510220268E-3</v>
      </c>
      <c r="X160" s="6">
        <f t="shared" si="47"/>
        <v>1.4053524090318708</v>
      </c>
      <c r="Y160" s="6">
        <f t="shared" si="47"/>
        <v>1.0610442268301767E-3</v>
      </c>
    </row>
    <row r="161" spans="1:25" x14ac:dyDescent="0.4">
      <c r="A161" s="3" t="s">
        <v>44</v>
      </c>
      <c r="B161" s="6">
        <f t="shared" ref="B161:Y161" si="48">IF(B53,B89/B53-1,0)</f>
        <v>0</v>
      </c>
      <c r="C161" s="6">
        <f t="shared" si="48"/>
        <v>0</v>
      </c>
      <c r="D161" s="6">
        <f t="shared" si="48"/>
        <v>0</v>
      </c>
      <c r="E161" s="6">
        <f t="shared" si="48"/>
        <v>0</v>
      </c>
      <c r="F161" s="6">
        <f t="shared" si="48"/>
        <v>0</v>
      </c>
      <c r="G161" s="6">
        <f t="shared" si="48"/>
        <v>0</v>
      </c>
      <c r="H161" s="6">
        <f t="shared" si="48"/>
        <v>0</v>
      </c>
      <c r="I161" s="6">
        <f t="shared" si="48"/>
        <v>0</v>
      </c>
      <c r="J161" s="6">
        <f t="shared" si="48"/>
        <v>0</v>
      </c>
      <c r="K161" s="6">
        <f t="shared" si="48"/>
        <v>0</v>
      </c>
      <c r="L161" s="6">
        <f t="shared" si="48"/>
        <v>0</v>
      </c>
      <c r="M161" s="6">
        <f t="shared" si="48"/>
        <v>0</v>
      </c>
      <c r="N161" s="6">
        <f t="shared" si="48"/>
        <v>0</v>
      </c>
      <c r="O161" s="6">
        <f t="shared" si="48"/>
        <v>0</v>
      </c>
      <c r="P161" s="6">
        <f t="shared" si="48"/>
        <v>0</v>
      </c>
      <c r="Q161" s="6">
        <f t="shared" si="48"/>
        <v>0</v>
      </c>
      <c r="R161" s="6">
        <f t="shared" si="48"/>
        <v>0</v>
      </c>
      <c r="S161" s="6">
        <f t="shared" si="48"/>
        <v>0</v>
      </c>
      <c r="T161" s="6">
        <f t="shared" si="48"/>
        <v>0</v>
      </c>
      <c r="U161" s="6">
        <f t="shared" si="48"/>
        <v>0</v>
      </c>
      <c r="V161" s="6">
        <f t="shared" si="48"/>
        <v>0</v>
      </c>
      <c r="W161" s="6">
        <f t="shared" si="48"/>
        <v>2.5050587510200284E-3</v>
      </c>
      <c r="X161" s="6">
        <f t="shared" si="48"/>
        <v>0.66209387396634556</v>
      </c>
      <c r="Y161" s="6">
        <f t="shared" si="48"/>
        <v>1.5082002472264211E-3</v>
      </c>
    </row>
    <row r="162" spans="1:25" x14ac:dyDescent="0.4">
      <c r="A162" s="3" t="s">
        <v>45</v>
      </c>
      <c r="B162" s="6">
        <f t="shared" ref="B162:Y162" si="49">IF(B54,B90/B54-1,0)</f>
        <v>0</v>
      </c>
      <c r="C162" s="6">
        <f t="shared" si="49"/>
        <v>0</v>
      </c>
      <c r="D162" s="6">
        <f t="shared" si="49"/>
        <v>0</v>
      </c>
      <c r="E162" s="6">
        <f t="shared" si="49"/>
        <v>0</v>
      </c>
      <c r="F162" s="6">
        <f t="shared" si="49"/>
        <v>0</v>
      </c>
      <c r="G162" s="6">
        <f t="shared" si="49"/>
        <v>0</v>
      </c>
      <c r="H162" s="6">
        <f t="shared" si="49"/>
        <v>0</v>
      </c>
      <c r="I162" s="6">
        <f t="shared" si="49"/>
        <v>0</v>
      </c>
      <c r="J162" s="6">
        <f t="shared" si="49"/>
        <v>0</v>
      </c>
      <c r="K162" s="6">
        <f t="shared" si="49"/>
        <v>0</v>
      </c>
      <c r="L162" s="6">
        <f t="shared" si="49"/>
        <v>0</v>
      </c>
      <c r="M162" s="6">
        <f t="shared" si="49"/>
        <v>0</v>
      </c>
      <c r="N162" s="6">
        <f t="shared" si="49"/>
        <v>0</v>
      </c>
      <c r="O162" s="6">
        <f t="shared" si="49"/>
        <v>0</v>
      </c>
      <c r="P162" s="6">
        <f t="shared" si="49"/>
        <v>0</v>
      </c>
      <c r="Q162" s="6">
        <f t="shared" si="49"/>
        <v>0</v>
      </c>
      <c r="R162" s="6">
        <f t="shared" si="49"/>
        <v>0</v>
      </c>
      <c r="S162" s="6">
        <f t="shared" si="49"/>
        <v>0</v>
      </c>
      <c r="T162" s="6">
        <f t="shared" si="49"/>
        <v>0</v>
      </c>
      <c r="U162" s="6">
        <f t="shared" si="49"/>
        <v>0</v>
      </c>
      <c r="V162" s="6">
        <f t="shared" si="49"/>
        <v>0</v>
      </c>
      <c r="W162" s="6">
        <f t="shared" si="49"/>
        <v>2.5050587510260236E-3</v>
      </c>
      <c r="X162" s="6">
        <f t="shared" si="49"/>
        <v>-2.3010999154021534</v>
      </c>
      <c r="Y162" s="6">
        <f t="shared" si="49"/>
        <v>1.0655301012250096E-3</v>
      </c>
    </row>
    <row r="163" spans="1:25" x14ac:dyDescent="0.4">
      <c r="A163" s="3" t="s">
        <v>46</v>
      </c>
      <c r="B163" s="6">
        <f t="shared" ref="B163:Y163" si="50">IF(B55,B91/B55-1,0)</f>
        <v>0</v>
      </c>
      <c r="C163" s="6">
        <f t="shared" si="50"/>
        <v>0</v>
      </c>
      <c r="D163" s="6">
        <f t="shared" si="50"/>
        <v>0</v>
      </c>
      <c r="E163" s="6">
        <f t="shared" si="50"/>
        <v>0</v>
      </c>
      <c r="F163" s="6">
        <f t="shared" si="50"/>
        <v>0</v>
      </c>
      <c r="G163" s="6">
        <f t="shared" si="50"/>
        <v>0</v>
      </c>
      <c r="H163" s="6">
        <f t="shared" si="50"/>
        <v>0</v>
      </c>
      <c r="I163" s="6">
        <f t="shared" si="50"/>
        <v>0</v>
      </c>
      <c r="J163" s="6">
        <f t="shared" si="50"/>
        <v>0</v>
      </c>
      <c r="K163" s="6">
        <f t="shared" si="50"/>
        <v>0</v>
      </c>
      <c r="L163" s="6">
        <f t="shared" si="50"/>
        <v>0</v>
      </c>
      <c r="M163" s="6">
        <f t="shared" si="50"/>
        <v>0</v>
      </c>
      <c r="N163" s="6">
        <f t="shared" si="50"/>
        <v>0</v>
      </c>
      <c r="O163" s="6">
        <f t="shared" si="50"/>
        <v>0</v>
      </c>
      <c r="P163" s="6">
        <f t="shared" si="50"/>
        <v>0</v>
      </c>
      <c r="Q163" s="6">
        <f t="shared" si="50"/>
        <v>0</v>
      </c>
      <c r="R163" s="6">
        <f t="shared" si="50"/>
        <v>0</v>
      </c>
      <c r="S163" s="6">
        <f t="shared" si="50"/>
        <v>0</v>
      </c>
      <c r="T163" s="6">
        <f t="shared" si="50"/>
        <v>0</v>
      </c>
      <c r="U163" s="6">
        <f t="shared" si="50"/>
        <v>0</v>
      </c>
      <c r="V163" s="6">
        <f t="shared" si="50"/>
        <v>0</v>
      </c>
      <c r="W163" s="6">
        <f t="shared" si="50"/>
        <v>2.5050587510211386E-3</v>
      </c>
      <c r="X163" s="6">
        <f t="shared" si="50"/>
        <v>-0.53639946220197854</v>
      </c>
      <c r="Y163" s="6">
        <f t="shared" si="50"/>
        <v>9.19117647059986E-4</v>
      </c>
    </row>
    <row r="164" spans="1:25" x14ac:dyDescent="0.4">
      <c r="A164" s="3" t="s">
        <v>47</v>
      </c>
      <c r="B164" s="6">
        <f t="shared" ref="B164:Y164" si="51">IF(B56,B92/B56-1,0)</f>
        <v>0</v>
      </c>
      <c r="C164" s="6">
        <f t="shared" si="51"/>
        <v>0</v>
      </c>
      <c r="D164" s="6">
        <f t="shared" si="51"/>
        <v>0</v>
      </c>
      <c r="E164" s="6">
        <f t="shared" si="51"/>
        <v>0</v>
      </c>
      <c r="F164" s="6">
        <f t="shared" si="51"/>
        <v>0</v>
      </c>
      <c r="G164" s="6">
        <f t="shared" si="51"/>
        <v>0</v>
      </c>
      <c r="H164" s="6">
        <f t="shared" si="51"/>
        <v>0</v>
      </c>
      <c r="I164" s="6">
        <f t="shared" si="51"/>
        <v>0</v>
      </c>
      <c r="J164" s="6">
        <f t="shared" si="51"/>
        <v>0</v>
      </c>
      <c r="K164" s="6">
        <f t="shared" si="51"/>
        <v>0</v>
      </c>
      <c r="L164" s="6">
        <f t="shared" si="51"/>
        <v>0</v>
      </c>
      <c r="M164" s="6">
        <f t="shared" si="51"/>
        <v>0</v>
      </c>
      <c r="N164" s="6">
        <f t="shared" si="51"/>
        <v>0</v>
      </c>
      <c r="O164" s="6">
        <f t="shared" si="51"/>
        <v>0</v>
      </c>
      <c r="P164" s="6">
        <f t="shared" si="51"/>
        <v>0</v>
      </c>
      <c r="Q164" s="6">
        <f t="shared" si="51"/>
        <v>0</v>
      </c>
      <c r="R164" s="6">
        <f t="shared" si="51"/>
        <v>0</v>
      </c>
      <c r="S164" s="6">
        <f t="shared" si="51"/>
        <v>0</v>
      </c>
      <c r="T164" s="6">
        <f t="shared" si="51"/>
        <v>0</v>
      </c>
      <c r="U164" s="6">
        <f t="shared" si="51"/>
        <v>0</v>
      </c>
      <c r="V164" s="6">
        <f t="shared" si="51"/>
        <v>0</v>
      </c>
      <c r="W164" s="6">
        <f t="shared" si="51"/>
        <v>2.5050587510218048E-3</v>
      </c>
      <c r="X164" s="6">
        <f t="shared" si="51"/>
        <v>-1.2209934276633001</v>
      </c>
      <c r="Y164" s="6">
        <f t="shared" si="51"/>
        <v>6.1462814997192972E-4</v>
      </c>
    </row>
    <row r="165" spans="1:25" x14ac:dyDescent="0.4">
      <c r="A165" s="3" t="s">
        <v>48</v>
      </c>
      <c r="B165" s="6">
        <f t="shared" ref="B165:Y165" si="52">IF(B57,B93/B57-1,0)</f>
        <v>0</v>
      </c>
      <c r="C165" s="6">
        <f t="shared" si="52"/>
        <v>0</v>
      </c>
      <c r="D165" s="6">
        <f t="shared" si="52"/>
        <v>0</v>
      </c>
      <c r="E165" s="6">
        <f t="shared" si="52"/>
        <v>0</v>
      </c>
      <c r="F165" s="6">
        <f t="shared" si="52"/>
        <v>0</v>
      </c>
      <c r="G165" s="6">
        <f t="shared" si="52"/>
        <v>0</v>
      </c>
      <c r="H165" s="6">
        <f t="shared" si="52"/>
        <v>0</v>
      </c>
      <c r="I165" s="6">
        <f t="shared" si="52"/>
        <v>0</v>
      </c>
      <c r="J165" s="6">
        <f t="shared" si="52"/>
        <v>0</v>
      </c>
      <c r="K165" s="6">
        <f t="shared" si="52"/>
        <v>0</v>
      </c>
      <c r="L165" s="6">
        <f t="shared" si="52"/>
        <v>0</v>
      </c>
      <c r="M165" s="6">
        <f t="shared" si="52"/>
        <v>0</v>
      </c>
      <c r="N165" s="6">
        <f t="shared" si="52"/>
        <v>0</v>
      </c>
      <c r="O165" s="6">
        <f t="shared" si="52"/>
        <v>0</v>
      </c>
      <c r="P165" s="6">
        <f t="shared" si="52"/>
        <v>0</v>
      </c>
      <c r="Q165" s="6">
        <f t="shared" si="52"/>
        <v>0</v>
      </c>
      <c r="R165" s="6">
        <f t="shared" si="52"/>
        <v>0</v>
      </c>
      <c r="S165" s="6">
        <f t="shared" si="52"/>
        <v>0</v>
      </c>
      <c r="T165" s="6">
        <f t="shared" si="52"/>
        <v>0</v>
      </c>
      <c r="U165" s="6">
        <f t="shared" si="52"/>
        <v>0</v>
      </c>
      <c r="V165" s="6">
        <f t="shared" si="52"/>
        <v>0</v>
      </c>
      <c r="W165" s="6">
        <f t="shared" si="52"/>
        <v>2.5050587510171418E-3</v>
      </c>
      <c r="X165" s="6">
        <f t="shared" si="52"/>
        <v>-1.7865397806576704</v>
      </c>
      <c r="Y165" s="6">
        <f t="shared" si="52"/>
        <v>1.1911852293002845E-3</v>
      </c>
    </row>
    <row r="166" spans="1:25" x14ac:dyDescent="0.4">
      <c r="A166" s="3" t="s">
        <v>49</v>
      </c>
      <c r="B166" s="6">
        <f t="shared" ref="B166:Y166" si="53">IF(B58,B94/B58-1,0)</f>
        <v>0</v>
      </c>
      <c r="C166" s="6">
        <f t="shared" si="53"/>
        <v>0</v>
      </c>
      <c r="D166" s="6">
        <f t="shared" si="53"/>
        <v>0</v>
      </c>
      <c r="E166" s="6">
        <f t="shared" si="53"/>
        <v>0</v>
      </c>
      <c r="F166" s="6">
        <f t="shared" si="53"/>
        <v>0</v>
      </c>
      <c r="G166" s="6">
        <f t="shared" si="53"/>
        <v>0</v>
      </c>
      <c r="H166" s="6">
        <f t="shared" si="53"/>
        <v>0</v>
      </c>
      <c r="I166" s="6">
        <f t="shared" si="53"/>
        <v>0</v>
      </c>
      <c r="J166" s="6">
        <f t="shared" si="53"/>
        <v>0</v>
      </c>
      <c r="K166" s="6">
        <f t="shared" si="53"/>
        <v>0</v>
      </c>
      <c r="L166" s="6">
        <f t="shared" si="53"/>
        <v>0</v>
      </c>
      <c r="M166" s="6">
        <f t="shared" si="53"/>
        <v>0</v>
      </c>
      <c r="N166" s="6">
        <f t="shared" si="53"/>
        <v>0</v>
      </c>
      <c r="O166" s="6">
        <f t="shared" si="53"/>
        <v>0</v>
      </c>
      <c r="P166" s="6">
        <f t="shared" si="53"/>
        <v>0</v>
      </c>
      <c r="Q166" s="6">
        <f t="shared" si="53"/>
        <v>0</v>
      </c>
      <c r="R166" s="6">
        <f t="shared" si="53"/>
        <v>0</v>
      </c>
      <c r="S166" s="6">
        <f t="shared" si="53"/>
        <v>0</v>
      </c>
      <c r="T166" s="6">
        <f t="shared" si="53"/>
        <v>0</v>
      </c>
      <c r="U166" s="6">
        <f t="shared" si="53"/>
        <v>0</v>
      </c>
      <c r="V166" s="6">
        <f t="shared" si="53"/>
        <v>0</v>
      </c>
      <c r="W166" s="6">
        <f t="shared" si="53"/>
        <v>2.5050587510218048E-3</v>
      </c>
      <c r="X166" s="6">
        <f t="shared" si="53"/>
        <v>-7.2416009418046263</v>
      </c>
      <c r="Y166" s="6">
        <f t="shared" si="53"/>
        <v>9.5924621480625305E-4</v>
      </c>
    </row>
    <row r="167" spans="1:25" x14ac:dyDescent="0.4">
      <c r="A167" s="3" t="s">
        <v>50</v>
      </c>
      <c r="B167" s="6">
        <f t="shared" ref="B167:Y167" si="54">IF(B59,B95/B59-1,0)</f>
        <v>1.0010010009984249E-3</v>
      </c>
      <c r="C167" s="6">
        <f t="shared" si="54"/>
        <v>2.0040080160297347E-3</v>
      </c>
      <c r="D167" s="6">
        <f t="shared" si="54"/>
        <v>3.1991744066047767E-2</v>
      </c>
      <c r="E167" s="6">
        <f t="shared" si="54"/>
        <v>0.15340253748558474</v>
      </c>
      <c r="F167" s="6">
        <f t="shared" si="54"/>
        <v>0</v>
      </c>
      <c r="G167" s="6">
        <f t="shared" si="54"/>
        <v>0.99203187250995772</v>
      </c>
      <c r="H167" s="6">
        <f t="shared" si="54"/>
        <v>5.0240963855421601</v>
      </c>
      <c r="I167" s="6">
        <f t="shared" si="54"/>
        <v>0</v>
      </c>
      <c r="J167" s="6">
        <f t="shared" si="54"/>
        <v>0</v>
      </c>
      <c r="K167" s="6">
        <f t="shared" si="54"/>
        <v>0</v>
      </c>
      <c r="L167" s="6">
        <f t="shared" si="54"/>
        <v>0</v>
      </c>
      <c r="M167" s="6">
        <f t="shared" si="54"/>
        <v>0</v>
      </c>
      <c r="N167" s="6">
        <f t="shared" si="54"/>
        <v>0</v>
      </c>
      <c r="O167" s="6">
        <f t="shared" si="54"/>
        <v>0</v>
      </c>
      <c r="P167" s="6">
        <f t="shared" si="54"/>
        <v>0</v>
      </c>
      <c r="Q167" s="6">
        <f t="shared" si="54"/>
        <v>0</v>
      </c>
      <c r="R167" s="6">
        <f t="shared" si="54"/>
        <v>0</v>
      </c>
      <c r="S167" s="6">
        <f t="shared" si="54"/>
        <v>0</v>
      </c>
      <c r="T167" s="6">
        <f t="shared" si="54"/>
        <v>0</v>
      </c>
      <c r="U167" s="6">
        <f t="shared" si="54"/>
        <v>0</v>
      </c>
      <c r="V167" s="6">
        <f t="shared" si="54"/>
        <v>0</v>
      </c>
      <c r="W167" s="6">
        <f t="shared" si="54"/>
        <v>0</v>
      </c>
      <c r="X167" s="6">
        <f t="shared" si="54"/>
        <v>-2.2040702150388189</v>
      </c>
      <c r="Y167" s="6">
        <f t="shared" si="54"/>
        <v>0.27350427350427342</v>
      </c>
    </row>
    <row r="168" spans="1:25" x14ac:dyDescent="0.4">
      <c r="A168" s="3" t="s">
        <v>51</v>
      </c>
      <c r="B168" s="6">
        <f t="shared" ref="B168:Y168" si="55">IF(B60,B96/B60-1,0)</f>
        <v>0</v>
      </c>
      <c r="C168" s="6">
        <f t="shared" si="55"/>
        <v>0</v>
      </c>
      <c r="D168" s="6">
        <f t="shared" si="55"/>
        <v>0</v>
      </c>
      <c r="E168" s="6">
        <f t="shared" si="55"/>
        <v>0</v>
      </c>
      <c r="F168" s="6">
        <f t="shared" si="55"/>
        <v>0</v>
      </c>
      <c r="G168" s="6">
        <f t="shared" si="55"/>
        <v>0</v>
      </c>
      <c r="H168" s="6">
        <f t="shared" si="55"/>
        <v>0</v>
      </c>
      <c r="I168" s="6">
        <f t="shared" si="55"/>
        <v>0</v>
      </c>
      <c r="J168" s="6">
        <f t="shared" si="55"/>
        <v>0</v>
      </c>
      <c r="K168" s="6">
        <f t="shared" si="55"/>
        <v>0</v>
      </c>
      <c r="L168" s="6">
        <f t="shared" si="55"/>
        <v>0</v>
      </c>
      <c r="M168" s="6">
        <f t="shared" si="55"/>
        <v>0</v>
      </c>
      <c r="N168" s="6">
        <f t="shared" si="55"/>
        <v>0</v>
      </c>
      <c r="O168" s="6">
        <f t="shared" si="55"/>
        <v>0</v>
      </c>
      <c r="P168" s="6">
        <f t="shared" si="55"/>
        <v>0</v>
      </c>
      <c r="Q168" s="6">
        <f t="shared" si="55"/>
        <v>0</v>
      </c>
      <c r="R168" s="6">
        <f t="shared" si="55"/>
        <v>0</v>
      </c>
      <c r="S168" s="6">
        <f t="shared" si="55"/>
        <v>0</v>
      </c>
      <c r="T168" s="6">
        <f t="shared" si="55"/>
        <v>0</v>
      </c>
      <c r="U168" s="6">
        <f t="shared" si="55"/>
        <v>0</v>
      </c>
      <c r="V168" s="6">
        <f t="shared" si="55"/>
        <v>0</v>
      </c>
      <c r="W168" s="6">
        <f t="shared" si="55"/>
        <v>0</v>
      </c>
      <c r="X168" s="6">
        <f t="shared" si="55"/>
        <v>0</v>
      </c>
      <c r="Y168" s="6">
        <f t="shared" si="55"/>
        <v>0</v>
      </c>
    </row>
    <row r="169" spans="1:25" x14ac:dyDescent="0.4">
      <c r="A169" s="3" t="s">
        <v>52</v>
      </c>
      <c r="B169" s="6">
        <f t="shared" ref="B169:Y169" si="56">IF(B61,B97/B61-1,0)</f>
        <v>1.001001001003976E-3</v>
      </c>
      <c r="C169" s="6">
        <f t="shared" si="56"/>
        <v>2.0040080160332874E-3</v>
      </c>
      <c r="D169" s="6">
        <f t="shared" si="56"/>
        <v>3.1991744066048433E-2</v>
      </c>
      <c r="E169" s="6">
        <f t="shared" si="56"/>
        <v>0.15340253748558208</v>
      </c>
      <c r="F169" s="6">
        <f t="shared" si="56"/>
        <v>0</v>
      </c>
      <c r="G169" s="6">
        <f t="shared" si="56"/>
        <v>0.99203187250996416</v>
      </c>
      <c r="H169" s="6">
        <f t="shared" si="56"/>
        <v>5.0240963855421716</v>
      </c>
      <c r="I169" s="6">
        <f t="shared" si="56"/>
        <v>0</v>
      </c>
      <c r="J169" s="6">
        <f t="shared" si="56"/>
        <v>0</v>
      </c>
      <c r="K169" s="6">
        <f t="shared" si="56"/>
        <v>0</v>
      </c>
      <c r="L169" s="6">
        <f t="shared" si="56"/>
        <v>0</v>
      </c>
      <c r="M169" s="6">
        <f t="shared" si="56"/>
        <v>0</v>
      </c>
      <c r="N169" s="6">
        <f t="shared" si="56"/>
        <v>0</v>
      </c>
      <c r="O169" s="6">
        <f t="shared" si="56"/>
        <v>0</v>
      </c>
      <c r="P169" s="6">
        <f t="shared" si="56"/>
        <v>0</v>
      </c>
      <c r="Q169" s="6">
        <f t="shared" si="56"/>
        <v>0</v>
      </c>
      <c r="R169" s="6">
        <f t="shared" si="56"/>
        <v>0</v>
      </c>
      <c r="S169" s="6">
        <f t="shared" si="56"/>
        <v>0</v>
      </c>
      <c r="T169" s="6">
        <f t="shared" si="56"/>
        <v>0</v>
      </c>
      <c r="U169" s="6">
        <f t="shared" si="56"/>
        <v>0</v>
      </c>
      <c r="V169" s="6">
        <f t="shared" si="56"/>
        <v>0</v>
      </c>
      <c r="W169" s="6">
        <f t="shared" si="56"/>
        <v>0</v>
      </c>
      <c r="X169" s="6">
        <f t="shared" si="56"/>
        <v>-2.3287531725623971</v>
      </c>
      <c r="Y169" s="6">
        <f t="shared" si="56"/>
        <v>0.27315177682952418</v>
      </c>
    </row>
    <row r="170" spans="1:25" x14ac:dyDescent="0.4">
      <c r="A170" s="3" t="s">
        <v>53</v>
      </c>
      <c r="B170" s="6">
        <f t="shared" ref="B170:Y170" si="57">IF(B62,B98/B62-1,0)</f>
        <v>0</v>
      </c>
      <c r="C170" s="6">
        <f t="shared" si="57"/>
        <v>0</v>
      </c>
      <c r="D170" s="6">
        <f t="shared" si="57"/>
        <v>0</v>
      </c>
      <c r="E170" s="6">
        <f t="shared" si="57"/>
        <v>0</v>
      </c>
      <c r="F170" s="6">
        <f t="shared" si="57"/>
        <v>0</v>
      </c>
      <c r="G170" s="6">
        <f t="shared" si="57"/>
        <v>0</v>
      </c>
      <c r="H170" s="6">
        <f t="shared" si="57"/>
        <v>0</v>
      </c>
      <c r="I170" s="6">
        <f t="shared" si="57"/>
        <v>0</v>
      </c>
      <c r="J170" s="6">
        <f t="shared" si="57"/>
        <v>0</v>
      </c>
      <c r="K170" s="6">
        <f t="shared" si="57"/>
        <v>0</v>
      </c>
      <c r="L170" s="6">
        <f t="shared" si="57"/>
        <v>0</v>
      </c>
      <c r="M170" s="6">
        <f t="shared" si="57"/>
        <v>0</v>
      </c>
      <c r="N170" s="6">
        <f t="shared" si="57"/>
        <v>0</v>
      </c>
      <c r="O170" s="6">
        <f t="shared" si="57"/>
        <v>0</v>
      </c>
      <c r="P170" s="6">
        <f t="shared" si="57"/>
        <v>0</v>
      </c>
      <c r="Q170" s="6">
        <f t="shared" si="57"/>
        <v>0</v>
      </c>
      <c r="R170" s="6">
        <f t="shared" si="57"/>
        <v>0</v>
      </c>
      <c r="S170" s="6">
        <f t="shared" si="57"/>
        <v>0</v>
      </c>
      <c r="T170" s="6">
        <f t="shared" si="57"/>
        <v>0</v>
      </c>
      <c r="U170" s="6">
        <f t="shared" si="57"/>
        <v>0</v>
      </c>
      <c r="V170" s="6">
        <f t="shared" si="57"/>
        <v>0</v>
      </c>
      <c r="W170" s="6">
        <f t="shared" si="57"/>
        <v>0</v>
      </c>
      <c r="X170" s="6">
        <f t="shared" si="57"/>
        <v>0</v>
      </c>
      <c r="Y170" s="6">
        <f t="shared" si="57"/>
        <v>0</v>
      </c>
    </row>
    <row r="171" spans="1:25" x14ac:dyDescent="0.4">
      <c r="A171" s="3" t="s">
        <v>54</v>
      </c>
      <c r="B171" s="6">
        <f t="shared" ref="B171:Y171" si="58">IF(B63,B99/B63-1,0)</f>
        <v>1.0010010010028658E-3</v>
      </c>
      <c r="C171" s="6">
        <f t="shared" si="58"/>
        <v>2.0040080160326212E-3</v>
      </c>
      <c r="D171" s="6">
        <f t="shared" si="58"/>
        <v>3.1991744066048655E-2</v>
      </c>
      <c r="E171" s="6">
        <f t="shared" si="58"/>
        <v>0.15340253748558208</v>
      </c>
      <c r="F171" s="6">
        <f t="shared" si="58"/>
        <v>0</v>
      </c>
      <c r="G171" s="6">
        <f t="shared" si="58"/>
        <v>0.99203187250995861</v>
      </c>
      <c r="H171" s="6">
        <f t="shared" si="58"/>
        <v>5.0240963855421672</v>
      </c>
      <c r="I171" s="6">
        <f t="shared" si="58"/>
        <v>0</v>
      </c>
      <c r="J171" s="6">
        <f t="shared" si="58"/>
        <v>0</v>
      </c>
      <c r="K171" s="6">
        <f t="shared" si="58"/>
        <v>0</v>
      </c>
      <c r="L171" s="6">
        <f t="shared" si="58"/>
        <v>0</v>
      </c>
      <c r="M171" s="6">
        <f t="shared" si="58"/>
        <v>0</v>
      </c>
      <c r="N171" s="6">
        <f t="shared" si="58"/>
        <v>0</v>
      </c>
      <c r="O171" s="6">
        <f t="shared" si="58"/>
        <v>0</v>
      </c>
      <c r="P171" s="6">
        <f t="shared" si="58"/>
        <v>0</v>
      </c>
      <c r="Q171" s="6">
        <f t="shared" si="58"/>
        <v>0</v>
      </c>
      <c r="R171" s="6">
        <f t="shared" si="58"/>
        <v>0</v>
      </c>
      <c r="S171" s="6">
        <f t="shared" si="58"/>
        <v>0</v>
      </c>
      <c r="T171" s="6">
        <f t="shared" si="58"/>
        <v>0</v>
      </c>
      <c r="U171" s="6">
        <f t="shared" si="58"/>
        <v>0</v>
      </c>
      <c r="V171" s="6">
        <f t="shared" si="58"/>
        <v>0</v>
      </c>
      <c r="W171" s="6">
        <f t="shared" si="58"/>
        <v>0</v>
      </c>
      <c r="X171" s="6">
        <f t="shared" si="58"/>
        <v>-0.49214238695342971</v>
      </c>
      <c r="Y171" s="6">
        <f t="shared" si="58"/>
        <v>0.27443626618310746</v>
      </c>
    </row>
    <row r="172" spans="1:25" x14ac:dyDescent="0.4">
      <c r="A172" s="3" t="s">
        <v>55</v>
      </c>
      <c r="B172" s="6">
        <f t="shared" ref="B172:Y172" si="59">IF(B64,B100/B64-1,0)</f>
        <v>0</v>
      </c>
      <c r="C172" s="6">
        <f t="shared" si="59"/>
        <v>0</v>
      </c>
      <c r="D172" s="6">
        <f t="shared" si="59"/>
        <v>0</v>
      </c>
      <c r="E172" s="6">
        <f t="shared" si="59"/>
        <v>0</v>
      </c>
      <c r="F172" s="6">
        <f t="shared" si="59"/>
        <v>0</v>
      </c>
      <c r="G172" s="6">
        <f t="shared" si="59"/>
        <v>0</v>
      </c>
      <c r="H172" s="6">
        <f t="shared" si="59"/>
        <v>0</v>
      </c>
      <c r="I172" s="6">
        <f t="shared" si="59"/>
        <v>0</v>
      </c>
      <c r="J172" s="6">
        <f t="shared" si="59"/>
        <v>0</v>
      </c>
      <c r="K172" s="6">
        <f t="shared" si="59"/>
        <v>0</v>
      </c>
      <c r="L172" s="6">
        <f t="shared" si="59"/>
        <v>0</v>
      </c>
      <c r="M172" s="6">
        <f t="shared" si="59"/>
        <v>0</v>
      </c>
      <c r="N172" s="6">
        <f t="shared" si="59"/>
        <v>0</v>
      </c>
      <c r="O172" s="6">
        <f t="shared" si="59"/>
        <v>0</v>
      </c>
      <c r="P172" s="6">
        <f t="shared" si="59"/>
        <v>0</v>
      </c>
      <c r="Q172" s="6">
        <f t="shared" si="59"/>
        <v>0</v>
      </c>
      <c r="R172" s="6">
        <f t="shared" si="59"/>
        <v>0</v>
      </c>
      <c r="S172" s="6">
        <f t="shared" si="59"/>
        <v>0</v>
      </c>
      <c r="T172" s="6">
        <f t="shared" si="59"/>
        <v>0</v>
      </c>
      <c r="U172" s="6">
        <f t="shared" si="59"/>
        <v>0</v>
      </c>
      <c r="V172" s="6">
        <f t="shared" si="59"/>
        <v>0</v>
      </c>
      <c r="W172" s="6">
        <f t="shared" si="59"/>
        <v>0</v>
      </c>
      <c r="X172" s="6">
        <f t="shared" si="59"/>
        <v>0</v>
      </c>
      <c r="Y172" s="6">
        <f t="shared" si="59"/>
        <v>0</v>
      </c>
    </row>
    <row r="173" spans="1:25" x14ac:dyDescent="0.4">
      <c r="A173" s="3" t="s">
        <v>56</v>
      </c>
      <c r="B173" s="6">
        <f t="shared" ref="B173:Y173" si="60">IF(B65,B101/B65-1,0)</f>
        <v>1.0010010010004233E-3</v>
      </c>
      <c r="C173" s="6">
        <f t="shared" si="60"/>
        <v>2.0040080160335094E-3</v>
      </c>
      <c r="D173" s="6">
        <f t="shared" si="60"/>
        <v>3.1991744066046879E-2</v>
      </c>
      <c r="E173" s="6">
        <f t="shared" si="60"/>
        <v>0.15340253748558319</v>
      </c>
      <c r="F173" s="6">
        <f t="shared" si="60"/>
        <v>0</v>
      </c>
      <c r="G173" s="6">
        <f t="shared" si="60"/>
        <v>0.99203187250995861</v>
      </c>
      <c r="H173" s="6">
        <f t="shared" si="60"/>
        <v>5.0240963855421716</v>
      </c>
      <c r="I173" s="6">
        <f t="shared" si="60"/>
        <v>0</v>
      </c>
      <c r="J173" s="6">
        <f t="shared" si="60"/>
        <v>0</v>
      </c>
      <c r="K173" s="6">
        <f t="shared" si="60"/>
        <v>0</v>
      </c>
      <c r="L173" s="6">
        <f t="shared" si="60"/>
        <v>0</v>
      </c>
      <c r="M173" s="6">
        <f t="shared" si="60"/>
        <v>0</v>
      </c>
      <c r="N173" s="6">
        <f t="shared" si="60"/>
        <v>0</v>
      </c>
      <c r="O173" s="6">
        <f t="shared" si="60"/>
        <v>0</v>
      </c>
      <c r="P173" s="6">
        <f t="shared" si="60"/>
        <v>0</v>
      </c>
      <c r="Q173" s="6">
        <f t="shared" si="60"/>
        <v>0</v>
      </c>
      <c r="R173" s="6">
        <f t="shared" si="60"/>
        <v>0</v>
      </c>
      <c r="S173" s="6">
        <f t="shared" si="60"/>
        <v>0</v>
      </c>
      <c r="T173" s="6">
        <f t="shared" si="60"/>
        <v>0</v>
      </c>
      <c r="U173" s="6">
        <f t="shared" si="60"/>
        <v>0</v>
      </c>
      <c r="V173" s="6">
        <f t="shared" si="60"/>
        <v>0</v>
      </c>
      <c r="W173" s="6">
        <f t="shared" si="60"/>
        <v>0</v>
      </c>
      <c r="X173" s="6">
        <f t="shared" si="60"/>
        <v>-0.10458741894454904</v>
      </c>
      <c r="Y173" s="6">
        <f t="shared" si="60"/>
        <v>0.162690740031878</v>
      </c>
    </row>
    <row r="174" spans="1:25" x14ac:dyDescent="0.4">
      <c r="A174" s="3" t="s">
        <v>57</v>
      </c>
      <c r="B174" s="6">
        <f t="shared" ref="B174:Y174" si="61">IF(B66,B102/B66-1,0)</f>
        <v>0</v>
      </c>
      <c r="C174" s="6">
        <f t="shared" si="61"/>
        <v>0</v>
      </c>
      <c r="D174" s="6">
        <f t="shared" si="61"/>
        <v>0</v>
      </c>
      <c r="E174" s="6">
        <f t="shared" si="61"/>
        <v>0</v>
      </c>
      <c r="F174" s="6">
        <f t="shared" si="61"/>
        <v>0</v>
      </c>
      <c r="G174" s="6">
        <f t="shared" si="61"/>
        <v>0</v>
      </c>
      <c r="H174" s="6">
        <f t="shared" si="61"/>
        <v>0</v>
      </c>
      <c r="I174" s="6">
        <f t="shared" si="61"/>
        <v>0</v>
      </c>
      <c r="J174" s="6">
        <f t="shared" si="61"/>
        <v>0</v>
      </c>
      <c r="K174" s="6">
        <f t="shared" si="61"/>
        <v>0</v>
      </c>
      <c r="L174" s="6">
        <f t="shared" si="61"/>
        <v>0</v>
      </c>
      <c r="M174" s="6">
        <f t="shared" si="61"/>
        <v>0</v>
      </c>
      <c r="N174" s="6">
        <f t="shared" si="61"/>
        <v>0</v>
      </c>
      <c r="O174" s="6">
        <f t="shared" si="61"/>
        <v>0</v>
      </c>
      <c r="P174" s="6">
        <f t="shared" si="61"/>
        <v>0</v>
      </c>
      <c r="Q174" s="6">
        <f t="shared" si="61"/>
        <v>0</v>
      </c>
      <c r="R174" s="6">
        <f t="shared" si="61"/>
        <v>0</v>
      </c>
      <c r="S174" s="6">
        <f t="shared" si="61"/>
        <v>0</v>
      </c>
      <c r="T174" s="6">
        <f t="shared" si="61"/>
        <v>0</v>
      </c>
      <c r="U174" s="6">
        <f t="shared" si="61"/>
        <v>0</v>
      </c>
      <c r="V174" s="6">
        <f t="shared" si="61"/>
        <v>0</v>
      </c>
      <c r="W174" s="6">
        <f t="shared" si="61"/>
        <v>0</v>
      </c>
      <c r="X174" s="6">
        <f t="shared" si="61"/>
        <v>0</v>
      </c>
      <c r="Y174" s="6">
        <f t="shared" si="61"/>
        <v>0</v>
      </c>
    </row>
    <row r="175" spans="1:25" x14ac:dyDescent="0.4">
      <c r="A175" s="3" t="s">
        <v>58</v>
      </c>
      <c r="B175" s="6">
        <f t="shared" ref="B175:Y175" si="62">IF(B67,B103/B67-1,0)</f>
        <v>0</v>
      </c>
      <c r="C175" s="6">
        <f t="shared" si="62"/>
        <v>0</v>
      </c>
      <c r="D175" s="6">
        <f t="shared" si="62"/>
        <v>0</v>
      </c>
      <c r="E175" s="6">
        <f t="shared" si="62"/>
        <v>0</v>
      </c>
      <c r="F175" s="6">
        <f t="shared" si="62"/>
        <v>0</v>
      </c>
      <c r="G175" s="6">
        <f t="shared" si="62"/>
        <v>0</v>
      </c>
      <c r="H175" s="6">
        <f t="shared" si="62"/>
        <v>0</v>
      </c>
      <c r="I175" s="6">
        <f t="shared" si="62"/>
        <v>0</v>
      </c>
      <c r="J175" s="6">
        <f t="shared" si="62"/>
        <v>0</v>
      </c>
      <c r="K175" s="6">
        <f t="shared" si="62"/>
        <v>0</v>
      </c>
      <c r="L175" s="6">
        <f t="shared" si="62"/>
        <v>0</v>
      </c>
      <c r="M175" s="6">
        <f t="shared" si="62"/>
        <v>0</v>
      </c>
      <c r="N175" s="6">
        <f t="shared" si="62"/>
        <v>0</v>
      </c>
      <c r="O175" s="6">
        <f t="shared" si="62"/>
        <v>0</v>
      </c>
      <c r="P175" s="6">
        <f t="shared" si="62"/>
        <v>0</v>
      </c>
      <c r="Q175" s="6">
        <f t="shared" si="62"/>
        <v>0</v>
      </c>
      <c r="R175" s="6">
        <f t="shared" si="62"/>
        <v>0</v>
      </c>
      <c r="S175" s="6">
        <f t="shared" si="62"/>
        <v>0</v>
      </c>
      <c r="T175" s="6">
        <f t="shared" si="62"/>
        <v>0</v>
      </c>
      <c r="U175" s="6">
        <f t="shared" si="62"/>
        <v>0</v>
      </c>
      <c r="V175" s="6">
        <f t="shared" si="62"/>
        <v>0</v>
      </c>
      <c r="W175" s="6">
        <f t="shared" si="62"/>
        <v>0</v>
      </c>
      <c r="X175" s="6">
        <f t="shared" si="62"/>
        <v>0</v>
      </c>
      <c r="Y175" s="6">
        <f t="shared" si="62"/>
        <v>0</v>
      </c>
    </row>
    <row r="176" spans="1:25" x14ac:dyDescent="0.4">
      <c r="A176" s="3" t="s">
        <v>59</v>
      </c>
      <c r="B176" s="6">
        <f t="shared" ref="B176:Y176" si="63">IF(B68,B104/B68-1,0)</f>
        <v>0</v>
      </c>
      <c r="C176" s="6">
        <f t="shared" si="63"/>
        <v>0</v>
      </c>
      <c r="D176" s="6">
        <f t="shared" si="63"/>
        <v>0</v>
      </c>
      <c r="E176" s="6">
        <f t="shared" si="63"/>
        <v>0</v>
      </c>
      <c r="F176" s="6">
        <f t="shared" si="63"/>
        <v>0</v>
      </c>
      <c r="G176" s="6">
        <f t="shared" si="63"/>
        <v>0</v>
      </c>
      <c r="H176" s="6">
        <f t="shared" si="63"/>
        <v>0</v>
      </c>
      <c r="I176" s="6">
        <f t="shared" si="63"/>
        <v>0</v>
      </c>
      <c r="J176" s="6">
        <f t="shared" si="63"/>
        <v>0</v>
      </c>
      <c r="K176" s="6">
        <f t="shared" si="63"/>
        <v>0</v>
      </c>
      <c r="L176" s="6">
        <f t="shared" si="63"/>
        <v>0</v>
      </c>
      <c r="M176" s="6">
        <f t="shared" si="63"/>
        <v>0</v>
      </c>
      <c r="N176" s="6">
        <f t="shared" si="63"/>
        <v>0</v>
      </c>
      <c r="O176" s="6">
        <f t="shared" si="63"/>
        <v>0</v>
      </c>
      <c r="P176" s="6">
        <f t="shared" si="63"/>
        <v>0</v>
      </c>
      <c r="Q176" s="6">
        <f t="shared" si="63"/>
        <v>0</v>
      </c>
      <c r="R176" s="6">
        <f t="shared" si="63"/>
        <v>0</v>
      </c>
      <c r="S176" s="6">
        <f t="shared" si="63"/>
        <v>0</v>
      </c>
      <c r="T176" s="6">
        <f t="shared" si="63"/>
        <v>0</v>
      </c>
      <c r="U176" s="6">
        <f t="shared" si="63"/>
        <v>0</v>
      </c>
      <c r="V176" s="6">
        <f t="shared" si="63"/>
        <v>0</v>
      </c>
      <c r="W176" s="6">
        <f t="shared" si="63"/>
        <v>0</v>
      </c>
      <c r="X176" s="6">
        <f t="shared" si="63"/>
        <v>0</v>
      </c>
      <c r="Y176" s="6">
        <f t="shared" si="63"/>
        <v>0</v>
      </c>
    </row>
    <row r="177" spans="1:25" x14ac:dyDescent="0.4">
      <c r="A177" s="3" t="s">
        <v>60</v>
      </c>
      <c r="B177" s="6">
        <f t="shared" ref="B177:Y177" si="64">IF(B69,B105/B69-1,0)</f>
        <v>3.0090270812408448E-3</v>
      </c>
      <c r="C177" s="6">
        <f t="shared" si="64"/>
        <v>2.6694045174532111E-2</v>
      </c>
      <c r="D177" s="6">
        <f t="shared" si="64"/>
        <v>9.5290251916758439E-2</v>
      </c>
      <c r="E177" s="6">
        <f t="shared" si="64"/>
        <v>0.58982511923687952</v>
      </c>
      <c r="F177" s="6">
        <f t="shared" si="64"/>
        <v>0</v>
      </c>
      <c r="G177" s="6">
        <f t="shared" si="64"/>
        <v>4.8139534883720936</v>
      </c>
      <c r="H177" s="6">
        <f t="shared" si="64"/>
        <v>0</v>
      </c>
      <c r="I177" s="6">
        <f t="shared" si="64"/>
        <v>0</v>
      </c>
      <c r="J177" s="6">
        <f t="shared" si="64"/>
        <v>0</v>
      </c>
      <c r="K177" s="6">
        <f t="shared" si="64"/>
        <v>0</v>
      </c>
      <c r="L177" s="6">
        <f t="shared" si="64"/>
        <v>0</v>
      </c>
      <c r="M177" s="6">
        <f t="shared" si="64"/>
        <v>0</v>
      </c>
      <c r="N177" s="6">
        <f t="shared" si="64"/>
        <v>0</v>
      </c>
      <c r="O177" s="6">
        <f t="shared" si="64"/>
        <v>0</v>
      </c>
      <c r="P177" s="6">
        <f t="shared" si="64"/>
        <v>0</v>
      </c>
      <c r="Q177" s="6">
        <f t="shared" si="64"/>
        <v>0</v>
      </c>
      <c r="R177" s="6">
        <f t="shared" si="64"/>
        <v>0</v>
      </c>
      <c r="S177" s="6">
        <f t="shared" si="64"/>
        <v>0</v>
      </c>
      <c r="T177" s="6">
        <f t="shared" si="64"/>
        <v>0</v>
      </c>
      <c r="U177" s="6">
        <f t="shared" si="64"/>
        <v>0</v>
      </c>
      <c r="V177" s="6">
        <f t="shared" si="64"/>
        <v>0</v>
      </c>
      <c r="W177" s="6">
        <f t="shared" si="64"/>
        <v>0</v>
      </c>
      <c r="X177" s="6">
        <f t="shared" si="64"/>
        <v>-1.9285753679741195</v>
      </c>
      <c r="Y177" s="6">
        <f t="shared" si="64"/>
        <v>6.8841841238777901E-2</v>
      </c>
    </row>
    <row r="178" spans="1:25" x14ac:dyDescent="0.4">
      <c r="A178" s="3" t="s">
        <v>61</v>
      </c>
      <c r="B178" s="6">
        <f t="shared" ref="B178:Y178" si="65">IF(B70,B106/B70-1,0)</f>
        <v>0</v>
      </c>
      <c r="C178" s="6">
        <f t="shared" si="65"/>
        <v>0</v>
      </c>
      <c r="D178" s="6">
        <f t="shared" si="65"/>
        <v>0</v>
      </c>
      <c r="E178" s="6">
        <f t="shared" si="65"/>
        <v>0</v>
      </c>
      <c r="F178" s="6">
        <f t="shared" si="65"/>
        <v>0</v>
      </c>
      <c r="G178" s="6">
        <f t="shared" si="65"/>
        <v>0</v>
      </c>
      <c r="H178" s="6">
        <f t="shared" si="65"/>
        <v>0</v>
      </c>
      <c r="I178" s="6">
        <f t="shared" si="65"/>
        <v>0</v>
      </c>
      <c r="J178" s="6">
        <f t="shared" si="65"/>
        <v>0</v>
      </c>
      <c r="K178" s="6">
        <f t="shared" si="65"/>
        <v>0</v>
      </c>
      <c r="L178" s="6">
        <f t="shared" si="65"/>
        <v>0</v>
      </c>
      <c r="M178" s="6">
        <f t="shared" si="65"/>
        <v>0</v>
      </c>
      <c r="N178" s="6">
        <f t="shared" si="65"/>
        <v>0</v>
      </c>
      <c r="O178" s="6">
        <f t="shared" si="65"/>
        <v>0</v>
      </c>
      <c r="P178" s="6">
        <f t="shared" si="65"/>
        <v>0</v>
      </c>
      <c r="Q178" s="6">
        <f t="shared" si="65"/>
        <v>0</v>
      </c>
      <c r="R178" s="6">
        <f t="shared" si="65"/>
        <v>0</v>
      </c>
      <c r="S178" s="6">
        <f t="shared" si="65"/>
        <v>0</v>
      </c>
      <c r="T178" s="6">
        <f t="shared" si="65"/>
        <v>0</v>
      </c>
      <c r="U178" s="6">
        <f t="shared" si="65"/>
        <v>0</v>
      </c>
      <c r="V178" s="6">
        <f t="shared" si="65"/>
        <v>0</v>
      </c>
      <c r="W178" s="6">
        <f t="shared" si="65"/>
        <v>0</v>
      </c>
      <c r="X178" s="6">
        <f t="shared" si="65"/>
        <v>0</v>
      </c>
      <c r="Y178" s="6">
        <f t="shared" si="65"/>
        <v>0</v>
      </c>
    </row>
    <row r="179" spans="1:25" x14ac:dyDescent="0.4">
      <c r="A179" s="3" t="s">
        <v>62</v>
      </c>
      <c r="B179" s="6">
        <f t="shared" ref="B179:Y179" si="66">IF(B71,B107/B71-1,0)</f>
        <v>3.0090270812435094E-3</v>
      </c>
      <c r="C179" s="6">
        <f t="shared" si="66"/>
        <v>2.6694045174538994E-2</v>
      </c>
      <c r="D179" s="6">
        <f t="shared" si="66"/>
        <v>9.5290251916758661E-2</v>
      </c>
      <c r="E179" s="6">
        <f t="shared" si="66"/>
        <v>0.58982511923688796</v>
      </c>
      <c r="F179" s="6">
        <f t="shared" si="66"/>
        <v>0</v>
      </c>
      <c r="G179" s="6">
        <f t="shared" si="66"/>
        <v>4.8139534883720909</v>
      </c>
      <c r="H179" s="6">
        <f t="shared" si="66"/>
        <v>0</v>
      </c>
      <c r="I179" s="6">
        <f t="shared" si="66"/>
        <v>0</v>
      </c>
      <c r="J179" s="6">
        <f t="shared" si="66"/>
        <v>0</v>
      </c>
      <c r="K179" s="6">
        <f t="shared" si="66"/>
        <v>0</v>
      </c>
      <c r="L179" s="6">
        <f t="shared" si="66"/>
        <v>0</v>
      </c>
      <c r="M179" s="6">
        <f t="shared" si="66"/>
        <v>0</v>
      </c>
      <c r="N179" s="6">
        <f t="shared" si="66"/>
        <v>0</v>
      </c>
      <c r="O179" s="6">
        <f t="shared" si="66"/>
        <v>0</v>
      </c>
      <c r="P179" s="6">
        <f t="shared" si="66"/>
        <v>0</v>
      </c>
      <c r="Q179" s="6">
        <f t="shared" si="66"/>
        <v>0</v>
      </c>
      <c r="R179" s="6">
        <f t="shared" si="66"/>
        <v>0</v>
      </c>
      <c r="S179" s="6">
        <f t="shared" si="66"/>
        <v>0</v>
      </c>
      <c r="T179" s="6">
        <f t="shared" si="66"/>
        <v>0</v>
      </c>
      <c r="U179" s="6">
        <f t="shared" si="66"/>
        <v>0</v>
      </c>
      <c r="V179" s="6">
        <f t="shared" si="66"/>
        <v>0</v>
      </c>
      <c r="W179" s="6">
        <f t="shared" si="66"/>
        <v>0</v>
      </c>
      <c r="X179" s="6">
        <f t="shared" si="66"/>
        <v>-1.5645734383891918</v>
      </c>
      <c r="Y179" s="6">
        <f t="shared" si="66"/>
        <v>6.5217959550414761E-2</v>
      </c>
    </row>
    <row r="180" spans="1:25" x14ac:dyDescent="0.4">
      <c r="A180" s="3" t="s">
        <v>63</v>
      </c>
      <c r="B180" s="6">
        <f t="shared" ref="B180:Y180" si="67">IF(B72,B108/B72-1,0)</f>
        <v>0</v>
      </c>
      <c r="C180" s="6">
        <f t="shared" si="67"/>
        <v>0</v>
      </c>
      <c r="D180" s="6">
        <f t="shared" si="67"/>
        <v>0</v>
      </c>
      <c r="E180" s="6">
        <f t="shared" si="67"/>
        <v>0</v>
      </c>
      <c r="F180" s="6">
        <f t="shared" si="67"/>
        <v>0</v>
      </c>
      <c r="G180" s="6">
        <f t="shared" si="67"/>
        <v>0</v>
      </c>
      <c r="H180" s="6">
        <f t="shared" si="67"/>
        <v>0</v>
      </c>
      <c r="I180" s="6">
        <f t="shared" si="67"/>
        <v>0</v>
      </c>
      <c r="J180" s="6">
        <f t="shared" si="67"/>
        <v>0</v>
      </c>
      <c r="K180" s="6">
        <f t="shared" si="67"/>
        <v>0</v>
      </c>
      <c r="L180" s="6">
        <f t="shared" si="67"/>
        <v>0</v>
      </c>
      <c r="M180" s="6">
        <f t="shared" si="67"/>
        <v>0</v>
      </c>
      <c r="N180" s="6">
        <f t="shared" si="67"/>
        <v>0</v>
      </c>
      <c r="O180" s="6">
        <f t="shared" si="67"/>
        <v>0</v>
      </c>
      <c r="P180" s="6">
        <f t="shared" si="67"/>
        <v>0</v>
      </c>
      <c r="Q180" s="6">
        <f t="shared" si="67"/>
        <v>0</v>
      </c>
      <c r="R180" s="6">
        <f t="shared" si="67"/>
        <v>0</v>
      </c>
      <c r="S180" s="6">
        <f t="shared" si="67"/>
        <v>0</v>
      </c>
      <c r="T180" s="6">
        <f t="shared" si="67"/>
        <v>0</v>
      </c>
      <c r="U180" s="6">
        <f t="shared" si="67"/>
        <v>0</v>
      </c>
      <c r="V180" s="6">
        <f t="shared" si="67"/>
        <v>0</v>
      </c>
      <c r="W180" s="6">
        <f t="shared" si="67"/>
        <v>0</v>
      </c>
      <c r="X180" s="6">
        <f t="shared" si="67"/>
        <v>0</v>
      </c>
      <c r="Y180" s="6">
        <f t="shared" si="67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0"/>
  <sheetViews>
    <sheetView showGridLines="0" workbookViewId="0">
      <pane xSplit="1" ySplit="1" topLeftCell="B2" activePane="bottomRight" state="frozen"/>
      <selection activeCell="A35" activeCellId="5" sqref="A25 A27 A29 A31 A33 A35"/>
      <selection pane="topRight" activeCell="A35" activeCellId="5" sqref="A25 A27 A29 A31 A33 A35"/>
      <selection pane="bottomLeft" activeCell="A35" activeCellId="5" sqref="A25 A27 A29 A31 A33 A35"/>
      <selection pane="bottomRight" activeCell="A35" activeCellId="5" sqref="A25 A27 A29 A31 A33 A35"/>
    </sheetView>
  </sheetViews>
  <sheetFormatPr defaultRowHeight="14.6" x14ac:dyDescent="0.4"/>
  <cols>
    <col min="1" max="1" width="48.69140625" customWidth="1"/>
    <col min="2" max="255" width="16.69140625" customWidth="1"/>
  </cols>
  <sheetData>
    <row r="1" spans="1:5" ht="19.3" x14ac:dyDescent="0.5">
      <c r="A1" s="1" t="s">
        <v>65</v>
      </c>
    </row>
    <row r="3" spans="1:5" ht="29.15" x14ac:dyDescent="0.4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4">
      <c r="A4" s="3" t="s">
        <v>31</v>
      </c>
      <c r="B4" s="4">
        <v>156945364.27509201</v>
      </c>
      <c r="C4" s="4">
        <v>157077636.240284</v>
      </c>
      <c r="D4" s="5">
        <f t="shared" ref="D4:D36" si="0">C4-B4</f>
        <v>132271.96519199014</v>
      </c>
      <c r="E4" s="6">
        <f t="shared" ref="E4:E36" si="1">IF(B4,C4/B4-1,0)</f>
        <v>8.427898829821423E-4</v>
      </c>
    </row>
    <row r="5" spans="1:5" x14ac:dyDescent="0.4">
      <c r="A5" s="3" t="s">
        <v>32</v>
      </c>
      <c r="B5" s="4">
        <v>13348311.1159622</v>
      </c>
      <c r="C5" s="4">
        <v>13358889.319135901</v>
      </c>
      <c r="D5" s="5">
        <f t="shared" si="0"/>
        <v>10578.20317370072</v>
      </c>
      <c r="E5" s="6">
        <f t="shared" si="1"/>
        <v>7.9247502412882476E-4</v>
      </c>
    </row>
    <row r="6" spans="1:5" x14ac:dyDescent="0.4">
      <c r="A6" s="3" t="s">
        <v>33</v>
      </c>
      <c r="B6" s="4">
        <v>303394.92332975398</v>
      </c>
      <c r="C6" s="4">
        <v>303902.27269987098</v>
      </c>
      <c r="D6" s="5">
        <f t="shared" si="0"/>
        <v>507.34937011700822</v>
      </c>
      <c r="E6" s="6">
        <f t="shared" si="1"/>
        <v>1.6722408026768054E-3</v>
      </c>
    </row>
    <row r="7" spans="1:5" x14ac:dyDescent="0.4">
      <c r="A7" s="3" t="s">
        <v>34</v>
      </c>
      <c r="B7" s="4">
        <v>31047551.302031901</v>
      </c>
      <c r="C7" s="4">
        <v>31061829.9746591</v>
      </c>
      <c r="D7" s="5">
        <f t="shared" si="0"/>
        <v>14278.672627199441</v>
      </c>
      <c r="E7" s="6">
        <f t="shared" si="1"/>
        <v>4.5989690099212943E-4</v>
      </c>
    </row>
    <row r="8" spans="1:5" x14ac:dyDescent="0.4">
      <c r="A8" s="3" t="s">
        <v>35</v>
      </c>
      <c r="B8" s="4">
        <v>13717338.622204101</v>
      </c>
      <c r="C8" s="4">
        <v>13724865.850935301</v>
      </c>
      <c r="D8" s="5">
        <f t="shared" si="0"/>
        <v>7527.228731200099</v>
      </c>
      <c r="E8" s="6">
        <f t="shared" si="1"/>
        <v>5.487382748585734E-4</v>
      </c>
    </row>
    <row r="9" spans="1:5" x14ac:dyDescent="0.4">
      <c r="A9" s="3" t="s">
        <v>36</v>
      </c>
      <c r="B9" s="4">
        <v>263731.55178274901</v>
      </c>
      <c r="C9" s="4">
        <v>263946.84284542903</v>
      </c>
      <c r="D9" s="5">
        <f t="shared" si="0"/>
        <v>215.29106268001487</v>
      </c>
      <c r="E9" s="6">
        <f t="shared" si="1"/>
        <v>8.1632653061314286E-4</v>
      </c>
    </row>
    <row r="10" spans="1:5" x14ac:dyDescent="0.4">
      <c r="A10" s="3" t="s">
        <v>37</v>
      </c>
      <c r="B10" s="4">
        <v>1.9384583440216301E-2</v>
      </c>
      <c r="C10" s="4">
        <v>1.9394583440216301E-2</v>
      </c>
      <c r="D10" s="5">
        <f t="shared" si="0"/>
        <v>9.9999999999995925E-6</v>
      </c>
      <c r="E10" s="6">
        <f t="shared" si="1"/>
        <v>5.158738659947204E-4</v>
      </c>
    </row>
    <row r="11" spans="1:5" x14ac:dyDescent="0.4">
      <c r="A11" s="3" t="s">
        <v>38</v>
      </c>
      <c r="B11" s="4">
        <v>0</v>
      </c>
      <c r="C11" s="4">
        <v>0</v>
      </c>
      <c r="D11" s="5">
        <f t="shared" si="0"/>
        <v>0</v>
      </c>
      <c r="E11" s="6">
        <f t="shared" si="1"/>
        <v>0</v>
      </c>
    </row>
    <row r="12" spans="1:5" x14ac:dyDescent="0.4">
      <c r="A12" s="3" t="s">
        <v>39</v>
      </c>
      <c r="B12" s="4">
        <v>1.8404956449064602E-2</v>
      </c>
      <c r="C12" s="4">
        <v>1.8414956449064601E-2</v>
      </c>
      <c r="D12" s="5">
        <f t="shared" si="0"/>
        <v>9.9999999999995925E-6</v>
      </c>
      <c r="E12" s="6">
        <f t="shared" si="1"/>
        <v>5.4333190234245876E-4</v>
      </c>
    </row>
    <row r="13" spans="1:5" x14ac:dyDescent="0.4">
      <c r="A13" s="3" t="s">
        <v>40</v>
      </c>
      <c r="B13" s="4">
        <v>0</v>
      </c>
      <c r="C13" s="4">
        <v>0</v>
      </c>
      <c r="D13" s="5">
        <f t="shared" si="0"/>
        <v>0</v>
      </c>
      <c r="E13" s="6">
        <f t="shared" si="1"/>
        <v>0</v>
      </c>
    </row>
    <row r="14" spans="1:5" x14ac:dyDescent="0.4">
      <c r="A14" s="3" t="s">
        <v>41</v>
      </c>
      <c r="B14" s="4">
        <v>7430041.9480324099</v>
      </c>
      <c r="C14" s="4">
        <v>7433440.5700564804</v>
      </c>
      <c r="D14" s="5">
        <f t="shared" si="0"/>
        <v>3398.6220240704715</v>
      </c>
      <c r="E14" s="6">
        <f t="shared" si="1"/>
        <v>4.5741626330531027E-4</v>
      </c>
    </row>
    <row r="15" spans="1:5" x14ac:dyDescent="0.4">
      <c r="A15" s="3" t="s">
        <v>42</v>
      </c>
      <c r="B15" s="4">
        <v>59459127.832017399</v>
      </c>
      <c r="C15" s="4">
        <v>59504268.240757599</v>
      </c>
      <c r="D15" s="5">
        <f t="shared" si="0"/>
        <v>45140.408740200102</v>
      </c>
      <c r="E15" s="6">
        <f t="shared" si="1"/>
        <v>7.5918383578943427E-4</v>
      </c>
    </row>
    <row r="16" spans="1:5" x14ac:dyDescent="0.4">
      <c r="A16" s="3" t="s">
        <v>43</v>
      </c>
      <c r="B16" s="4">
        <v>4420252.0385824898</v>
      </c>
      <c r="C16" s="4">
        <v>4425103.6943378197</v>
      </c>
      <c r="D16" s="5">
        <f t="shared" si="0"/>
        <v>4851.6557553298771</v>
      </c>
      <c r="E16" s="6">
        <f t="shared" si="1"/>
        <v>1.0975970856370587E-3</v>
      </c>
    </row>
    <row r="17" spans="1:5" x14ac:dyDescent="0.4">
      <c r="A17" s="3" t="s">
        <v>44</v>
      </c>
      <c r="B17" s="4">
        <v>83033008.194821596</v>
      </c>
      <c r="C17" s="4">
        <v>83106082.447528794</v>
      </c>
      <c r="D17" s="5">
        <f t="shared" si="0"/>
        <v>73074.252707198262</v>
      </c>
      <c r="E17" s="6">
        <f t="shared" si="1"/>
        <v>8.8006269188434239E-4</v>
      </c>
    </row>
    <row r="18" spans="1:5" x14ac:dyDescent="0.4">
      <c r="A18" s="3" t="s">
        <v>45</v>
      </c>
      <c r="B18" s="4">
        <v>374207.134798844</v>
      </c>
      <c r="C18" s="4">
        <v>374446.55075201002</v>
      </c>
      <c r="D18" s="5">
        <f t="shared" si="0"/>
        <v>239.41595316602616</v>
      </c>
      <c r="E18" s="6">
        <f t="shared" si="1"/>
        <v>6.3979526551438681E-4</v>
      </c>
    </row>
    <row r="19" spans="1:5" x14ac:dyDescent="0.4">
      <c r="A19" s="3" t="s">
        <v>46</v>
      </c>
      <c r="B19" s="4">
        <v>776243.990448831</v>
      </c>
      <c r="C19" s="4">
        <v>776711.325783237</v>
      </c>
      <c r="D19" s="5">
        <f t="shared" si="0"/>
        <v>467.33533440600149</v>
      </c>
      <c r="E19" s="6">
        <f t="shared" si="1"/>
        <v>6.0204695966259436E-4</v>
      </c>
    </row>
    <row r="20" spans="1:5" x14ac:dyDescent="0.4">
      <c r="A20" s="3" t="s">
        <v>47</v>
      </c>
      <c r="B20" s="4">
        <v>7512.8994704939096</v>
      </c>
      <c r="C20" s="4">
        <v>7516.2624514565296</v>
      </c>
      <c r="D20" s="5">
        <f t="shared" si="0"/>
        <v>3.3629809626199858</v>
      </c>
      <c r="E20" s="6">
        <f t="shared" si="1"/>
        <v>4.4762757385852225E-4</v>
      </c>
    </row>
    <row r="21" spans="1:5" x14ac:dyDescent="0.4">
      <c r="A21" s="3" t="s">
        <v>48</v>
      </c>
      <c r="B21" s="4">
        <v>16729.5001764634</v>
      </c>
      <c r="C21" s="4">
        <v>16740.564660707099</v>
      </c>
      <c r="D21" s="5">
        <f t="shared" si="0"/>
        <v>11.064484243699553</v>
      </c>
      <c r="E21" s="6">
        <f t="shared" si="1"/>
        <v>6.613756613760291E-4</v>
      </c>
    </row>
    <row r="22" spans="1:5" x14ac:dyDescent="0.4">
      <c r="A22" s="3" t="s">
        <v>49</v>
      </c>
      <c r="B22" s="4">
        <v>3435385.0643837899</v>
      </c>
      <c r="C22" s="4">
        <v>3437942.7964805099</v>
      </c>
      <c r="D22" s="5">
        <f t="shared" si="0"/>
        <v>2557.7320967200212</v>
      </c>
      <c r="E22" s="6">
        <f t="shared" si="1"/>
        <v>7.4452559139204233E-4</v>
      </c>
    </row>
    <row r="23" spans="1:5" x14ac:dyDescent="0.4">
      <c r="A23" s="3" t="s">
        <v>50</v>
      </c>
      <c r="B23" s="4">
        <v>-8325.2303400000001</v>
      </c>
      <c r="C23" s="4">
        <v>-10013.68067</v>
      </c>
      <c r="D23" s="5">
        <f t="shared" si="0"/>
        <v>-1688.4503299999997</v>
      </c>
      <c r="E23" s="6">
        <f t="shared" si="1"/>
        <v>0.20281124497991954</v>
      </c>
    </row>
    <row r="24" spans="1:5" x14ac:dyDescent="0.4">
      <c r="A24" s="3" t="s">
        <v>51</v>
      </c>
      <c r="B24" s="4">
        <v>0</v>
      </c>
      <c r="C24" s="4">
        <v>0</v>
      </c>
      <c r="D24" s="5">
        <f t="shared" si="0"/>
        <v>0</v>
      </c>
      <c r="E24" s="6">
        <f t="shared" si="1"/>
        <v>0</v>
      </c>
    </row>
    <row r="25" spans="1:5" x14ac:dyDescent="0.4">
      <c r="A25" s="3" t="s">
        <v>52</v>
      </c>
      <c r="B25" s="4">
        <v>-326514.95695999998</v>
      </c>
      <c r="C25" s="4">
        <v>-392537.17908099998</v>
      </c>
      <c r="D25" s="5">
        <f t="shared" si="0"/>
        <v>-66022.222120999999</v>
      </c>
      <c r="E25" s="6">
        <f t="shared" si="1"/>
        <v>0.20220274971687768</v>
      </c>
    </row>
    <row r="26" spans="1:5" x14ac:dyDescent="0.4">
      <c r="A26" s="3" t="s">
        <v>53</v>
      </c>
      <c r="B26" s="4">
        <v>0</v>
      </c>
      <c r="C26" s="4">
        <v>0</v>
      </c>
      <c r="D26" s="5">
        <f t="shared" si="0"/>
        <v>0</v>
      </c>
      <c r="E26" s="6">
        <f t="shared" si="1"/>
        <v>0</v>
      </c>
    </row>
    <row r="27" spans="1:5" x14ac:dyDescent="0.4">
      <c r="A27" s="3" t="s">
        <v>54</v>
      </c>
      <c r="B27" s="4">
        <v>-16045.652606</v>
      </c>
      <c r="C27" s="4">
        <v>-19286.470047999999</v>
      </c>
      <c r="D27" s="5">
        <f t="shared" si="0"/>
        <v>-3240.8174419999996</v>
      </c>
      <c r="E27" s="6">
        <f t="shared" si="1"/>
        <v>0.20197479788314432</v>
      </c>
    </row>
    <row r="28" spans="1:5" x14ac:dyDescent="0.4">
      <c r="A28" s="3" t="s">
        <v>55</v>
      </c>
      <c r="B28" s="4">
        <v>0</v>
      </c>
      <c r="C28" s="4">
        <v>0</v>
      </c>
      <c r="D28" s="5">
        <f t="shared" si="0"/>
        <v>0</v>
      </c>
      <c r="E28" s="6">
        <f t="shared" si="1"/>
        <v>0</v>
      </c>
    </row>
    <row r="29" spans="1:5" x14ac:dyDescent="0.4">
      <c r="A29" s="3" t="s">
        <v>56</v>
      </c>
      <c r="B29" s="4">
        <v>-9475.3196480000006</v>
      </c>
      <c r="C29" s="4">
        <v>-10731.664762</v>
      </c>
      <c r="D29" s="5">
        <f t="shared" si="0"/>
        <v>-1256.3451139999997</v>
      </c>
      <c r="E29" s="6">
        <f t="shared" si="1"/>
        <v>0.13259131730349405</v>
      </c>
    </row>
    <row r="30" spans="1:5" x14ac:dyDescent="0.4">
      <c r="A30" s="3" t="s">
        <v>57</v>
      </c>
      <c r="B30" s="4">
        <v>0</v>
      </c>
      <c r="C30" s="4">
        <v>0</v>
      </c>
      <c r="D30" s="5">
        <f t="shared" si="0"/>
        <v>0</v>
      </c>
      <c r="E30" s="6">
        <f t="shared" si="1"/>
        <v>0</v>
      </c>
    </row>
    <row r="31" spans="1:5" x14ac:dyDescent="0.4">
      <c r="A31" s="3" t="s">
        <v>58</v>
      </c>
      <c r="B31" s="4">
        <v>-2540.9980380000002</v>
      </c>
      <c r="C31" s="4">
        <v>-2874.4607299999998</v>
      </c>
      <c r="D31" s="5">
        <f t="shared" si="0"/>
        <v>-333.46269199999961</v>
      </c>
      <c r="E31" s="6">
        <f t="shared" si="1"/>
        <v>0.13123295925976608</v>
      </c>
    </row>
    <row r="32" spans="1:5" x14ac:dyDescent="0.4">
      <c r="A32" s="3" t="s">
        <v>59</v>
      </c>
      <c r="B32" s="4">
        <v>0</v>
      </c>
      <c r="C32" s="4">
        <v>0</v>
      </c>
      <c r="D32" s="5">
        <f t="shared" si="0"/>
        <v>0</v>
      </c>
      <c r="E32" s="6">
        <f t="shared" si="1"/>
        <v>0</v>
      </c>
    </row>
    <row r="33" spans="1:25" x14ac:dyDescent="0.4">
      <c r="A33" s="3" t="s">
        <v>60</v>
      </c>
      <c r="B33" s="4">
        <v>-1695666.476</v>
      </c>
      <c r="C33" s="4">
        <v>-1818237.7484579999</v>
      </c>
      <c r="D33" s="5">
        <f t="shared" si="0"/>
        <v>-122571.27245799988</v>
      </c>
      <c r="E33" s="6">
        <f t="shared" si="1"/>
        <v>7.2285012526248638E-2</v>
      </c>
    </row>
    <row r="34" spans="1:25" x14ac:dyDescent="0.4">
      <c r="A34" s="3" t="s">
        <v>61</v>
      </c>
      <c r="B34" s="4">
        <v>0</v>
      </c>
      <c r="C34" s="4">
        <v>0</v>
      </c>
      <c r="D34" s="5">
        <f t="shared" si="0"/>
        <v>0</v>
      </c>
      <c r="E34" s="6">
        <f t="shared" si="1"/>
        <v>0</v>
      </c>
    </row>
    <row r="35" spans="1:25" x14ac:dyDescent="0.4">
      <c r="A35" s="3" t="s">
        <v>62</v>
      </c>
      <c r="B35" s="4">
        <v>-740054.04535999999</v>
      </c>
      <c r="C35" s="4">
        <v>-787021.80445499998</v>
      </c>
      <c r="D35" s="5">
        <f t="shared" si="0"/>
        <v>-46967.759094999987</v>
      </c>
      <c r="E35" s="6">
        <f t="shared" si="1"/>
        <v>6.3465309580400309E-2</v>
      </c>
    </row>
    <row r="36" spans="1:25" x14ac:dyDescent="0.4">
      <c r="A36" s="3" t="s">
        <v>63</v>
      </c>
      <c r="B36" s="4">
        <v>0</v>
      </c>
      <c r="C36" s="4">
        <v>0</v>
      </c>
      <c r="D36" s="5">
        <f t="shared" si="0"/>
        <v>0</v>
      </c>
      <c r="E36" s="6">
        <f t="shared" si="1"/>
        <v>0</v>
      </c>
    </row>
    <row r="38" spans="1:25" ht="19.3" x14ac:dyDescent="0.5">
      <c r="A38" s="1" t="s">
        <v>5</v>
      </c>
    </row>
    <row r="39" spans="1:25" ht="29.15" x14ac:dyDescent="0.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  <c r="Y39" s="2" t="s">
        <v>30</v>
      </c>
    </row>
    <row r="40" spans="1:25" x14ac:dyDescent="0.4">
      <c r="A40" s="3" t="s">
        <v>31</v>
      </c>
      <c r="B40" s="4">
        <v>6786365.80941338</v>
      </c>
      <c r="C40" s="4">
        <v>2757484.7527437699</v>
      </c>
      <c r="D40" s="4">
        <v>8896344.0550572705</v>
      </c>
      <c r="E40" s="4">
        <v>4128671.8485552198</v>
      </c>
      <c r="F40" s="4">
        <v>0</v>
      </c>
      <c r="G40" s="4">
        <v>5957878.2240793901</v>
      </c>
      <c r="H40" s="4">
        <v>857191.55115322501</v>
      </c>
      <c r="I40" s="4">
        <v>627501.36491820205</v>
      </c>
      <c r="J40" s="4">
        <v>0</v>
      </c>
      <c r="K40" s="4">
        <v>0</v>
      </c>
      <c r="L40" s="4">
        <v>6323932.18306919</v>
      </c>
      <c r="M40" s="4">
        <v>3450103.0278978702</v>
      </c>
      <c r="N40" s="4">
        <v>1403275.24835935</v>
      </c>
      <c r="O40" s="4">
        <v>4662813.8721745797</v>
      </c>
      <c r="P40" s="4">
        <v>2418530.42466737</v>
      </c>
      <c r="Q40" s="4">
        <v>0</v>
      </c>
      <c r="R40" s="4">
        <v>6027652.2883193502</v>
      </c>
      <c r="S40" s="4">
        <v>2622588.0639867</v>
      </c>
      <c r="T40" s="4">
        <v>5494737.7287967904</v>
      </c>
      <c r="U40" s="4">
        <v>31443811.024666101</v>
      </c>
      <c r="V40" s="4">
        <v>0</v>
      </c>
      <c r="W40" s="4">
        <v>63112723.812991701</v>
      </c>
      <c r="X40" s="4">
        <v>-26241.005757791001</v>
      </c>
      <c r="Y40" s="4">
        <v>156945364.27509201</v>
      </c>
    </row>
    <row r="41" spans="1:25" x14ac:dyDescent="0.4">
      <c r="A41" s="3" t="s">
        <v>32</v>
      </c>
      <c r="B41" s="4">
        <v>490506.87752626702</v>
      </c>
      <c r="C41" s="4">
        <v>199306.266988805</v>
      </c>
      <c r="D41" s="4">
        <v>669360.48681460496</v>
      </c>
      <c r="E41" s="4">
        <v>310641.06573932199</v>
      </c>
      <c r="F41" s="4">
        <v>0</v>
      </c>
      <c r="G41" s="4">
        <v>448270.46298697201</v>
      </c>
      <c r="H41" s="4">
        <v>64495.049924145002</v>
      </c>
      <c r="I41" s="4">
        <v>40339.487300413202</v>
      </c>
      <c r="J41" s="4">
        <v>0</v>
      </c>
      <c r="K41" s="4">
        <v>0</v>
      </c>
      <c r="L41" s="4">
        <v>456598.965279494</v>
      </c>
      <c r="M41" s="4">
        <v>249367.527611128</v>
      </c>
      <c r="N41" s="4">
        <v>101426.32739129401</v>
      </c>
      <c r="O41" s="4">
        <v>350829.88518530002</v>
      </c>
      <c r="P41" s="4">
        <v>181970.10956551399</v>
      </c>
      <c r="Q41" s="4">
        <v>0</v>
      </c>
      <c r="R41" s="4">
        <v>453520.26013034303</v>
      </c>
      <c r="S41" s="4">
        <v>197323.39625808399</v>
      </c>
      <c r="T41" s="4">
        <v>353234.13656445697</v>
      </c>
      <c r="U41" s="4">
        <v>2021393.5561263</v>
      </c>
      <c r="V41" s="4">
        <v>0</v>
      </c>
      <c r="W41" s="4">
        <v>6760940.03754027</v>
      </c>
      <c r="X41" s="4">
        <v>-1212.7829704962001</v>
      </c>
      <c r="Y41" s="4">
        <v>13348311.1159622</v>
      </c>
    </row>
    <row r="42" spans="1:25" x14ac:dyDescent="0.4">
      <c r="A42" s="3" t="s">
        <v>33</v>
      </c>
      <c r="B42" s="4">
        <v>6121.3530020669004</v>
      </c>
      <c r="C42" s="4">
        <v>2487.2719867160899</v>
      </c>
      <c r="D42" s="4">
        <v>11148.7821174291</v>
      </c>
      <c r="E42" s="4">
        <v>5173.9976094718304</v>
      </c>
      <c r="F42" s="4">
        <v>0</v>
      </c>
      <c r="G42" s="4">
        <v>7466.3351362492704</v>
      </c>
      <c r="H42" s="4">
        <v>1074.22125061314</v>
      </c>
      <c r="I42" s="4">
        <v>0</v>
      </c>
      <c r="J42" s="4"/>
      <c r="K42" s="4"/>
      <c r="L42" s="4">
        <v>3865.42894047139</v>
      </c>
      <c r="M42" s="4">
        <v>3112.0188802625598</v>
      </c>
      <c r="N42" s="4">
        <v>1265.7648284086899</v>
      </c>
      <c r="O42" s="4">
        <v>5843.3774136071897</v>
      </c>
      <c r="P42" s="4">
        <v>3030.8707242118999</v>
      </c>
      <c r="Q42" s="4">
        <v>0</v>
      </c>
      <c r="R42" s="4">
        <v>7553.7750817869601</v>
      </c>
      <c r="S42" s="4">
        <v>3286.59309129762</v>
      </c>
      <c r="T42" s="4">
        <v>0</v>
      </c>
      <c r="U42" s="4"/>
      <c r="V42" s="4"/>
      <c r="W42" s="4">
        <v>242078.51320735199</v>
      </c>
      <c r="X42" s="4">
        <v>-113.379940190703</v>
      </c>
      <c r="Y42" s="4">
        <v>303394.92332975398</v>
      </c>
    </row>
    <row r="43" spans="1:25" x14ac:dyDescent="0.4">
      <c r="A43" s="3" t="s">
        <v>34</v>
      </c>
      <c r="B43" s="4">
        <v>1783153.4452780001</v>
      </c>
      <c r="C43" s="4">
        <v>724543.67702021205</v>
      </c>
      <c r="D43" s="4">
        <v>2504390.3831637702</v>
      </c>
      <c r="E43" s="4">
        <v>1162253.3940650399</v>
      </c>
      <c r="F43" s="4">
        <v>0</v>
      </c>
      <c r="G43" s="4">
        <v>1677189.28540801</v>
      </c>
      <c r="H43" s="4">
        <v>241306.121250675</v>
      </c>
      <c r="I43" s="4">
        <v>33057.869500251203</v>
      </c>
      <c r="J43" s="4">
        <v>0</v>
      </c>
      <c r="K43" s="4">
        <v>0</v>
      </c>
      <c r="L43" s="4">
        <v>1508213.7960855099</v>
      </c>
      <c r="M43" s="4">
        <v>906532.78551925696</v>
      </c>
      <c r="N43" s="4">
        <v>368717.98014696501</v>
      </c>
      <c r="O43" s="4">
        <v>1312618.5484382601</v>
      </c>
      <c r="P43" s="4">
        <v>680835.21719045599</v>
      </c>
      <c r="Q43" s="4">
        <v>0</v>
      </c>
      <c r="R43" s="4">
        <v>1696831.2298287</v>
      </c>
      <c r="S43" s="4">
        <v>738279.03752381401</v>
      </c>
      <c r="T43" s="4">
        <v>289472.39469407301</v>
      </c>
      <c r="U43" s="4">
        <v>1794557.8785757101</v>
      </c>
      <c r="V43" s="4">
        <v>0</v>
      </c>
      <c r="W43" s="4">
        <v>13625954.987899899</v>
      </c>
      <c r="X43" s="4">
        <v>-356.72955668407099</v>
      </c>
      <c r="Y43" s="4">
        <v>31047551.302031901</v>
      </c>
    </row>
    <row r="44" spans="1:25" x14ac:dyDescent="0.4">
      <c r="A44" s="3" t="s">
        <v>35</v>
      </c>
      <c r="B44" s="4">
        <v>693175.19842582697</v>
      </c>
      <c r="C44" s="4">
        <v>281655.91044149501</v>
      </c>
      <c r="D44" s="4">
        <v>974194.35788708297</v>
      </c>
      <c r="E44" s="4">
        <v>452110.304585543</v>
      </c>
      <c r="F44" s="4">
        <v>0</v>
      </c>
      <c r="G44" s="4">
        <v>652417.59029958001</v>
      </c>
      <c r="H44" s="4">
        <v>93866.780285688204</v>
      </c>
      <c r="I44" s="4">
        <v>8908.1830182060203</v>
      </c>
      <c r="J44" s="4">
        <v>0</v>
      </c>
      <c r="K44" s="4">
        <v>0</v>
      </c>
      <c r="L44" s="4">
        <v>597158.08293082402</v>
      </c>
      <c r="M44" s="4">
        <v>352401.55307209701</v>
      </c>
      <c r="N44" s="4">
        <v>143333.79986358699</v>
      </c>
      <c r="O44" s="4">
        <v>510601.53901847498</v>
      </c>
      <c r="P44" s="4">
        <v>264841.22910577198</v>
      </c>
      <c r="Q44" s="4">
        <v>0</v>
      </c>
      <c r="R44" s="4">
        <v>660058.20078954601</v>
      </c>
      <c r="S44" s="4">
        <v>287186.56553592603</v>
      </c>
      <c r="T44" s="4">
        <v>78004.8172987547</v>
      </c>
      <c r="U44" s="4">
        <v>483583.79595498298</v>
      </c>
      <c r="V44" s="4">
        <v>0</v>
      </c>
      <c r="W44" s="4">
        <v>7183138.2756938804</v>
      </c>
      <c r="X44" s="4">
        <v>702.43799680980806</v>
      </c>
      <c r="Y44" s="4">
        <v>13717338.622204101</v>
      </c>
    </row>
    <row r="45" spans="1:25" x14ac:dyDescent="0.4">
      <c r="A45" s="3" t="s">
        <v>36</v>
      </c>
      <c r="B45" s="4">
        <v>6224.7277518900901</v>
      </c>
      <c r="C45" s="4">
        <v>2529.2759553292699</v>
      </c>
      <c r="D45" s="4">
        <v>10036.405630408501</v>
      </c>
      <c r="E45" s="4">
        <v>4657.7588648219198</v>
      </c>
      <c r="F45" s="4">
        <v>0</v>
      </c>
      <c r="G45" s="4">
        <v>6721.3770267177397</v>
      </c>
      <c r="H45" s="4">
        <v>967.04017482802703</v>
      </c>
      <c r="I45" s="4">
        <v>0</v>
      </c>
      <c r="J45" s="4"/>
      <c r="K45" s="4"/>
      <c r="L45" s="4">
        <v>4851.1913778932903</v>
      </c>
      <c r="M45" s="4">
        <v>3164.5733029667399</v>
      </c>
      <c r="N45" s="4">
        <v>1287.14051486682</v>
      </c>
      <c r="O45" s="4">
        <v>5260.3508936501903</v>
      </c>
      <c r="P45" s="4">
        <v>2728.4637623302501</v>
      </c>
      <c r="Q45" s="4">
        <v>0</v>
      </c>
      <c r="R45" s="4">
        <v>6800.0925987392902</v>
      </c>
      <c r="S45" s="4">
        <v>2958.6712753848101</v>
      </c>
      <c r="T45" s="4">
        <v>0</v>
      </c>
      <c r="U45" s="4"/>
      <c r="V45" s="4"/>
      <c r="W45" s="4">
        <v>205449.51242719899</v>
      </c>
      <c r="X45" s="4">
        <v>94.970225723029799</v>
      </c>
      <c r="Y45" s="4">
        <v>263731.55178274901</v>
      </c>
    </row>
    <row r="46" spans="1:25" x14ac:dyDescent="0.4">
      <c r="A46" s="3" t="s">
        <v>37</v>
      </c>
      <c r="B46" s="4">
        <v>1.03336093661468E-3</v>
      </c>
      <c r="C46" s="4">
        <v>4.19882615647314E-4</v>
      </c>
      <c r="D46" s="4">
        <v>1.42606561465186E-3</v>
      </c>
      <c r="E46" s="4">
        <v>6.6181758719849901E-4</v>
      </c>
      <c r="F46" s="4">
        <v>0</v>
      </c>
      <c r="G46" s="4">
        <v>9.55035598787664E-4</v>
      </c>
      <c r="H46" s="4">
        <v>1.3740603878452799E-4</v>
      </c>
      <c r="I46" s="4">
        <v>5.86903462008455E-5</v>
      </c>
      <c r="J46" s="4">
        <v>0</v>
      </c>
      <c r="K46" s="4">
        <v>0</v>
      </c>
      <c r="L46" s="4">
        <v>9.0604061223235899E-4</v>
      </c>
      <c r="M46" s="4">
        <v>5.2534770397734399E-4</v>
      </c>
      <c r="N46" s="4">
        <v>2.1367693190976999E-4</v>
      </c>
      <c r="O46" s="4">
        <v>7.4743945259736803E-4</v>
      </c>
      <c r="P46" s="4">
        <v>3.8768544193688799E-4</v>
      </c>
      <c r="Q46" s="4">
        <v>0</v>
      </c>
      <c r="R46" s="4">
        <v>9.6622023746522798E-4</v>
      </c>
      <c r="S46" s="4">
        <v>4.20395460910909E-4</v>
      </c>
      <c r="T46" s="4">
        <v>5.1392407668781595E-4</v>
      </c>
      <c r="U46" s="4">
        <v>4.6614178356377901E-4</v>
      </c>
      <c r="V46" s="4">
        <v>0</v>
      </c>
      <c r="W46" s="4">
        <v>9.5428723268817899E-3</v>
      </c>
      <c r="X46" s="4">
        <v>2.5806741676441602E-6</v>
      </c>
      <c r="Y46" s="4">
        <v>1.9384583440216301E-2</v>
      </c>
    </row>
    <row r="47" spans="1:25" x14ac:dyDescent="0.4">
      <c r="A47" s="3" t="s">
        <v>38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</row>
    <row r="48" spans="1:25" x14ac:dyDescent="0.4">
      <c r="A48" s="3" t="s">
        <v>39</v>
      </c>
      <c r="B48" s="4">
        <v>8.5327883154005595E-4</v>
      </c>
      <c r="C48" s="4">
        <v>3.3905142256293602E-4</v>
      </c>
      <c r="D48" s="4">
        <v>1.1098287714201801E-3</v>
      </c>
      <c r="E48" s="4">
        <v>3.9572683390882101E-4</v>
      </c>
      <c r="F48" s="4">
        <v>0</v>
      </c>
      <c r="G48" s="4">
        <v>2.0126355522315001E-4</v>
      </c>
      <c r="H48" s="4">
        <v>0</v>
      </c>
      <c r="I48" s="4">
        <v>0</v>
      </c>
      <c r="J48" s="4">
        <v>0</v>
      </c>
      <c r="K48" s="4">
        <v>0</v>
      </c>
      <c r="L48" s="4">
        <v>7.4391469048472596E-4</v>
      </c>
      <c r="M48" s="4">
        <v>4.3466642964566199E-4</v>
      </c>
      <c r="N48" s="4">
        <v>1.7679374705112299E-4</v>
      </c>
      <c r="O48" s="4">
        <v>6.1736995234978995E-4</v>
      </c>
      <c r="P48" s="4">
        <v>3.19525219243328E-4</v>
      </c>
      <c r="Q48" s="4">
        <v>0</v>
      </c>
      <c r="R48" s="4">
        <v>5.9428802557000705E-4</v>
      </c>
      <c r="S48" s="4">
        <v>0</v>
      </c>
      <c r="T48" s="4">
        <v>0</v>
      </c>
      <c r="U48" s="4">
        <v>0</v>
      </c>
      <c r="V48" s="4">
        <v>3.07445603609635E-3</v>
      </c>
      <c r="W48" s="4">
        <v>9.5428723268817899E-3</v>
      </c>
      <c r="X48" s="4">
        <v>1.9206070866574E-6</v>
      </c>
      <c r="Y48" s="4">
        <v>1.8404956449064602E-2</v>
      </c>
    </row>
    <row r="49" spans="1:25" x14ac:dyDescent="0.4">
      <c r="A49" s="3" t="s">
        <v>40</v>
      </c>
      <c r="B49" s="4">
        <v>0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</row>
    <row r="50" spans="1:25" x14ac:dyDescent="0.4">
      <c r="A50" s="3" t="s">
        <v>41</v>
      </c>
      <c r="B50" s="4">
        <v>497421.669137989</v>
      </c>
      <c r="C50" s="4">
        <v>202115.93463319799</v>
      </c>
      <c r="D50" s="4">
        <v>647384.36648886302</v>
      </c>
      <c r="E50" s="4">
        <v>300442.248251168</v>
      </c>
      <c r="F50" s="4">
        <v>0</v>
      </c>
      <c r="G50" s="4">
        <v>433553.06357793498</v>
      </c>
      <c r="H50" s="4">
        <v>62377.5795842199</v>
      </c>
      <c r="I50" s="4">
        <v>1253.9077251241999</v>
      </c>
      <c r="J50" s="4">
        <v>0</v>
      </c>
      <c r="K50" s="4">
        <v>0</v>
      </c>
      <c r="L50" s="4">
        <v>461644.09661951102</v>
      </c>
      <c r="M50" s="4">
        <v>252882.92070175501</v>
      </c>
      <c r="N50" s="4">
        <v>102856.158347773</v>
      </c>
      <c r="O50" s="4">
        <v>339311.60778086499</v>
      </c>
      <c r="P50" s="4">
        <v>175995.75478617701</v>
      </c>
      <c r="Q50" s="4">
        <v>0</v>
      </c>
      <c r="R50" s="4">
        <v>438630.50191617699</v>
      </c>
      <c r="S50" s="4">
        <v>190844.96978285501</v>
      </c>
      <c r="T50" s="4">
        <v>10979.887010393701</v>
      </c>
      <c r="U50" s="4">
        <v>68068.814510610697</v>
      </c>
      <c r="V50" s="4">
        <v>0</v>
      </c>
      <c r="W50" s="4">
        <v>3243261.60630089</v>
      </c>
      <c r="X50" s="4">
        <v>1016.86087690763</v>
      </c>
      <c r="Y50" s="4">
        <v>7430041.9480324099</v>
      </c>
    </row>
    <row r="51" spans="1:25" x14ac:dyDescent="0.4">
      <c r="A51" s="3" t="s">
        <v>42</v>
      </c>
      <c r="B51" s="4">
        <v>2823607.16584524</v>
      </c>
      <c r="C51" s="4">
        <v>1149136.5808981</v>
      </c>
      <c r="D51" s="4">
        <v>3908481.45123456</v>
      </c>
      <c r="E51" s="4">
        <v>1822439.94230064</v>
      </c>
      <c r="F51" s="4">
        <v>0</v>
      </c>
      <c r="G51" s="4">
        <v>2863263.1933865799</v>
      </c>
      <c r="H51" s="4">
        <v>618268.27551390103</v>
      </c>
      <c r="I51" s="4">
        <v>606376.21590928</v>
      </c>
      <c r="J51" s="4">
        <v>0</v>
      </c>
      <c r="K51" s="4">
        <v>0</v>
      </c>
      <c r="L51" s="4">
        <v>2460782.7048907699</v>
      </c>
      <c r="M51" s="4">
        <v>1435486.3716547701</v>
      </c>
      <c r="N51" s="4">
        <v>584791.96280380804</v>
      </c>
      <c r="O51" s="4">
        <v>2048540.5484732301</v>
      </c>
      <c r="P51" s="4">
        <v>1067565.2144952</v>
      </c>
      <c r="Q51" s="4">
        <v>0</v>
      </c>
      <c r="R51" s="4">
        <v>2871882.9146030801</v>
      </c>
      <c r="S51" s="4">
        <v>1617124.01770778</v>
      </c>
      <c r="T51" s="4">
        <v>3428551.6108548902</v>
      </c>
      <c r="U51" s="4">
        <v>679657.18693006004</v>
      </c>
      <c r="V51" s="4">
        <v>0</v>
      </c>
      <c r="W51" s="4">
        <v>29503787.079821602</v>
      </c>
      <c r="X51" s="4">
        <v>-30614.605306087298</v>
      </c>
      <c r="Y51" s="4">
        <v>59459127.832017399</v>
      </c>
    </row>
    <row r="52" spans="1:25" x14ac:dyDescent="0.4">
      <c r="A52" s="3" t="s">
        <v>43</v>
      </c>
      <c r="B52" s="4">
        <v>193220.890484948</v>
      </c>
      <c r="C52" s="4">
        <v>78624.672647202096</v>
      </c>
      <c r="D52" s="4">
        <v>268506.28347946599</v>
      </c>
      <c r="E52" s="4">
        <v>125143.237231206</v>
      </c>
      <c r="F52" s="4">
        <v>0</v>
      </c>
      <c r="G52" s="4">
        <v>295573.49460139603</v>
      </c>
      <c r="H52" s="4">
        <v>45412.123451736297</v>
      </c>
      <c r="I52" s="4">
        <v>0</v>
      </c>
      <c r="J52" s="4">
        <v>0</v>
      </c>
      <c r="K52" s="4">
        <v>0</v>
      </c>
      <c r="L52" s="4">
        <v>168163.665798681</v>
      </c>
      <c r="M52" s="4">
        <v>98231.070655011994</v>
      </c>
      <c r="N52" s="4">
        <v>40011.846639003903</v>
      </c>
      <c r="O52" s="4">
        <v>140731.38534501501</v>
      </c>
      <c r="P52" s="4">
        <v>73307.527889616904</v>
      </c>
      <c r="Q52" s="4">
        <v>0</v>
      </c>
      <c r="R52" s="4">
        <v>294041.29976940702</v>
      </c>
      <c r="S52" s="4">
        <v>127935.250112013</v>
      </c>
      <c r="T52" s="4">
        <v>0</v>
      </c>
      <c r="U52" s="4">
        <v>16826.781655556399</v>
      </c>
      <c r="V52" s="4">
        <v>0</v>
      </c>
      <c r="W52" s="4">
        <v>2456536.1712731398</v>
      </c>
      <c r="X52" s="4">
        <v>-2013.66245091009</v>
      </c>
      <c r="Y52" s="4">
        <v>4420252.0385824898</v>
      </c>
    </row>
    <row r="53" spans="1:25" x14ac:dyDescent="0.4">
      <c r="A53" s="3" t="s">
        <v>44</v>
      </c>
      <c r="B53" s="4">
        <v>3620185.8941820399</v>
      </c>
      <c r="C53" s="4">
        <v>1441176.1756426401</v>
      </c>
      <c r="D53" s="4">
        <v>5479908.2671524202</v>
      </c>
      <c r="E53" s="4">
        <v>3046313.5406267601</v>
      </c>
      <c r="F53" s="4">
        <v>0</v>
      </c>
      <c r="G53" s="4">
        <v>1652820.8004461499</v>
      </c>
      <c r="H53" s="4">
        <v>0</v>
      </c>
      <c r="I53" s="4">
        <v>0</v>
      </c>
      <c r="J53" s="4">
        <v>0</v>
      </c>
      <c r="K53" s="4">
        <v>0</v>
      </c>
      <c r="L53" s="4">
        <v>3191391.22744449</v>
      </c>
      <c r="M53" s="4">
        <v>1844148.9687932399</v>
      </c>
      <c r="N53" s="4">
        <v>751481.690672967</v>
      </c>
      <c r="O53" s="4">
        <v>3046906.59619962</v>
      </c>
      <c r="P53" s="4">
        <v>2436770.32200266</v>
      </c>
      <c r="Q53" s="4">
        <v>0</v>
      </c>
      <c r="R53" s="4">
        <v>4532172.5366777498</v>
      </c>
      <c r="S53" s="4">
        <v>0</v>
      </c>
      <c r="T53" s="4">
        <v>0</v>
      </c>
      <c r="U53" s="4">
        <v>0</v>
      </c>
      <c r="V53" s="4">
        <v>1067746.2589757501</v>
      </c>
      <c r="W53" s="4">
        <v>50934322.8662536</v>
      </c>
      <c r="X53" s="4">
        <v>-12336.950248540001</v>
      </c>
      <c r="Y53" s="4">
        <v>83033008.194821596</v>
      </c>
    </row>
    <row r="54" spans="1:25" x14ac:dyDescent="0.4">
      <c r="A54" s="3" t="s">
        <v>45</v>
      </c>
      <c r="B54" s="4">
        <v>15535.5539757806</v>
      </c>
      <c r="C54" s="4">
        <v>6312.5175413062198</v>
      </c>
      <c r="D54" s="4">
        <v>21448.1177875914</v>
      </c>
      <c r="E54" s="4">
        <v>9953.7787169759904</v>
      </c>
      <c r="F54" s="4">
        <v>0</v>
      </c>
      <c r="G54" s="4">
        <v>14363.7963104112</v>
      </c>
      <c r="H54" s="4">
        <v>2066.5955859936898</v>
      </c>
      <c r="I54" s="4">
        <v>1347.82132999647</v>
      </c>
      <c r="J54" s="4">
        <v>0</v>
      </c>
      <c r="K54" s="4"/>
      <c r="L54" s="4">
        <v>13875.3294438742</v>
      </c>
      <c r="M54" s="4">
        <v>7898.0802563816396</v>
      </c>
      <c r="N54" s="4">
        <v>3212.42016360566</v>
      </c>
      <c r="O54" s="4">
        <v>11241.5370328628</v>
      </c>
      <c r="P54" s="4">
        <v>5830.8137702533004</v>
      </c>
      <c r="Q54" s="4">
        <v>0</v>
      </c>
      <c r="R54" s="4">
        <v>14532.0139893899</v>
      </c>
      <c r="S54" s="4">
        <v>6322.7745416098296</v>
      </c>
      <c r="T54" s="4">
        <v>11802.244788063599</v>
      </c>
      <c r="U54" s="4">
        <v>0</v>
      </c>
      <c r="V54" s="4"/>
      <c r="W54" s="4">
        <v>228471.58740841999</v>
      </c>
      <c r="X54" s="4">
        <v>-7.8478436732069801</v>
      </c>
      <c r="Y54" s="4">
        <v>374207.134798844</v>
      </c>
    </row>
    <row r="55" spans="1:25" x14ac:dyDescent="0.4">
      <c r="A55" s="3" t="s">
        <v>46</v>
      </c>
      <c r="B55" s="4">
        <v>38800.446967671698</v>
      </c>
      <c r="C55" s="4">
        <v>15765.6754613183</v>
      </c>
      <c r="D55" s="4">
        <v>44455.832613385901</v>
      </c>
      <c r="E55" s="4">
        <v>20631.345132232302</v>
      </c>
      <c r="F55" s="4">
        <v>0</v>
      </c>
      <c r="G55" s="4">
        <v>29772.054163085701</v>
      </c>
      <c r="H55" s="4">
        <v>4283.4633957320702</v>
      </c>
      <c r="I55" s="4">
        <v>2793.64930911278</v>
      </c>
      <c r="J55" s="4">
        <v>0</v>
      </c>
      <c r="K55" s="4"/>
      <c r="L55" s="4">
        <v>42850.694502338702</v>
      </c>
      <c r="M55" s="4">
        <v>19725.659259521399</v>
      </c>
      <c r="N55" s="4">
        <v>8023.1022588686301</v>
      </c>
      <c r="O55" s="4">
        <v>23300.500939026799</v>
      </c>
      <c r="P55" s="4">
        <v>12085.614389910301</v>
      </c>
      <c r="Q55" s="4">
        <v>0</v>
      </c>
      <c r="R55" s="4">
        <v>30120.721447243101</v>
      </c>
      <c r="S55" s="4">
        <v>13105.308794816599</v>
      </c>
      <c r="T55" s="4">
        <v>24462.688239427302</v>
      </c>
      <c r="U55" s="4">
        <v>0</v>
      </c>
      <c r="V55" s="4"/>
      <c r="W55" s="4">
        <v>445972.14300797402</v>
      </c>
      <c r="X55" s="4">
        <v>95.090567165870496</v>
      </c>
      <c r="Y55" s="4">
        <v>776243.990448831</v>
      </c>
    </row>
    <row r="56" spans="1:25" x14ac:dyDescent="0.4">
      <c r="A56" s="3" t="s">
        <v>47</v>
      </c>
      <c r="B56" s="4">
        <v>518.64533715873802</v>
      </c>
      <c r="C56" s="4">
        <v>210.73968740575401</v>
      </c>
      <c r="D56" s="4">
        <v>569.93978130809296</v>
      </c>
      <c r="E56" s="4">
        <v>264.50127332033497</v>
      </c>
      <c r="F56" s="4">
        <v>0</v>
      </c>
      <c r="G56" s="4">
        <v>381.68845438950302</v>
      </c>
      <c r="H56" s="4">
        <v>54.915543079259798</v>
      </c>
      <c r="I56" s="4">
        <v>35.815590051682399</v>
      </c>
      <c r="J56" s="4">
        <v>0</v>
      </c>
      <c r="K56" s="4"/>
      <c r="L56" s="4">
        <v>574.02738947828698</v>
      </c>
      <c r="M56" s="4">
        <v>263.67276660129698</v>
      </c>
      <c r="N56" s="4">
        <v>107.24475879303699</v>
      </c>
      <c r="O56" s="4">
        <v>298.72081184594202</v>
      </c>
      <c r="P56" s="4">
        <v>154.94192814387699</v>
      </c>
      <c r="Q56" s="4">
        <v>0</v>
      </c>
      <c r="R56" s="4">
        <v>386.158494516975</v>
      </c>
      <c r="S56" s="4">
        <v>168.01477757597499</v>
      </c>
      <c r="T56" s="4">
        <v>313.62047150567099</v>
      </c>
      <c r="U56" s="4">
        <v>0</v>
      </c>
      <c r="V56" s="4"/>
      <c r="W56" s="4">
        <v>3209.2497964020199</v>
      </c>
      <c r="X56" s="4">
        <v>1.00260891745931</v>
      </c>
      <c r="Y56" s="4">
        <v>7512.8994704939096</v>
      </c>
    </row>
    <row r="57" spans="1:25" x14ac:dyDescent="0.4">
      <c r="A57" s="3" t="s">
        <v>48</v>
      </c>
      <c r="B57" s="4">
        <v>594.54226177255998</v>
      </c>
      <c r="C57" s="4">
        <v>241.57866931157099</v>
      </c>
      <c r="D57" s="4">
        <v>981.77508138840699</v>
      </c>
      <c r="E57" s="4">
        <v>455.62841489219198</v>
      </c>
      <c r="F57" s="4">
        <v>0</v>
      </c>
      <c r="G57" s="4">
        <v>657.49439794008799</v>
      </c>
      <c r="H57" s="4">
        <v>94.5972075372365</v>
      </c>
      <c r="I57" s="4">
        <v>61.695735218307703</v>
      </c>
      <c r="J57" s="4">
        <v>0</v>
      </c>
      <c r="K57" s="4"/>
      <c r="L57" s="4">
        <v>382.90857232350999</v>
      </c>
      <c r="M57" s="4">
        <v>302.25780854746898</v>
      </c>
      <c r="N57" s="4">
        <v>122.938618913197</v>
      </c>
      <c r="O57" s="4">
        <v>514.57480067341305</v>
      </c>
      <c r="P57" s="4">
        <v>266.90209931442001</v>
      </c>
      <c r="Q57" s="4">
        <v>0</v>
      </c>
      <c r="R57" s="4">
        <v>665.19446407669898</v>
      </c>
      <c r="S57" s="4">
        <v>289.42131667054002</v>
      </c>
      <c r="T57" s="4">
        <v>540.24087111600704</v>
      </c>
      <c r="U57" s="4">
        <v>0</v>
      </c>
      <c r="V57" s="4"/>
      <c r="W57" s="4">
        <v>10558.6960500355</v>
      </c>
      <c r="X57" s="4">
        <v>-0.946193267718766</v>
      </c>
      <c r="Y57" s="4">
        <v>16729.5001764634</v>
      </c>
    </row>
    <row r="58" spans="1:25" x14ac:dyDescent="0.4">
      <c r="A58" s="3" t="s">
        <v>49</v>
      </c>
      <c r="B58" s="4">
        <v>167148.83993386</v>
      </c>
      <c r="C58" s="4">
        <v>67917.113592240799</v>
      </c>
      <c r="D58" s="4">
        <v>196388.600313053</v>
      </c>
      <c r="E58" s="4">
        <v>91141.268870861401</v>
      </c>
      <c r="F58" s="4">
        <v>0</v>
      </c>
      <c r="G58" s="4">
        <v>131521.37080370999</v>
      </c>
      <c r="H58" s="4">
        <v>18922.6774379819</v>
      </c>
      <c r="I58" s="4">
        <v>12341.257498278999</v>
      </c>
      <c r="J58" s="4">
        <v>0</v>
      </c>
      <c r="K58" s="4"/>
      <c r="L58" s="4">
        <v>180267.36767914399</v>
      </c>
      <c r="M58" s="4">
        <v>84976.368053356593</v>
      </c>
      <c r="N58" s="4">
        <v>34562.803783110598</v>
      </c>
      <c r="O58" s="4">
        <v>102932.562433452</v>
      </c>
      <c r="P58" s="4">
        <v>53389.549906734101</v>
      </c>
      <c r="Q58" s="4">
        <v>0</v>
      </c>
      <c r="R58" s="4">
        <v>133061.64743076399</v>
      </c>
      <c r="S58" s="4">
        <v>57894.163703266502</v>
      </c>
      <c r="T58" s="4">
        <v>108066.65449314201</v>
      </c>
      <c r="U58" s="4">
        <v>0</v>
      </c>
      <c r="V58" s="4"/>
      <c r="W58" s="4">
        <v>1994693.6132102001</v>
      </c>
      <c r="X58" s="4">
        <v>159.20524062837001</v>
      </c>
      <c r="Y58" s="4">
        <v>3435385.0643837899</v>
      </c>
    </row>
    <row r="59" spans="1:25" x14ac:dyDescent="0.4">
      <c r="A59" s="3" t="s">
        <v>50</v>
      </c>
      <c r="B59" s="4">
        <v>-975.90385556132196</v>
      </c>
      <c r="C59" s="4">
        <v>-396.53624302442699</v>
      </c>
      <c r="D59" s="4">
        <v>-1345.4100012158499</v>
      </c>
      <c r="E59" s="4">
        <v>-624.38641788216501</v>
      </c>
      <c r="F59" s="4">
        <v>0</v>
      </c>
      <c r="G59" s="4">
        <v>-901.02056520013002</v>
      </c>
      <c r="H59" s="4">
        <v>-129.634609311639</v>
      </c>
      <c r="I59" s="4">
        <v>0</v>
      </c>
      <c r="J59" s="4">
        <v>0</v>
      </c>
      <c r="K59" s="4">
        <v>0</v>
      </c>
      <c r="L59" s="4">
        <v>-873.38679120965901</v>
      </c>
      <c r="M59" s="4">
        <v>-496.13724658623499</v>
      </c>
      <c r="N59" s="4">
        <v>-201.796036899173</v>
      </c>
      <c r="O59" s="4">
        <v>-705.16567014575605</v>
      </c>
      <c r="P59" s="4">
        <v>-365.758675862198</v>
      </c>
      <c r="Q59" s="4">
        <v>0</v>
      </c>
      <c r="R59" s="4">
        <v>-911.57262155866897</v>
      </c>
      <c r="S59" s="4">
        <v>-396.61867712402699</v>
      </c>
      <c r="T59" s="4">
        <v>0</v>
      </c>
      <c r="U59" s="4">
        <v>0</v>
      </c>
      <c r="V59" s="4">
        <v>0</v>
      </c>
      <c r="W59" s="4">
        <v>0</v>
      </c>
      <c r="X59" s="4">
        <v>-1.90292841875056</v>
      </c>
      <c r="Y59" s="4">
        <v>-8325.2303400000001</v>
      </c>
    </row>
    <row r="60" spans="1:25" x14ac:dyDescent="0.4">
      <c r="A60" s="3" t="s">
        <v>51</v>
      </c>
      <c r="B60" s="4">
        <v>0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0</v>
      </c>
      <c r="Y60" s="4">
        <v>0</v>
      </c>
    </row>
    <row r="61" spans="1:25" x14ac:dyDescent="0.4">
      <c r="A61" s="3" t="s">
        <v>52</v>
      </c>
      <c r="B61" s="4">
        <v>-38382.335198214903</v>
      </c>
      <c r="C61" s="4">
        <v>-15572.3947830378</v>
      </c>
      <c r="D61" s="4">
        <v>-52835.663958943398</v>
      </c>
      <c r="E61" s="4">
        <v>-24410.707077938801</v>
      </c>
      <c r="F61" s="4">
        <v>0</v>
      </c>
      <c r="G61" s="4">
        <v>-35225.860874587503</v>
      </c>
      <c r="H61" s="4">
        <v>-5068.1315038897301</v>
      </c>
      <c r="I61" s="4">
        <v>0</v>
      </c>
      <c r="J61" s="4">
        <v>0</v>
      </c>
      <c r="K61" s="4">
        <v>0</v>
      </c>
      <c r="L61" s="4">
        <v>-34350.335216803498</v>
      </c>
      <c r="M61" s="4">
        <v>-19513.0964943664</v>
      </c>
      <c r="N61" s="4">
        <v>-7924.7423344675199</v>
      </c>
      <c r="O61" s="4">
        <v>-27692.596568729499</v>
      </c>
      <c r="P61" s="4">
        <v>-14299.522926797301</v>
      </c>
      <c r="Q61" s="4">
        <v>0</v>
      </c>
      <c r="R61" s="4">
        <v>-35638.398927083697</v>
      </c>
      <c r="S61" s="4">
        <v>-15506.0104954771</v>
      </c>
      <c r="T61" s="4">
        <v>0</v>
      </c>
      <c r="U61" s="4">
        <v>0</v>
      </c>
      <c r="V61" s="4">
        <v>0</v>
      </c>
      <c r="W61" s="4">
        <v>0</v>
      </c>
      <c r="X61" s="4">
        <v>-95.160599662948698</v>
      </c>
      <c r="Y61" s="4">
        <v>-326514.95695999998</v>
      </c>
    </row>
    <row r="62" spans="1:25" x14ac:dyDescent="0.4">
      <c r="A62" s="3" t="s">
        <v>53</v>
      </c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</row>
    <row r="63" spans="1:25" x14ac:dyDescent="0.4">
      <c r="A63" s="3" t="s">
        <v>54</v>
      </c>
      <c r="B63" s="4">
        <v>-1889.40765150524</v>
      </c>
      <c r="C63" s="4">
        <v>-767.17004963641898</v>
      </c>
      <c r="D63" s="4">
        <v>-2587.0131685731299</v>
      </c>
      <c r="E63" s="4">
        <v>-1198.0315658459101</v>
      </c>
      <c r="F63" s="4">
        <v>0</v>
      </c>
      <c r="G63" s="4">
        <v>-1728.8189615773999</v>
      </c>
      <c r="H63" s="4">
        <v>-248.73435669568801</v>
      </c>
      <c r="I63" s="4">
        <v>0</v>
      </c>
      <c r="J63" s="4">
        <v>0</v>
      </c>
      <c r="K63" s="4">
        <v>0</v>
      </c>
      <c r="L63" s="4">
        <v>-1708.8656789799199</v>
      </c>
      <c r="M63" s="4">
        <v>-960.55108764540796</v>
      </c>
      <c r="N63" s="4">
        <v>-390.41040602897499</v>
      </c>
      <c r="O63" s="4">
        <v>-1355.92337877983</v>
      </c>
      <c r="P63" s="4">
        <v>-701.793675543419</v>
      </c>
      <c r="Q63" s="4">
        <v>0</v>
      </c>
      <c r="R63" s="4">
        <v>-1749.0655528549501</v>
      </c>
      <c r="S63" s="4">
        <v>-761.00581497322503</v>
      </c>
      <c r="T63" s="4">
        <v>0</v>
      </c>
      <c r="U63" s="4">
        <v>0</v>
      </c>
      <c r="V63" s="4">
        <v>0</v>
      </c>
      <c r="W63" s="4">
        <v>0</v>
      </c>
      <c r="X63" s="4">
        <v>1.13874263951076</v>
      </c>
      <c r="Y63" s="4">
        <v>-16045.652606</v>
      </c>
    </row>
    <row r="64" spans="1:25" x14ac:dyDescent="0.4">
      <c r="A64" s="3" t="s">
        <v>55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</row>
    <row r="65" spans="1:25" x14ac:dyDescent="0.4">
      <c r="A65" s="3" t="s">
        <v>56</v>
      </c>
      <c r="B65" s="4">
        <v>-1187.00497421352</v>
      </c>
      <c r="C65" s="4">
        <v>-482.16092707809099</v>
      </c>
      <c r="D65" s="4">
        <v>-1635.9264629599299</v>
      </c>
      <c r="E65" s="4">
        <v>-758.50155126312904</v>
      </c>
      <c r="F65" s="4">
        <v>0</v>
      </c>
      <c r="G65" s="4">
        <v>-1094.5553536259899</v>
      </c>
      <c r="H65" s="4">
        <v>0.74929033779452503</v>
      </c>
      <c r="I65" s="4">
        <v>0</v>
      </c>
      <c r="J65" s="4">
        <v>0</v>
      </c>
      <c r="K65" s="4">
        <v>0</v>
      </c>
      <c r="L65" s="4">
        <v>-1062.31209116594</v>
      </c>
      <c r="M65" s="4">
        <v>-603.45840036847096</v>
      </c>
      <c r="N65" s="4">
        <v>-245.37016715013399</v>
      </c>
      <c r="O65" s="4">
        <v>-857.43318357958196</v>
      </c>
      <c r="P65" s="4">
        <v>-444.32184154553698</v>
      </c>
      <c r="Q65" s="4">
        <v>0</v>
      </c>
      <c r="R65" s="4">
        <v>-1107.37393982157</v>
      </c>
      <c r="S65" s="4">
        <v>2.2924629783351902</v>
      </c>
      <c r="T65" s="4">
        <v>0</v>
      </c>
      <c r="U65" s="4">
        <v>0</v>
      </c>
      <c r="V65" s="4">
        <v>0</v>
      </c>
      <c r="W65" s="4">
        <v>0</v>
      </c>
      <c r="X65" s="4">
        <v>5.74914557498412E-2</v>
      </c>
      <c r="Y65" s="4">
        <v>-9475.3196480000006</v>
      </c>
    </row>
    <row r="66" spans="1:25" x14ac:dyDescent="0.4">
      <c r="A66" s="3" t="s">
        <v>57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</row>
    <row r="67" spans="1:25" x14ac:dyDescent="0.4">
      <c r="A67" s="3" t="s">
        <v>58</v>
      </c>
      <c r="B67" s="4">
        <v>-319.59073503091599</v>
      </c>
      <c r="C67" s="4">
        <v>-129.85811629142901</v>
      </c>
      <c r="D67" s="4">
        <v>-435.86987429990302</v>
      </c>
      <c r="E67" s="4">
        <v>-202.27994855813</v>
      </c>
      <c r="F67" s="4">
        <v>0</v>
      </c>
      <c r="G67" s="4">
        <v>-291.89999711508</v>
      </c>
      <c r="H67" s="4">
        <v>1.3841957705499699E-3</v>
      </c>
      <c r="I67" s="4">
        <v>0</v>
      </c>
      <c r="J67" s="4">
        <v>0</v>
      </c>
      <c r="K67" s="4">
        <v>0</v>
      </c>
      <c r="L67" s="4">
        <v>-290.01277287990598</v>
      </c>
      <c r="M67" s="4">
        <v>-162.47591031547699</v>
      </c>
      <c r="N67" s="4">
        <v>-66.084383679370305</v>
      </c>
      <c r="O67" s="4">
        <v>-228.45115743845801</v>
      </c>
      <c r="P67" s="4">
        <v>-118.493362474226</v>
      </c>
      <c r="Q67" s="4">
        <v>0</v>
      </c>
      <c r="R67" s="4">
        <v>-295.318504238645</v>
      </c>
      <c r="S67" s="4">
        <v>4.2349639368019403E-3</v>
      </c>
      <c r="T67" s="4">
        <v>0</v>
      </c>
      <c r="U67" s="4">
        <v>0</v>
      </c>
      <c r="V67" s="4">
        <v>0</v>
      </c>
      <c r="W67" s="4">
        <v>0</v>
      </c>
      <c r="X67" s="4">
        <v>-0.66889483816581996</v>
      </c>
      <c r="Y67" s="4">
        <v>-2540.9980380000002</v>
      </c>
    </row>
    <row r="68" spans="1:25" x14ac:dyDescent="0.4">
      <c r="A68" s="3" t="s">
        <v>59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</row>
    <row r="69" spans="1:25" x14ac:dyDescent="0.4">
      <c r="A69" s="3" t="s">
        <v>60</v>
      </c>
      <c r="B69" s="4">
        <v>-296662.267168016</v>
      </c>
      <c r="C69" s="4">
        <v>-117805.477811134</v>
      </c>
      <c r="D69" s="4">
        <v>-385883.166960556</v>
      </c>
      <c r="E69" s="4">
        <v>-137635.49381941301</v>
      </c>
      <c r="F69" s="4">
        <v>0</v>
      </c>
      <c r="G69" s="4">
        <v>889.20923024325202</v>
      </c>
      <c r="H69" s="4">
        <v>0</v>
      </c>
      <c r="I69" s="4">
        <v>0</v>
      </c>
      <c r="J69" s="4">
        <v>0</v>
      </c>
      <c r="K69" s="4">
        <v>0</v>
      </c>
      <c r="L69" s="4">
        <v>-266030.98779643601</v>
      </c>
      <c r="M69" s="4">
        <v>-151121.911987167</v>
      </c>
      <c r="N69" s="4">
        <v>-61428.062115009503</v>
      </c>
      <c r="O69" s="4">
        <v>-214657.14219516201</v>
      </c>
      <c r="P69" s="4">
        <v>-111132.244694947</v>
      </c>
      <c r="Q69" s="4">
        <v>0</v>
      </c>
      <c r="R69" s="4">
        <v>2625.6437593680398</v>
      </c>
      <c r="S69" s="4">
        <v>0</v>
      </c>
      <c r="T69" s="4">
        <v>0</v>
      </c>
      <c r="U69" s="4">
        <v>0</v>
      </c>
      <c r="V69" s="4">
        <v>40442.8815841002</v>
      </c>
      <c r="W69" s="4">
        <v>0</v>
      </c>
      <c r="X69" s="4">
        <v>2732.54397412754</v>
      </c>
      <c r="Y69" s="4">
        <v>-1695666.476</v>
      </c>
    </row>
    <row r="70" spans="1:25" x14ac:dyDescent="0.4">
      <c r="A70" s="3" t="s">
        <v>61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</row>
    <row r="71" spans="1:25" x14ac:dyDescent="0.4">
      <c r="A71" s="3" t="s">
        <v>62</v>
      </c>
      <c r="B71" s="4">
        <v>-131389.04879945799</v>
      </c>
      <c r="C71" s="4">
        <v>-52152.786701459198</v>
      </c>
      <c r="D71" s="4">
        <v>-159195.23339263399</v>
      </c>
      <c r="E71" s="4">
        <v>-56696.102786124597</v>
      </c>
      <c r="F71" s="4">
        <v>0</v>
      </c>
      <c r="G71" s="4">
        <v>661.84942030567504</v>
      </c>
      <c r="H71" s="4">
        <v>0</v>
      </c>
      <c r="I71" s="4">
        <v>0</v>
      </c>
      <c r="J71" s="4">
        <v>0</v>
      </c>
      <c r="K71" s="4">
        <v>0</v>
      </c>
      <c r="L71" s="4">
        <v>-125849.919146513</v>
      </c>
      <c r="M71" s="4">
        <v>-66930.535043419804</v>
      </c>
      <c r="N71" s="4">
        <v>-27194.360402358801</v>
      </c>
      <c r="O71" s="4">
        <v>-88556.321646048003</v>
      </c>
      <c r="P71" s="4">
        <v>-45778.635969762901</v>
      </c>
      <c r="Q71" s="4">
        <v>0</v>
      </c>
      <c r="R71" s="4">
        <v>1954.2991019015401</v>
      </c>
      <c r="S71" s="4">
        <v>0</v>
      </c>
      <c r="T71" s="4">
        <v>0</v>
      </c>
      <c r="U71" s="4">
        <v>0</v>
      </c>
      <c r="V71" s="4">
        <v>11522.8321831794</v>
      </c>
      <c r="W71" s="4">
        <v>0</v>
      </c>
      <c r="X71" s="4">
        <v>-450.08217760879398</v>
      </c>
      <c r="Y71" s="4">
        <v>-740054.04535999999</v>
      </c>
    </row>
    <row r="72" spans="1:25" x14ac:dyDescent="0.4">
      <c r="A72" s="3" t="s">
        <v>63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</row>
    <row r="74" spans="1:25" ht="19.3" x14ac:dyDescent="0.5">
      <c r="A74" s="1" t="s">
        <v>6</v>
      </c>
    </row>
    <row r="75" spans="1:25" ht="29.15" x14ac:dyDescent="0.4">
      <c r="B75" s="2" t="s">
        <v>7</v>
      </c>
      <c r="C75" s="2" t="s">
        <v>8</v>
      </c>
      <c r="D75" s="2" t="s">
        <v>9</v>
      </c>
      <c r="E75" s="2" t="s">
        <v>10</v>
      </c>
      <c r="F75" s="2" t="s">
        <v>11</v>
      </c>
      <c r="G75" s="2" t="s">
        <v>12</v>
      </c>
      <c r="H75" s="2" t="s">
        <v>13</v>
      </c>
      <c r="I75" s="2" t="s">
        <v>14</v>
      </c>
      <c r="J75" s="2" t="s">
        <v>15</v>
      </c>
      <c r="K75" s="2" t="s">
        <v>16</v>
      </c>
      <c r="L75" s="2" t="s">
        <v>17</v>
      </c>
      <c r="M75" s="2" t="s">
        <v>18</v>
      </c>
      <c r="N75" s="2" t="s">
        <v>19</v>
      </c>
      <c r="O75" s="2" t="s">
        <v>20</v>
      </c>
      <c r="P75" s="2" t="s">
        <v>21</v>
      </c>
      <c r="Q75" s="2" t="s">
        <v>22</v>
      </c>
      <c r="R75" s="2" t="s">
        <v>23</v>
      </c>
      <c r="S75" s="2" t="s">
        <v>24</v>
      </c>
      <c r="T75" s="2" t="s">
        <v>25</v>
      </c>
      <c r="U75" s="2" t="s">
        <v>26</v>
      </c>
      <c r="V75" s="2" t="s">
        <v>27</v>
      </c>
      <c r="W75" s="2" t="s">
        <v>28</v>
      </c>
      <c r="X75" s="2" t="s">
        <v>29</v>
      </c>
      <c r="Y75" s="2" t="s">
        <v>30</v>
      </c>
    </row>
    <row r="76" spans="1:25" x14ac:dyDescent="0.4">
      <c r="A76" s="3" t="s">
        <v>31</v>
      </c>
      <c r="B76" s="4">
        <v>6786365.80941338</v>
      </c>
      <c r="C76" s="4">
        <v>2757484.7527437699</v>
      </c>
      <c r="D76" s="4">
        <v>8896344.0550572705</v>
      </c>
      <c r="E76" s="4">
        <v>4128671.8485552198</v>
      </c>
      <c r="F76" s="4">
        <v>0</v>
      </c>
      <c r="G76" s="4">
        <v>5957878.2240793901</v>
      </c>
      <c r="H76" s="4">
        <v>857191.55115322501</v>
      </c>
      <c r="I76" s="4">
        <v>627501.36491820205</v>
      </c>
      <c r="J76" s="4">
        <v>0</v>
      </c>
      <c r="K76" s="4">
        <v>0</v>
      </c>
      <c r="L76" s="4">
        <v>6323932.18306919</v>
      </c>
      <c r="M76" s="4">
        <v>3450103.0278978702</v>
      </c>
      <c r="N76" s="4">
        <v>1403275.24835935</v>
      </c>
      <c r="O76" s="4">
        <v>4662813.8721745797</v>
      </c>
      <c r="P76" s="4">
        <v>2418530.42466737</v>
      </c>
      <c r="Q76" s="4">
        <v>0</v>
      </c>
      <c r="R76" s="4">
        <v>6027652.2883193502</v>
      </c>
      <c r="S76" s="4">
        <v>2622588.0639867</v>
      </c>
      <c r="T76" s="4">
        <v>5494737.7287967904</v>
      </c>
      <c r="U76" s="4">
        <v>31443811.024666101</v>
      </c>
      <c r="V76" s="4">
        <v>0</v>
      </c>
      <c r="W76" s="4">
        <v>63195964.583080001</v>
      </c>
      <c r="X76" s="4">
        <v>22790.189346605501</v>
      </c>
      <c r="Y76" s="4">
        <v>157077636.240284</v>
      </c>
    </row>
    <row r="77" spans="1:25" x14ac:dyDescent="0.4">
      <c r="A77" s="3" t="s">
        <v>32</v>
      </c>
      <c r="B77" s="4">
        <v>490506.87752626702</v>
      </c>
      <c r="C77" s="4">
        <v>199306.266988805</v>
      </c>
      <c r="D77" s="4">
        <v>669360.48681460496</v>
      </c>
      <c r="E77" s="4">
        <v>310641.06573932199</v>
      </c>
      <c r="F77" s="4">
        <v>0</v>
      </c>
      <c r="G77" s="4">
        <v>448270.46298697201</v>
      </c>
      <c r="H77" s="4">
        <v>64495.049924145002</v>
      </c>
      <c r="I77" s="4">
        <v>40339.487300413202</v>
      </c>
      <c r="J77" s="4">
        <v>0</v>
      </c>
      <c r="K77" s="4">
        <v>0</v>
      </c>
      <c r="L77" s="4">
        <v>456598.965279494</v>
      </c>
      <c r="M77" s="4">
        <v>249367.527611128</v>
      </c>
      <c r="N77" s="4">
        <v>101426.32739129401</v>
      </c>
      <c r="O77" s="4">
        <v>350829.88518530002</v>
      </c>
      <c r="P77" s="4">
        <v>181970.10956551399</v>
      </c>
      <c r="Q77" s="4">
        <v>0</v>
      </c>
      <c r="R77" s="4">
        <v>453520.26013034303</v>
      </c>
      <c r="S77" s="4">
        <v>197323.39625808399</v>
      </c>
      <c r="T77" s="4">
        <v>353234.13656445697</v>
      </c>
      <c r="U77" s="4">
        <v>2021393.5561263</v>
      </c>
      <c r="V77" s="4">
        <v>0</v>
      </c>
      <c r="W77" s="4">
        <v>6769857.1911860798</v>
      </c>
      <c r="X77" s="4">
        <v>448.266557409337</v>
      </c>
      <c r="Y77" s="4">
        <v>13358889.319135901</v>
      </c>
    </row>
    <row r="78" spans="1:25" x14ac:dyDescent="0.4">
      <c r="A78" s="3" t="s">
        <v>33</v>
      </c>
      <c r="B78" s="4">
        <v>6121.3530020669004</v>
      </c>
      <c r="C78" s="4">
        <v>2487.2719867160899</v>
      </c>
      <c r="D78" s="4">
        <v>11148.7821174291</v>
      </c>
      <c r="E78" s="4">
        <v>5173.9976094718304</v>
      </c>
      <c r="F78" s="4">
        <v>0</v>
      </c>
      <c r="G78" s="4">
        <v>7466.3351362492704</v>
      </c>
      <c r="H78" s="4">
        <v>1074.22125061314</v>
      </c>
      <c r="I78" s="4">
        <v>0</v>
      </c>
      <c r="J78" s="4"/>
      <c r="K78" s="4"/>
      <c r="L78" s="4">
        <v>3865.42894047139</v>
      </c>
      <c r="M78" s="4">
        <v>3112.0188802625598</v>
      </c>
      <c r="N78" s="4">
        <v>1265.7648284086899</v>
      </c>
      <c r="O78" s="4">
        <v>5843.3774136071897</v>
      </c>
      <c r="P78" s="4">
        <v>3030.8707242118999</v>
      </c>
      <c r="Q78" s="4">
        <v>0</v>
      </c>
      <c r="R78" s="4">
        <v>7553.7750817869601</v>
      </c>
      <c r="S78" s="4">
        <v>3286.59309129762</v>
      </c>
      <c r="T78" s="4">
        <v>0</v>
      </c>
      <c r="U78" s="4"/>
      <c r="V78" s="4"/>
      <c r="W78" s="4">
        <v>242397.79592316301</v>
      </c>
      <c r="X78" s="4">
        <v>74.686714115359507</v>
      </c>
      <c r="Y78" s="4">
        <v>303902.27269987098</v>
      </c>
    </row>
    <row r="79" spans="1:25" x14ac:dyDescent="0.4">
      <c r="A79" s="3" t="s">
        <v>34</v>
      </c>
      <c r="B79" s="4">
        <v>1783153.4452780001</v>
      </c>
      <c r="C79" s="4">
        <v>724543.67702021205</v>
      </c>
      <c r="D79" s="4">
        <v>2504390.3831637702</v>
      </c>
      <c r="E79" s="4">
        <v>1162253.3940650399</v>
      </c>
      <c r="F79" s="4">
        <v>0</v>
      </c>
      <c r="G79" s="4">
        <v>1677189.28540801</v>
      </c>
      <c r="H79" s="4">
        <v>241306.121250675</v>
      </c>
      <c r="I79" s="4">
        <v>33057.869500251203</v>
      </c>
      <c r="J79" s="4">
        <v>0</v>
      </c>
      <c r="K79" s="4">
        <v>0</v>
      </c>
      <c r="L79" s="4">
        <v>1508213.7960855099</v>
      </c>
      <c r="M79" s="4">
        <v>906532.78551925696</v>
      </c>
      <c r="N79" s="4">
        <v>368717.98014696501</v>
      </c>
      <c r="O79" s="4">
        <v>1312618.5484382601</v>
      </c>
      <c r="P79" s="4">
        <v>680835.21719045599</v>
      </c>
      <c r="Q79" s="4">
        <v>0</v>
      </c>
      <c r="R79" s="4">
        <v>1696831.2298287</v>
      </c>
      <c r="S79" s="4">
        <v>738279.03752381401</v>
      </c>
      <c r="T79" s="4">
        <v>289472.39469407301</v>
      </c>
      <c r="U79" s="4">
        <v>1794557.8785757101</v>
      </c>
      <c r="V79" s="4">
        <v>0</v>
      </c>
      <c r="W79" s="4">
        <v>13643926.5619004</v>
      </c>
      <c r="X79" s="4">
        <v>-4049.6309300007902</v>
      </c>
      <c r="Y79" s="4">
        <v>31061829.9746591</v>
      </c>
    </row>
    <row r="80" spans="1:25" x14ac:dyDescent="0.4">
      <c r="A80" s="3" t="s">
        <v>35</v>
      </c>
      <c r="B80" s="4">
        <v>693175.19842582697</v>
      </c>
      <c r="C80" s="4">
        <v>281655.91044149501</v>
      </c>
      <c r="D80" s="4">
        <v>974194.35788708297</v>
      </c>
      <c r="E80" s="4">
        <v>452110.304585543</v>
      </c>
      <c r="F80" s="4">
        <v>0</v>
      </c>
      <c r="G80" s="4">
        <v>652417.59029958001</v>
      </c>
      <c r="H80" s="4">
        <v>93866.780285688204</v>
      </c>
      <c r="I80" s="4">
        <v>8908.1830182060203</v>
      </c>
      <c r="J80" s="4">
        <v>0</v>
      </c>
      <c r="K80" s="4">
        <v>0</v>
      </c>
      <c r="L80" s="4">
        <v>597158.08293082402</v>
      </c>
      <c r="M80" s="4">
        <v>352401.55307209701</v>
      </c>
      <c r="N80" s="4">
        <v>143333.79986358699</v>
      </c>
      <c r="O80" s="4">
        <v>510601.53901847498</v>
      </c>
      <c r="P80" s="4">
        <v>264841.22910577198</v>
      </c>
      <c r="Q80" s="4">
        <v>0</v>
      </c>
      <c r="R80" s="4">
        <v>660058.20078954601</v>
      </c>
      <c r="S80" s="4">
        <v>287186.56553592603</v>
      </c>
      <c r="T80" s="4">
        <v>78004.8172987547</v>
      </c>
      <c r="U80" s="4">
        <v>483583.79595498298</v>
      </c>
      <c r="V80" s="4">
        <v>0</v>
      </c>
      <c r="W80" s="4">
        <v>7192612.2759523904</v>
      </c>
      <c r="X80" s="4">
        <v>-1244.3335305169501</v>
      </c>
      <c r="Y80" s="4">
        <v>13724865.850935301</v>
      </c>
    </row>
    <row r="81" spans="1:25" x14ac:dyDescent="0.4">
      <c r="A81" s="3" t="s">
        <v>36</v>
      </c>
      <c r="B81" s="4">
        <v>6224.7277518900901</v>
      </c>
      <c r="C81" s="4">
        <v>2529.2759553292699</v>
      </c>
      <c r="D81" s="4">
        <v>10036.405630408501</v>
      </c>
      <c r="E81" s="4">
        <v>4657.7588648219198</v>
      </c>
      <c r="F81" s="4">
        <v>0</v>
      </c>
      <c r="G81" s="4">
        <v>6721.3770267177397</v>
      </c>
      <c r="H81" s="4">
        <v>967.04017482802703</v>
      </c>
      <c r="I81" s="4">
        <v>0</v>
      </c>
      <c r="J81" s="4"/>
      <c r="K81" s="4"/>
      <c r="L81" s="4">
        <v>4851.1913778932903</v>
      </c>
      <c r="M81" s="4">
        <v>3164.5733029667399</v>
      </c>
      <c r="N81" s="4">
        <v>1287.14051486682</v>
      </c>
      <c r="O81" s="4">
        <v>5260.3508936501903</v>
      </c>
      <c r="P81" s="4">
        <v>2728.4637623302501</v>
      </c>
      <c r="Q81" s="4">
        <v>0</v>
      </c>
      <c r="R81" s="4">
        <v>6800.0925987392902</v>
      </c>
      <c r="S81" s="4">
        <v>2958.6712753848101</v>
      </c>
      <c r="T81" s="4">
        <v>0</v>
      </c>
      <c r="U81" s="4"/>
      <c r="V81" s="4"/>
      <c r="W81" s="4">
        <v>205720.48434213901</v>
      </c>
      <c r="X81" s="4">
        <v>39.289373462420997</v>
      </c>
      <c r="Y81" s="4">
        <v>263946.84284542903</v>
      </c>
    </row>
    <row r="82" spans="1:25" x14ac:dyDescent="0.4">
      <c r="A82" s="3" t="s">
        <v>37</v>
      </c>
      <c r="B82" s="4">
        <v>1.03336093661468E-3</v>
      </c>
      <c r="C82" s="4">
        <v>4.19882615647314E-4</v>
      </c>
      <c r="D82" s="4">
        <v>1.42606561465186E-3</v>
      </c>
      <c r="E82" s="4">
        <v>6.6181758719849901E-4</v>
      </c>
      <c r="F82" s="4">
        <v>0</v>
      </c>
      <c r="G82" s="4">
        <v>9.55035598787664E-4</v>
      </c>
      <c r="H82" s="4">
        <v>1.3740603878452799E-4</v>
      </c>
      <c r="I82" s="4">
        <v>5.86903462008455E-5</v>
      </c>
      <c r="J82" s="4">
        <v>0</v>
      </c>
      <c r="K82" s="4">
        <v>0</v>
      </c>
      <c r="L82" s="4">
        <v>9.0604061223235899E-4</v>
      </c>
      <c r="M82" s="4">
        <v>5.2534770397734399E-4</v>
      </c>
      <c r="N82" s="4">
        <v>2.1367693190976999E-4</v>
      </c>
      <c r="O82" s="4">
        <v>7.4743945259736803E-4</v>
      </c>
      <c r="P82" s="4">
        <v>3.8768544193688799E-4</v>
      </c>
      <c r="Q82" s="4">
        <v>0</v>
      </c>
      <c r="R82" s="4">
        <v>9.6622023746522798E-4</v>
      </c>
      <c r="S82" s="4">
        <v>4.20395460910909E-4</v>
      </c>
      <c r="T82" s="4">
        <v>5.1392407668781595E-4</v>
      </c>
      <c r="U82" s="4">
        <v>4.6614178356377901E-4</v>
      </c>
      <c r="V82" s="4">
        <v>0</v>
      </c>
      <c r="W82" s="4">
        <v>9.5554586326748597E-3</v>
      </c>
      <c r="X82" s="4">
        <v>-5.6316254315025103E-9</v>
      </c>
      <c r="Y82" s="4">
        <v>1.9394583440216301E-2</v>
      </c>
    </row>
    <row r="83" spans="1:25" x14ac:dyDescent="0.4">
      <c r="A83" s="3" t="s">
        <v>38</v>
      </c>
      <c r="B83" s="4">
        <v>0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v>0</v>
      </c>
      <c r="Y83" s="4">
        <v>0</v>
      </c>
    </row>
    <row r="84" spans="1:25" x14ac:dyDescent="0.4">
      <c r="A84" s="3" t="s">
        <v>39</v>
      </c>
      <c r="B84" s="4">
        <v>8.5327883154005595E-4</v>
      </c>
      <c r="C84" s="4">
        <v>3.3905142256293602E-4</v>
      </c>
      <c r="D84" s="4">
        <v>1.1098287714201801E-3</v>
      </c>
      <c r="E84" s="4">
        <v>3.9572683390882101E-4</v>
      </c>
      <c r="F84" s="4">
        <v>0</v>
      </c>
      <c r="G84" s="4">
        <v>2.0126355522315001E-4</v>
      </c>
      <c r="H84" s="4">
        <v>0</v>
      </c>
      <c r="I84" s="4">
        <v>0</v>
      </c>
      <c r="J84" s="4">
        <v>0</v>
      </c>
      <c r="K84" s="4">
        <v>0</v>
      </c>
      <c r="L84" s="4">
        <v>7.4391469048472596E-4</v>
      </c>
      <c r="M84" s="4">
        <v>4.3466642964566199E-4</v>
      </c>
      <c r="N84" s="4">
        <v>1.7679374705112299E-4</v>
      </c>
      <c r="O84" s="4">
        <v>6.1736995234978995E-4</v>
      </c>
      <c r="P84" s="4">
        <v>3.19525219243328E-4</v>
      </c>
      <c r="Q84" s="4">
        <v>0</v>
      </c>
      <c r="R84" s="4">
        <v>5.9428802557000705E-4</v>
      </c>
      <c r="S84" s="4">
        <v>0</v>
      </c>
      <c r="T84" s="4">
        <v>0</v>
      </c>
      <c r="U84" s="4">
        <v>0</v>
      </c>
      <c r="V84" s="4">
        <v>3.07445603609635E-3</v>
      </c>
      <c r="W84" s="4">
        <v>9.5554586326748597E-3</v>
      </c>
      <c r="X84" s="4">
        <v>-6.6569870641606502E-7</v>
      </c>
      <c r="Y84" s="4">
        <v>1.8414956449064601E-2</v>
      </c>
    </row>
    <row r="85" spans="1:25" x14ac:dyDescent="0.4">
      <c r="A85" s="3" t="s">
        <v>40</v>
      </c>
      <c r="B85" s="4">
        <v>0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0</v>
      </c>
      <c r="X85" s="4">
        <v>0</v>
      </c>
      <c r="Y85" s="4">
        <v>0</v>
      </c>
    </row>
    <row r="86" spans="1:25" x14ac:dyDescent="0.4">
      <c r="A86" s="3" t="s">
        <v>41</v>
      </c>
      <c r="B86" s="4">
        <v>497421.669137989</v>
      </c>
      <c r="C86" s="4">
        <v>202115.93463319799</v>
      </c>
      <c r="D86" s="4">
        <v>647384.36648886302</v>
      </c>
      <c r="E86" s="4">
        <v>300442.248251168</v>
      </c>
      <c r="F86" s="4">
        <v>0</v>
      </c>
      <c r="G86" s="4">
        <v>433553.06357793498</v>
      </c>
      <c r="H86" s="4">
        <v>62377.5795842199</v>
      </c>
      <c r="I86" s="4">
        <v>1253.9077251241999</v>
      </c>
      <c r="J86" s="4">
        <v>0</v>
      </c>
      <c r="K86" s="4">
        <v>0</v>
      </c>
      <c r="L86" s="4">
        <v>461644.09661951102</v>
      </c>
      <c r="M86" s="4">
        <v>252882.92070175501</v>
      </c>
      <c r="N86" s="4">
        <v>102856.158347773</v>
      </c>
      <c r="O86" s="4">
        <v>339311.60778086499</v>
      </c>
      <c r="P86" s="4">
        <v>175995.75478617701</v>
      </c>
      <c r="Q86" s="4">
        <v>0</v>
      </c>
      <c r="R86" s="4">
        <v>438630.50191617699</v>
      </c>
      <c r="S86" s="4">
        <v>190844.96978285501</v>
      </c>
      <c r="T86" s="4">
        <v>10979.887010393701</v>
      </c>
      <c r="U86" s="4">
        <v>68068.814510610697</v>
      </c>
      <c r="V86" s="4">
        <v>0</v>
      </c>
      <c r="W86" s="4">
        <v>3247539.2159078899</v>
      </c>
      <c r="X86" s="4">
        <v>137.87329397509299</v>
      </c>
      <c r="Y86" s="4">
        <v>7433440.5700564804</v>
      </c>
    </row>
    <row r="87" spans="1:25" x14ac:dyDescent="0.4">
      <c r="A87" s="3" t="s">
        <v>42</v>
      </c>
      <c r="B87" s="4">
        <v>2823607.16584524</v>
      </c>
      <c r="C87" s="4">
        <v>1149136.5808981</v>
      </c>
      <c r="D87" s="4">
        <v>3908481.45123456</v>
      </c>
      <c r="E87" s="4">
        <v>1822439.94230064</v>
      </c>
      <c r="F87" s="4">
        <v>0</v>
      </c>
      <c r="G87" s="4">
        <v>2863263.1933865799</v>
      </c>
      <c r="H87" s="4">
        <v>618268.27551390103</v>
      </c>
      <c r="I87" s="4">
        <v>606376.21590928</v>
      </c>
      <c r="J87" s="4">
        <v>0</v>
      </c>
      <c r="K87" s="4">
        <v>0</v>
      </c>
      <c r="L87" s="4">
        <v>2460782.7048907699</v>
      </c>
      <c r="M87" s="4">
        <v>1435486.3716547701</v>
      </c>
      <c r="N87" s="4">
        <v>584791.96280380804</v>
      </c>
      <c r="O87" s="4">
        <v>2048540.5484732301</v>
      </c>
      <c r="P87" s="4">
        <v>1067565.2144952</v>
      </c>
      <c r="Q87" s="4">
        <v>0</v>
      </c>
      <c r="R87" s="4">
        <v>2871882.9146030801</v>
      </c>
      <c r="S87" s="4">
        <v>1617124.01770778</v>
      </c>
      <c r="T87" s="4">
        <v>3428551.6108548902</v>
      </c>
      <c r="U87" s="4">
        <v>679657.18693006004</v>
      </c>
      <c r="V87" s="4">
        <v>0</v>
      </c>
      <c r="W87" s="4">
        <v>29542700.278439399</v>
      </c>
      <c r="X87" s="4">
        <v>-24387.395183700599</v>
      </c>
      <c r="Y87" s="4">
        <v>59504268.240757599</v>
      </c>
    </row>
    <row r="88" spans="1:25" x14ac:dyDescent="0.4">
      <c r="A88" s="3" t="s">
        <v>43</v>
      </c>
      <c r="B88" s="4">
        <v>193220.890484948</v>
      </c>
      <c r="C88" s="4">
        <v>78624.672647202096</v>
      </c>
      <c r="D88" s="4">
        <v>268506.28347946599</v>
      </c>
      <c r="E88" s="4">
        <v>125143.237231206</v>
      </c>
      <c r="F88" s="4">
        <v>0</v>
      </c>
      <c r="G88" s="4">
        <v>295573.49460139603</v>
      </c>
      <c r="H88" s="4">
        <v>45412.123451736297</v>
      </c>
      <c r="I88" s="4">
        <v>0</v>
      </c>
      <c r="J88" s="4">
        <v>0</v>
      </c>
      <c r="K88" s="4">
        <v>0</v>
      </c>
      <c r="L88" s="4">
        <v>168163.665798681</v>
      </c>
      <c r="M88" s="4">
        <v>98231.070655011994</v>
      </c>
      <c r="N88" s="4">
        <v>40011.846639003903</v>
      </c>
      <c r="O88" s="4">
        <v>140731.38534501501</v>
      </c>
      <c r="P88" s="4">
        <v>73307.527889616904</v>
      </c>
      <c r="Q88" s="4">
        <v>0</v>
      </c>
      <c r="R88" s="4">
        <v>294041.29976940702</v>
      </c>
      <c r="S88" s="4">
        <v>127935.250112013</v>
      </c>
      <c r="T88" s="4">
        <v>0</v>
      </c>
      <c r="U88" s="4">
        <v>16826.781655556399</v>
      </c>
      <c r="V88" s="4">
        <v>0</v>
      </c>
      <c r="W88" s="4">
        <v>2459776.1512691402</v>
      </c>
      <c r="X88" s="4">
        <v>-401.98669157344199</v>
      </c>
      <c r="Y88" s="4">
        <v>4425103.6943378197</v>
      </c>
    </row>
    <row r="89" spans="1:25" x14ac:dyDescent="0.4">
      <c r="A89" s="3" t="s">
        <v>44</v>
      </c>
      <c r="B89" s="4">
        <v>3620185.8941820399</v>
      </c>
      <c r="C89" s="4">
        <v>1441176.1756426401</v>
      </c>
      <c r="D89" s="4">
        <v>5479908.2671524202</v>
      </c>
      <c r="E89" s="4">
        <v>3046313.5406267601</v>
      </c>
      <c r="F89" s="4">
        <v>0</v>
      </c>
      <c r="G89" s="4">
        <v>1652820.8004461499</v>
      </c>
      <c r="H89" s="4">
        <v>0</v>
      </c>
      <c r="I89" s="4">
        <v>0</v>
      </c>
      <c r="J89" s="4">
        <v>0</v>
      </c>
      <c r="K89" s="4">
        <v>0</v>
      </c>
      <c r="L89" s="4">
        <v>3191391.22744449</v>
      </c>
      <c r="M89" s="4">
        <v>1844148.9687932399</v>
      </c>
      <c r="N89" s="4">
        <v>751481.690672967</v>
      </c>
      <c r="O89" s="4">
        <v>3046906.59619962</v>
      </c>
      <c r="P89" s="4">
        <v>2436770.32200266</v>
      </c>
      <c r="Q89" s="4">
        <v>0</v>
      </c>
      <c r="R89" s="4">
        <v>4532172.5366777498</v>
      </c>
      <c r="S89" s="4">
        <v>0</v>
      </c>
      <c r="T89" s="4">
        <v>0</v>
      </c>
      <c r="U89" s="4">
        <v>0</v>
      </c>
      <c r="V89" s="4">
        <v>1067746.2589757501</v>
      </c>
      <c r="W89" s="4">
        <v>51001501.2734458</v>
      </c>
      <c r="X89" s="4">
        <v>-6441.1047334497898</v>
      </c>
      <c r="Y89" s="4">
        <v>83106082.447528794</v>
      </c>
    </row>
    <row r="90" spans="1:25" x14ac:dyDescent="0.4">
      <c r="A90" s="3" t="s">
        <v>45</v>
      </c>
      <c r="B90" s="4">
        <v>15535.5539757806</v>
      </c>
      <c r="C90" s="4">
        <v>6312.5175413062198</v>
      </c>
      <c r="D90" s="4">
        <v>21448.1177875914</v>
      </c>
      <c r="E90" s="4">
        <v>9953.7787169759904</v>
      </c>
      <c r="F90" s="4">
        <v>0</v>
      </c>
      <c r="G90" s="4">
        <v>14363.7963104112</v>
      </c>
      <c r="H90" s="4">
        <v>2066.5955859936898</v>
      </c>
      <c r="I90" s="4">
        <v>1347.82132999647</v>
      </c>
      <c r="J90" s="4">
        <v>0</v>
      </c>
      <c r="K90" s="4"/>
      <c r="L90" s="4">
        <v>13875.3294438742</v>
      </c>
      <c r="M90" s="4">
        <v>7898.0802563816396</v>
      </c>
      <c r="N90" s="4">
        <v>3212.42016360566</v>
      </c>
      <c r="O90" s="4">
        <v>11241.5370328628</v>
      </c>
      <c r="P90" s="4">
        <v>5830.8137702533004</v>
      </c>
      <c r="Q90" s="4">
        <v>0</v>
      </c>
      <c r="R90" s="4">
        <v>14532.0139893899</v>
      </c>
      <c r="S90" s="4">
        <v>6322.7745416098296</v>
      </c>
      <c r="T90" s="4">
        <v>11802.244788063599</v>
      </c>
      <c r="U90" s="4">
        <v>0</v>
      </c>
      <c r="V90" s="4"/>
      <c r="W90" s="4">
        <v>228772.92364824901</v>
      </c>
      <c r="X90" s="4">
        <v>-69.768130336004305</v>
      </c>
      <c r="Y90" s="4">
        <v>374446.55075201002</v>
      </c>
    </row>
    <row r="91" spans="1:25" x14ac:dyDescent="0.4">
      <c r="A91" s="3" t="s">
        <v>46</v>
      </c>
      <c r="B91" s="4">
        <v>38800.446967671698</v>
      </c>
      <c r="C91" s="4">
        <v>15765.6754613183</v>
      </c>
      <c r="D91" s="4">
        <v>44455.832613385901</v>
      </c>
      <c r="E91" s="4">
        <v>20631.345132232302</v>
      </c>
      <c r="F91" s="4">
        <v>0</v>
      </c>
      <c r="G91" s="4">
        <v>29772.054163085701</v>
      </c>
      <c r="H91" s="4">
        <v>4283.4633957320702</v>
      </c>
      <c r="I91" s="4">
        <v>2793.64930911278</v>
      </c>
      <c r="J91" s="4">
        <v>0</v>
      </c>
      <c r="K91" s="4"/>
      <c r="L91" s="4">
        <v>42850.694502338702</v>
      </c>
      <c r="M91" s="4">
        <v>19725.659259521399</v>
      </c>
      <c r="N91" s="4">
        <v>8023.1022588686301</v>
      </c>
      <c r="O91" s="4">
        <v>23300.500939026799</v>
      </c>
      <c r="P91" s="4">
        <v>12085.614389910301</v>
      </c>
      <c r="Q91" s="4">
        <v>0</v>
      </c>
      <c r="R91" s="4">
        <v>30120.721447243101</v>
      </c>
      <c r="S91" s="4">
        <v>13105.308794816599</v>
      </c>
      <c r="T91" s="4">
        <v>24462.688239427302</v>
      </c>
      <c r="U91" s="4">
        <v>0</v>
      </c>
      <c r="V91" s="4"/>
      <c r="W91" s="4">
        <v>446560.34555064799</v>
      </c>
      <c r="X91" s="4">
        <v>-25.776641102503199</v>
      </c>
      <c r="Y91" s="4">
        <v>776711.325783237</v>
      </c>
    </row>
    <row r="92" spans="1:25" x14ac:dyDescent="0.4">
      <c r="A92" s="3" t="s">
        <v>47</v>
      </c>
      <c r="B92" s="4">
        <v>518.64533715873802</v>
      </c>
      <c r="C92" s="4">
        <v>210.73968740575401</v>
      </c>
      <c r="D92" s="4">
        <v>569.93978130809296</v>
      </c>
      <c r="E92" s="4">
        <v>264.50127332033497</v>
      </c>
      <c r="F92" s="4">
        <v>0</v>
      </c>
      <c r="G92" s="4">
        <v>381.68845438950302</v>
      </c>
      <c r="H92" s="4">
        <v>54.915543079259798</v>
      </c>
      <c r="I92" s="4">
        <v>35.815590051682399</v>
      </c>
      <c r="J92" s="4">
        <v>0</v>
      </c>
      <c r="K92" s="4"/>
      <c r="L92" s="4">
        <v>574.02738947828698</v>
      </c>
      <c r="M92" s="4">
        <v>263.67276660129698</v>
      </c>
      <c r="N92" s="4">
        <v>107.24475879303699</v>
      </c>
      <c r="O92" s="4">
        <v>298.72081184594202</v>
      </c>
      <c r="P92" s="4">
        <v>154.94192814387699</v>
      </c>
      <c r="Q92" s="4">
        <v>0</v>
      </c>
      <c r="R92" s="4">
        <v>386.158494516975</v>
      </c>
      <c r="S92" s="4">
        <v>168.01477757597499</v>
      </c>
      <c r="T92" s="4">
        <v>313.62047150567099</v>
      </c>
      <c r="U92" s="4">
        <v>0</v>
      </c>
      <c r="V92" s="4"/>
      <c r="W92" s="4">
        <v>3213.4825470791998</v>
      </c>
      <c r="X92" s="4">
        <v>0.132839202896611</v>
      </c>
      <c r="Y92" s="4">
        <v>7516.2624514565296</v>
      </c>
    </row>
    <row r="93" spans="1:25" x14ac:dyDescent="0.4">
      <c r="A93" s="3" t="s">
        <v>48</v>
      </c>
      <c r="B93" s="4">
        <v>594.54226177255998</v>
      </c>
      <c r="C93" s="4">
        <v>241.57866931157099</v>
      </c>
      <c r="D93" s="4">
        <v>981.77508138840699</v>
      </c>
      <c r="E93" s="4">
        <v>455.62841489219198</v>
      </c>
      <c r="F93" s="4">
        <v>0</v>
      </c>
      <c r="G93" s="4">
        <v>657.49439794008799</v>
      </c>
      <c r="H93" s="4">
        <v>94.5972075372365</v>
      </c>
      <c r="I93" s="4">
        <v>61.695735218307703</v>
      </c>
      <c r="J93" s="4">
        <v>0</v>
      </c>
      <c r="K93" s="4"/>
      <c r="L93" s="4">
        <v>382.90857232350999</v>
      </c>
      <c r="M93" s="4">
        <v>302.25780854746898</v>
      </c>
      <c r="N93" s="4">
        <v>122.938618913197</v>
      </c>
      <c r="O93" s="4">
        <v>514.57480067341305</v>
      </c>
      <c r="P93" s="4">
        <v>266.90209931442001</v>
      </c>
      <c r="Q93" s="4">
        <v>0</v>
      </c>
      <c r="R93" s="4">
        <v>665.19446407669898</v>
      </c>
      <c r="S93" s="4">
        <v>289.42131667054002</v>
      </c>
      <c r="T93" s="4">
        <v>540.24087111600704</v>
      </c>
      <c r="U93" s="4">
        <v>0</v>
      </c>
      <c r="V93" s="4"/>
      <c r="W93" s="4">
        <v>10572.6221482488</v>
      </c>
      <c r="X93" s="4">
        <v>-3.8078072374064802</v>
      </c>
      <c r="Y93" s="4">
        <v>16740.564660707099</v>
      </c>
    </row>
    <row r="94" spans="1:25" x14ac:dyDescent="0.4">
      <c r="A94" s="3" t="s">
        <v>49</v>
      </c>
      <c r="B94" s="4">
        <v>167148.83993386</v>
      </c>
      <c r="C94" s="4">
        <v>67917.113592240799</v>
      </c>
      <c r="D94" s="4">
        <v>196388.600313053</v>
      </c>
      <c r="E94" s="4">
        <v>91141.268870861401</v>
      </c>
      <c r="F94" s="4">
        <v>0</v>
      </c>
      <c r="G94" s="4">
        <v>131521.37080370999</v>
      </c>
      <c r="H94" s="4">
        <v>18922.6774379819</v>
      </c>
      <c r="I94" s="4">
        <v>12341.257498278999</v>
      </c>
      <c r="J94" s="4">
        <v>0</v>
      </c>
      <c r="K94" s="4"/>
      <c r="L94" s="4">
        <v>180267.36767914399</v>
      </c>
      <c r="M94" s="4">
        <v>84976.368053356593</v>
      </c>
      <c r="N94" s="4">
        <v>34562.803783110598</v>
      </c>
      <c r="O94" s="4">
        <v>102932.562433452</v>
      </c>
      <c r="P94" s="4">
        <v>53389.549906734101</v>
      </c>
      <c r="Q94" s="4">
        <v>0</v>
      </c>
      <c r="R94" s="4">
        <v>133061.64743076399</v>
      </c>
      <c r="S94" s="4">
        <v>57894.163703266502</v>
      </c>
      <c r="T94" s="4">
        <v>108066.65449314201</v>
      </c>
      <c r="U94" s="4">
        <v>0</v>
      </c>
      <c r="V94" s="4"/>
      <c r="W94" s="4">
        <v>1997324.4588214001</v>
      </c>
      <c r="X94" s="4">
        <v>86.091726160333593</v>
      </c>
      <c r="Y94" s="4">
        <v>3437942.7964805099</v>
      </c>
    </row>
    <row r="95" spans="1:25" x14ac:dyDescent="0.4">
      <c r="A95" s="3" t="s">
        <v>50</v>
      </c>
      <c r="B95" s="4">
        <v>-976.88073629762005</v>
      </c>
      <c r="C95" s="4">
        <v>-397.33090483409501</v>
      </c>
      <c r="D95" s="4">
        <v>-1388.45201363864</v>
      </c>
      <c r="E95" s="4">
        <v>-720.16887875682301</v>
      </c>
      <c r="F95" s="4">
        <v>0</v>
      </c>
      <c r="G95" s="4">
        <v>-1794.8616836655999</v>
      </c>
      <c r="H95" s="4">
        <v>-780.93138139541702</v>
      </c>
      <c r="I95" s="4">
        <v>0</v>
      </c>
      <c r="J95" s="4">
        <v>0</v>
      </c>
      <c r="K95" s="4">
        <v>0</v>
      </c>
      <c r="L95" s="4">
        <v>-873.38679120965901</v>
      </c>
      <c r="M95" s="4">
        <v>-496.13724658623499</v>
      </c>
      <c r="N95" s="4">
        <v>-201.796036899173</v>
      </c>
      <c r="O95" s="4">
        <v>-705.16567014575605</v>
      </c>
      <c r="P95" s="4">
        <v>-365.758675862198</v>
      </c>
      <c r="Q95" s="4">
        <v>0</v>
      </c>
      <c r="R95" s="4">
        <v>-911.57262155866897</v>
      </c>
      <c r="S95" s="4">
        <v>-396.61867712402699</v>
      </c>
      <c r="T95" s="4">
        <v>0</v>
      </c>
      <c r="U95" s="4">
        <v>0</v>
      </c>
      <c r="V95" s="4">
        <v>0</v>
      </c>
      <c r="W95" s="4">
        <v>0</v>
      </c>
      <c r="X95" s="4">
        <v>-4.6193520260823204</v>
      </c>
      <c r="Y95" s="4">
        <v>-10013.68067</v>
      </c>
    </row>
    <row r="96" spans="1:25" x14ac:dyDescent="0.4">
      <c r="A96" s="3" t="s">
        <v>51</v>
      </c>
      <c r="B96" s="4">
        <v>0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4">
        <v>0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0</v>
      </c>
      <c r="Y96" s="4">
        <v>0</v>
      </c>
    </row>
    <row r="97" spans="1:25" x14ac:dyDescent="0.4">
      <c r="A97" s="3" t="s">
        <v>52</v>
      </c>
      <c r="B97" s="4">
        <v>-38420.755954168999</v>
      </c>
      <c r="C97" s="4">
        <v>-15603.6019870118</v>
      </c>
      <c r="D97" s="4">
        <v>-54525.9689978776</v>
      </c>
      <c r="E97" s="4">
        <v>-28155.3714855119</v>
      </c>
      <c r="F97" s="4">
        <v>0</v>
      </c>
      <c r="G97" s="4">
        <v>-70171.037598779905</v>
      </c>
      <c r="H97" s="4">
        <v>-30530.912674034498</v>
      </c>
      <c r="I97" s="4">
        <v>0</v>
      </c>
      <c r="J97" s="4">
        <v>0</v>
      </c>
      <c r="K97" s="4">
        <v>0</v>
      </c>
      <c r="L97" s="4">
        <v>-34350.335216803498</v>
      </c>
      <c r="M97" s="4">
        <v>-19513.0964943664</v>
      </c>
      <c r="N97" s="4">
        <v>-7924.7423344675199</v>
      </c>
      <c r="O97" s="4">
        <v>-27692.596568729499</v>
      </c>
      <c r="P97" s="4">
        <v>-14299.522926797301</v>
      </c>
      <c r="Q97" s="4">
        <v>0</v>
      </c>
      <c r="R97" s="4">
        <v>-35638.398927083697</v>
      </c>
      <c r="S97" s="4">
        <v>-15506.0104954771</v>
      </c>
      <c r="T97" s="4">
        <v>0</v>
      </c>
      <c r="U97" s="4">
        <v>0</v>
      </c>
      <c r="V97" s="4">
        <v>0</v>
      </c>
      <c r="W97" s="4">
        <v>0</v>
      </c>
      <c r="X97" s="4">
        <v>-204.82741989025499</v>
      </c>
      <c r="Y97" s="4">
        <v>-392537.17908099998</v>
      </c>
    </row>
    <row r="98" spans="1:25" x14ac:dyDescent="0.4">
      <c r="A98" s="3" t="s">
        <v>53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</row>
    <row r="99" spans="1:25" x14ac:dyDescent="0.4">
      <c r="A99" s="3" t="s">
        <v>54</v>
      </c>
      <c r="B99" s="4">
        <v>-1891.2989504556999</v>
      </c>
      <c r="C99" s="4">
        <v>-768.70746456555105</v>
      </c>
      <c r="D99" s="4">
        <v>-2669.7762317576098</v>
      </c>
      <c r="E99" s="4">
        <v>-1381.8126480344899</v>
      </c>
      <c r="F99" s="4">
        <v>0</v>
      </c>
      <c r="G99" s="4">
        <v>-3443.86247326175</v>
      </c>
      <c r="H99" s="4">
        <v>-1498.39973913065</v>
      </c>
      <c r="I99" s="4">
        <v>0</v>
      </c>
      <c r="J99" s="4">
        <v>0</v>
      </c>
      <c r="K99" s="4">
        <v>0</v>
      </c>
      <c r="L99" s="4">
        <v>-1708.8656789799199</v>
      </c>
      <c r="M99" s="4">
        <v>-960.55108764540796</v>
      </c>
      <c r="N99" s="4">
        <v>-390.41040602897499</v>
      </c>
      <c r="O99" s="4">
        <v>-1355.92337877983</v>
      </c>
      <c r="P99" s="4">
        <v>-701.793675543419</v>
      </c>
      <c r="Q99" s="4">
        <v>0</v>
      </c>
      <c r="R99" s="4">
        <v>-1749.0655528549501</v>
      </c>
      <c r="S99" s="4">
        <v>-761.00581497322503</v>
      </c>
      <c r="T99" s="4">
        <v>0</v>
      </c>
      <c r="U99" s="4">
        <v>0</v>
      </c>
      <c r="V99" s="4">
        <v>0</v>
      </c>
      <c r="W99" s="4">
        <v>0</v>
      </c>
      <c r="X99" s="4">
        <v>-4.9969459885144403</v>
      </c>
      <c r="Y99" s="4">
        <v>-19286.470047999999</v>
      </c>
    </row>
    <row r="100" spans="1:25" x14ac:dyDescent="0.4">
      <c r="A100" s="3" t="s">
        <v>55</v>
      </c>
      <c r="B100" s="4">
        <v>0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4">
        <v>0</v>
      </c>
      <c r="Y100" s="4">
        <v>0</v>
      </c>
    </row>
    <row r="101" spans="1:25" x14ac:dyDescent="0.4">
      <c r="A101" s="3" t="s">
        <v>56</v>
      </c>
      <c r="B101" s="4">
        <v>-1188.1931673808999</v>
      </c>
      <c r="C101" s="4">
        <v>-483.127181440973</v>
      </c>
      <c r="D101" s="4">
        <v>-1688.26260367381</v>
      </c>
      <c r="E101" s="4">
        <v>-874.85761391364395</v>
      </c>
      <c r="F101" s="4">
        <v>0</v>
      </c>
      <c r="G101" s="4">
        <v>-2180.3891506493901</v>
      </c>
      <c r="H101" s="4">
        <v>4.51379721562967</v>
      </c>
      <c r="I101" s="4">
        <v>0</v>
      </c>
      <c r="J101" s="4">
        <v>0</v>
      </c>
      <c r="K101" s="4">
        <v>0</v>
      </c>
      <c r="L101" s="4">
        <v>-1062.31209116594</v>
      </c>
      <c r="M101" s="4">
        <v>-603.45840036847096</v>
      </c>
      <c r="N101" s="4">
        <v>-245.37016715013399</v>
      </c>
      <c r="O101" s="4">
        <v>-857.43318357958196</v>
      </c>
      <c r="P101" s="4">
        <v>-444.32184154553698</v>
      </c>
      <c r="Q101" s="4">
        <v>0</v>
      </c>
      <c r="R101" s="4">
        <v>-1107.37393982157</v>
      </c>
      <c r="S101" s="4">
        <v>2.2924629783351902</v>
      </c>
      <c r="T101" s="4">
        <v>0</v>
      </c>
      <c r="U101" s="4">
        <v>0</v>
      </c>
      <c r="V101" s="4">
        <v>0</v>
      </c>
      <c r="W101" s="4">
        <v>0</v>
      </c>
      <c r="X101" s="4">
        <v>-3.37168150402348</v>
      </c>
      <c r="Y101" s="4">
        <v>-10731.664762</v>
      </c>
    </row>
    <row r="102" spans="1:25" x14ac:dyDescent="0.4">
      <c r="A102" s="3" t="s">
        <v>57</v>
      </c>
      <c r="B102" s="4">
        <v>0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4">
        <v>0</v>
      </c>
      <c r="V102" s="4">
        <v>0</v>
      </c>
      <c r="W102" s="4">
        <v>0</v>
      </c>
      <c r="X102" s="4">
        <v>0</v>
      </c>
      <c r="Y102" s="4">
        <v>0</v>
      </c>
    </row>
    <row r="103" spans="1:25" x14ac:dyDescent="0.4">
      <c r="A103" s="3" t="s">
        <v>58</v>
      </c>
      <c r="B103" s="4">
        <v>-319.91064567659299</v>
      </c>
      <c r="C103" s="4">
        <v>-130.11835299742401</v>
      </c>
      <c r="D103" s="4">
        <v>-449.81411176460603</v>
      </c>
      <c r="E103" s="4">
        <v>-233.3102059494</v>
      </c>
      <c r="F103" s="4">
        <v>0</v>
      </c>
      <c r="G103" s="4">
        <v>-581.47409783880505</v>
      </c>
      <c r="H103" s="4">
        <v>8.3385287382528091E-3</v>
      </c>
      <c r="I103" s="4">
        <v>0</v>
      </c>
      <c r="J103" s="4">
        <v>0</v>
      </c>
      <c r="K103" s="4">
        <v>0</v>
      </c>
      <c r="L103" s="4">
        <v>-290.01277287990598</v>
      </c>
      <c r="M103" s="4">
        <v>-162.47591031547699</v>
      </c>
      <c r="N103" s="4">
        <v>-66.084383679370305</v>
      </c>
      <c r="O103" s="4">
        <v>-228.45115743845801</v>
      </c>
      <c r="P103" s="4">
        <v>-118.493362474226</v>
      </c>
      <c r="Q103" s="4">
        <v>0</v>
      </c>
      <c r="R103" s="4">
        <v>-295.318504238645</v>
      </c>
      <c r="S103" s="4">
        <v>4.2349639368019403E-3</v>
      </c>
      <c r="T103" s="4">
        <v>0</v>
      </c>
      <c r="U103" s="4">
        <v>0</v>
      </c>
      <c r="V103" s="4">
        <v>0</v>
      </c>
      <c r="W103" s="4">
        <v>0</v>
      </c>
      <c r="X103" s="4">
        <v>0.99020176023555295</v>
      </c>
      <c r="Y103" s="4">
        <v>-2874.4607299999998</v>
      </c>
    </row>
    <row r="104" spans="1:25" x14ac:dyDescent="0.4">
      <c r="A104" s="3" t="s">
        <v>59</v>
      </c>
      <c r="B104" s="4">
        <v>0</v>
      </c>
      <c r="C104" s="4">
        <v>0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>
        <v>0</v>
      </c>
      <c r="W104" s="4">
        <v>0</v>
      </c>
      <c r="X104" s="4">
        <v>0</v>
      </c>
      <c r="Y104" s="4">
        <v>0</v>
      </c>
    </row>
    <row r="105" spans="1:25" x14ac:dyDescent="0.4">
      <c r="A105" s="3" t="s">
        <v>60</v>
      </c>
      <c r="B105" s="4">
        <v>-297554.93196390697</v>
      </c>
      <c r="C105" s="4">
        <v>-120950.182557633</v>
      </c>
      <c r="D105" s="4">
        <v>-422654.07115066302</v>
      </c>
      <c r="E105" s="4">
        <v>-218816.36537267501</v>
      </c>
      <c r="F105" s="4">
        <v>0</v>
      </c>
      <c r="G105" s="4">
        <v>5169.8211060654203</v>
      </c>
      <c r="H105" s="4">
        <v>0</v>
      </c>
      <c r="I105" s="4">
        <v>0</v>
      </c>
      <c r="J105" s="4">
        <v>0</v>
      </c>
      <c r="K105" s="4">
        <v>0</v>
      </c>
      <c r="L105" s="4">
        <v>-266030.98779643601</v>
      </c>
      <c r="M105" s="4">
        <v>-151121.911987167</v>
      </c>
      <c r="N105" s="4">
        <v>-61428.062115009503</v>
      </c>
      <c r="O105" s="4">
        <v>-214657.14219516201</v>
      </c>
      <c r="P105" s="4">
        <v>-111132.244694947</v>
      </c>
      <c r="Q105" s="4">
        <v>0</v>
      </c>
      <c r="R105" s="4">
        <v>2625.6437593680398</v>
      </c>
      <c r="S105" s="4">
        <v>0</v>
      </c>
      <c r="T105" s="4">
        <v>0</v>
      </c>
      <c r="U105" s="4">
        <v>0</v>
      </c>
      <c r="V105" s="4">
        <v>40442.8815841002</v>
      </c>
      <c r="W105" s="4">
        <v>0</v>
      </c>
      <c r="X105" s="4">
        <v>-2130.1950739342901</v>
      </c>
      <c r="Y105" s="4">
        <v>-1818237.7484579999</v>
      </c>
    </row>
    <row r="106" spans="1:25" x14ac:dyDescent="0.4">
      <c r="A106" s="3" t="s">
        <v>61</v>
      </c>
      <c r="B106" s="4">
        <v>0</v>
      </c>
      <c r="C106" s="4">
        <v>0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4">
        <v>0</v>
      </c>
      <c r="S106" s="4">
        <v>0</v>
      </c>
      <c r="T106" s="4">
        <v>0</v>
      </c>
      <c r="U106" s="4">
        <v>0</v>
      </c>
      <c r="V106" s="4">
        <v>0</v>
      </c>
      <c r="W106" s="4">
        <v>0</v>
      </c>
      <c r="X106" s="4">
        <v>0</v>
      </c>
      <c r="Y106" s="4">
        <v>0</v>
      </c>
    </row>
    <row r="107" spans="1:25" x14ac:dyDescent="0.4">
      <c r="A107" s="3" t="s">
        <v>62</v>
      </c>
      <c r="B107" s="4">
        <v>-131784.402005474</v>
      </c>
      <c r="C107" s="4">
        <v>-53544.955545645898</v>
      </c>
      <c r="D107" s="4">
        <v>-174364.98728656501</v>
      </c>
      <c r="E107" s="4">
        <v>-90136.888372217101</v>
      </c>
      <c r="F107" s="4">
        <v>0</v>
      </c>
      <c r="G107" s="4">
        <v>3847.96174596323</v>
      </c>
      <c r="H107" s="4">
        <v>0</v>
      </c>
      <c r="I107" s="4">
        <v>0</v>
      </c>
      <c r="J107" s="4">
        <v>0</v>
      </c>
      <c r="K107" s="4">
        <v>0</v>
      </c>
      <c r="L107" s="4">
        <v>-125849.919146513</v>
      </c>
      <c r="M107" s="4">
        <v>-66930.535043419804</v>
      </c>
      <c r="N107" s="4">
        <v>-27194.360402358801</v>
      </c>
      <c r="O107" s="4">
        <v>-88556.321646048003</v>
      </c>
      <c r="P107" s="4">
        <v>-45778.635969762901</v>
      </c>
      <c r="Q107" s="4">
        <v>0</v>
      </c>
      <c r="R107" s="4">
        <v>1954.2991019015401</v>
      </c>
      <c r="S107" s="4">
        <v>0</v>
      </c>
      <c r="T107" s="4">
        <v>0</v>
      </c>
      <c r="U107" s="4">
        <v>0</v>
      </c>
      <c r="V107" s="4">
        <v>11522.8321831794</v>
      </c>
      <c r="W107" s="4">
        <v>0</v>
      </c>
      <c r="X107" s="4">
        <v>-205.89206803942301</v>
      </c>
      <c r="Y107" s="4">
        <v>-787021.80445499998</v>
      </c>
    </row>
    <row r="108" spans="1:25" x14ac:dyDescent="0.4">
      <c r="A108" s="3" t="s">
        <v>63</v>
      </c>
      <c r="B108" s="4">
        <v>0</v>
      </c>
      <c r="C108" s="4">
        <v>0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0</v>
      </c>
      <c r="W108" s="4">
        <v>0</v>
      </c>
      <c r="X108" s="4">
        <v>0</v>
      </c>
      <c r="Y108" s="4">
        <v>0</v>
      </c>
    </row>
    <row r="110" spans="1:25" ht="19.3" x14ac:dyDescent="0.5">
      <c r="A110" s="1" t="s">
        <v>3</v>
      </c>
    </row>
    <row r="111" spans="1:25" ht="29.15" x14ac:dyDescent="0.4">
      <c r="B111" s="2" t="s">
        <v>7</v>
      </c>
      <c r="C111" s="2" t="s">
        <v>8</v>
      </c>
      <c r="D111" s="2" t="s">
        <v>9</v>
      </c>
      <c r="E111" s="2" t="s">
        <v>10</v>
      </c>
      <c r="F111" s="2" t="s">
        <v>11</v>
      </c>
      <c r="G111" s="2" t="s">
        <v>12</v>
      </c>
      <c r="H111" s="2" t="s">
        <v>13</v>
      </c>
      <c r="I111" s="2" t="s">
        <v>14</v>
      </c>
      <c r="J111" s="2" t="s">
        <v>15</v>
      </c>
      <c r="K111" s="2" t="s">
        <v>16</v>
      </c>
      <c r="L111" s="2" t="s">
        <v>17</v>
      </c>
      <c r="M111" s="2" t="s">
        <v>18</v>
      </c>
      <c r="N111" s="2" t="s">
        <v>19</v>
      </c>
      <c r="O111" s="2" t="s">
        <v>20</v>
      </c>
      <c r="P111" s="2" t="s">
        <v>21</v>
      </c>
      <c r="Q111" s="2" t="s">
        <v>22</v>
      </c>
      <c r="R111" s="2" t="s">
        <v>23</v>
      </c>
      <c r="S111" s="2" t="s">
        <v>24</v>
      </c>
      <c r="T111" s="2" t="s">
        <v>25</v>
      </c>
      <c r="U111" s="2" t="s">
        <v>26</v>
      </c>
      <c r="V111" s="2" t="s">
        <v>27</v>
      </c>
      <c r="W111" s="2" t="s">
        <v>28</v>
      </c>
      <c r="X111" s="2" t="s">
        <v>29</v>
      </c>
      <c r="Y111" s="2" t="s">
        <v>30</v>
      </c>
    </row>
    <row r="112" spans="1:25" x14ac:dyDescent="0.4">
      <c r="A112" s="3" t="s">
        <v>31</v>
      </c>
      <c r="B112" s="5">
        <f t="shared" ref="B112:Y112" si="2">B76-B40</f>
        <v>0</v>
      </c>
      <c r="C112" s="5">
        <f t="shared" si="2"/>
        <v>0</v>
      </c>
      <c r="D112" s="5">
        <f t="shared" si="2"/>
        <v>0</v>
      </c>
      <c r="E112" s="5">
        <f t="shared" si="2"/>
        <v>0</v>
      </c>
      <c r="F112" s="5">
        <f t="shared" si="2"/>
        <v>0</v>
      </c>
      <c r="G112" s="5">
        <f t="shared" si="2"/>
        <v>0</v>
      </c>
      <c r="H112" s="5">
        <f t="shared" si="2"/>
        <v>0</v>
      </c>
      <c r="I112" s="5">
        <f t="shared" si="2"/>
        <v>0</v>
      </c>
      <c r="J112" s="5">
        <f t="shared" si="2"/>
        <v>0</v>
      </c>
      <c r="K112" s="5">
        <f t="shared" si="2"/>
        <v>0</v>
      </c>
      <c r="L112" s="5">
        <f t="shared" si="2"/>
        <v>0</v>
      </c>
      <c r="M112" s="5">
        <f t="shared" si="2"/>
        <v>0</v>
      </c>
      <c r="N112" s="5">
        <f t="shared" si="2"/>
        <v>0</v>
      </c>
      <c r="O112" s="5">
        <f t="shared" si="2"/>
        <v>0</v>
      </c>
      <c r="P112" s="5">
        <f t="shared" si="2"/>
        <v>0</v>
      </c>
      <c r="Q112" s="5">
        <f t="shared" si="2"/>
        <v>0</v>
      </c>
      <c r="R112" s="5">
        <f t="shared" si="2"/>
        <v>0</v>
      </c>
      <c r="S112" s="5">
        <f t="shared" si="2"/>
        <v>0</v>
      </c>
      <c r="T112" s="5">
        <f t="shared" si="2"/>
        <v>0</v>
      </c>
      <c r="U112" s="5">
        <f t="shared" si="2"/>
        <v>0</v>
      </c>
      <c r="V112" s="5">
        <f t="shared" si="2"/>
        <v>0</v>
      </c>
      <c r="W112" s="5">
        <f t="shared" si="2"/>
        <v>83240.770088300109</v>
      </c>
      <c r="X112" s="5">
        <f t="shared" si="2"/>
        <v>49031.195104396502</v>
      </c>
      <c r="Y112" s="5">
        <f t="shared" si="2"/>
        <v>132271.96519199014</v>
      </c>
    </row>
    <row r="113" spans="1:25" x14ac:dyDescent="0.4">
      <c r="A113" s="3" t="s">
        <v>32</v>
      </c>
      <c r="B113" s="5">
        <f t="shared" ref="B113:Y113" si="3">B77-B41</f>
        <v>0</v>
      </c>
      <c r="C113" s="5">
        <f t="shared" si="3"/>
        <v>0</v>
      </c>
      <c r="D113" s="5">
        <f t="shared" si="3"/>
        <v>0</v>
      </c>
      <c r="E113" s="5">
        <f t="shared" si="3"/>
        <v>0</v>
      </c>
      <c r="F113" s="5">
        <f t="shared" si="3"/>
        <v>0</v>
      </c>
      <c r="G113" s="5">
        <f t="shared" si="3"/>
        <v>0</v>
      </c>
      <c r="H113" s="5">
        <f t="shared" si="3"/>
        <v>0</v>
      </c>
      <c r="I113" s="5">
        <f t="shared" si="3"/>
        <v>0</v>
      </c>
      <c r="J113" s="5">
        <f t="shared" si="3"/>
        <v>0</v>
      </c>
      <c r="K113" s="5">
        <f t="shared" si="3"/>
        <v>0</v>
      </c>
      <c r="L113" s="5">
        <f t="shared" si="3"/>
        <v>0</v>
      </c>
      <c r="M113" s="5">
        <f t="shared" si="3"/>
        <v>0</v>
      </c>
      <c r="N113" s="5">
        <f t="shared" si="3"/>
        <v>0</v>
      </c>
      <c r="O113" s="5">
        <f t="shared" si="3"/>
        <v>0</v>
      </c>
      <c r="P113" s="5">
        <f t="shared" si="3"/>
        <v>0</v>
      </c>
      <c r="Q113" s="5">
        <f t="shared" si="3"/>
        <v>0</v>
      </c>
      <c r="R113" s="5">
        <f t="shared" si="3"/>
        <v>0</v>
      </c>
      <c r="S113" s="5">
        <f t="shared" si="3"/>
        <v>0</v>
      </c>
      <c r="T113" s="5">
        <f t="shared" si="3"/>
        <v>0</v>
      </c>
      <c r="U113" s="5">
        <f t="shared" si="3"/>
        <v>0</v>
      </c>
      <c r="V113" s="5">
        <f t="shared" si="3"/>
        <v>0</v>
      </c>
      <c r="W113" s="5">
        <f t="shared" si="3"/>
        <v>8917.1536458097398</v>
      </c>
      <c r="X113" s="5">
        <f t="shared" si="3"/>
        <v>1661.0495279055372</v>
      </c>
      <c r="Y113" s="5">
        <f t="shared" si="3"/>
        <v>10578.20317370072</v>
      </c>
    </row>
    <row r="114" spans="1:25" x14ac:dyDescent="0.4">
      <c r="A114" s="3" t="s">
        <v>33</v>
      </c>
      <c r="B114" s="5">
        <f t="shared" ref="B114:Y114" si="4">B78-B42</f>
        <v>0</v>
      </c>
      <c r="C114" s="5">
        <f t="shared" si="4"/>
        <v>0</v>
      </c>
      <c r="D114" s="5">
        <f t="shared" si="4"/>
        <v>0</v>
      </c>
      <c r="E114" s="5">
        <f t="shared" si="4"/>
        <v>0</v>
      </c>
      <c r="F114" s="5">
        <f t="shared" si="4"/>
        <v>0</v>
      </c>
      <c r="G114" s="5">
        <f t="shared" si="4"/>
        <v>0</v>
      </c>
      <c r="H114" s="5">
        <f t="shared" si="4"/>
        <v>0</v>
      </c>
      <c r="I114" s="5">
        <f t="shared" si="4"/>
        <v>0</v>
      </c>
      <c r="J114" s="5">
        <f t="shared" si="4"/>
        <v>0</v>
      </c>
      <c r="K114" s="5">
        <f t="shared" si="4"/>
        <v>0</v>
      </c>
      <c r="L114" s="5">
        <f t="shared" si="4"/>
        <v>0</v>
      </c>
      <c r="M114" s="5">
        <f t="shared" si="4"/>
        <v>0</v>
      </c>
      <c r="N114" s="5">
        <f t="shared" si="4"/>
        <v>0</v>
      </c>
      <c r="O114" s="5">
        <f t="shared" si="4"/>
        <v>0</v>
      </c>
      <c r="P114" s="5">
        <f t="shared" si="4"/>
        <v>0</v>
      </c>
      <c r="Q114" s="5">
        <f t="shared" si="4"/>
        <v>0</v>
      </c>
      <c r="R114" s="5">
        <f t="shared" si="4"/>
        <v>0</v>
      </c>
      <c r="S114" s="5">
        <f t="shared" si="4"/>
        <v>0</v>
      </c>
      <c r="T114" s="5">
        <f t="shared" si="4"/>
        <v>0</v>
      </c>
      <c r="U114" s="5">
        <f t="shared" si="4"/>
        <v>0</v>
      </c>
      <c r="V114" s="5">
        <f t="shared" si="4"/>
        <v>0</v>
      </c>
      <c r="W114" s="5">
        <f t="shared" si="4"/>
        <v>319.28271581101581</v>
      </c>
      <c r="X114" s="5">
        <f t="shared" si="4"/>
        <v>188.0666543060625</v>
      </c>
      <c r="Y114" s="5">
        <f t="shared" si="4"/>
        <v>507.34937011700822</v>
      </c>
    </row>
    <row r="115" spans="1:25" x14ac:dyDescent="0.4">
      <c r="A115" s="3" t="s">
        <v>34</v>
      </c>
      <c r="B115" s="5">
        <f t="shared" ref="B115:Y115" si="5">B79-B43</f>
        <v>0</v>
      </c>
      <c r="C115" s="5">
        <f t="shared" si="5"/>
        <v>0</v>
      </c>
      <c r="D115" s="5">
        <f t="shared" si="5"/>
        <v>0</v>
      </c>
      <c r="E115" s="5">
        <f t="shared" si="5"/>
        <v>0</v>
      </c>
      <c r="F115" s="5">
        <f t="shared" si="5"/>
        <v>0</v>
      </c>
      <c r="G115" s="5">
        <f t="shared" si="5"/>
        <v>0</v>
      </c>
      <c r="H115" s="5">
        <f t="shared" si="5"/>
        <v>0</v>
      </c>
      <c r="I115" s="5">
        <f t="shared" si="5"/>
        <v>0</v>
      </c>
      <c r="J115" s="5">
        <f t="shared" si="5"/>
        <v>0</v>
      </c>
      <c r="K115" s="5">
        <f t="shared" si="5"/>
        <v>0</v>
      </c>
      <c r="L115" s="5">
        <f t="shared" si="5"/>
        <v>0</v>
      </c>
      <c r="M115" s="5">
        <f t="shared" si="5"/>
        <v>0</v>
      </c>
      <c r="N115" s="5">
        <f t="shared" si="5"/>
        <v>0</v>
      </c>
      <c r="O115" s="5">
        <f t="shared" si="5"/>
        <v>0</v>
      </c>
      <c r="P115" s="5">
        <f t="shared" si="5"/>
        <v>0</v>
      </c>
      <c r="Q115" s="5">
        <f t="shared" si="5"/>
        <v>0</v>
      </c>
      <c r="R115" s="5">
        <f t="shared" si="5"/>
        <v>0</v>
      </c>
      <c r="S115" s="5">
        <f t="shared" si="5"/>
        <v>0</v>
      </c>
      <c r="T115" s="5">
        <f t="shared" si="5"/>
        <v>0</v>
      </c>
      <c r="U115" s="5">
        <f t="shared" si="5"/>
        <v>0</v>
      </c>
      <c r="V115" s="5">
        <f t="shared" si="5"/>
        <v>0</v>
      </c>
      <c r="W115" s="5">
        <f t="shared" si="5"/>
        <v>17971.574000500143</v>
      </c>
      <c r="X115" s="5">
        <f t="shared" si="5"/>
        <v>-3692.9013733167194</v>
      </c>
      <c r="Y115" s="5">
        <f t="shared" si="5"/>
        <v>14278.672627199441</v>
      </c>
    </row>
    <row r="116" spans="1:25" x14ac:dyDescent="0.4">
      <c r="A116" s="3" t="s">
        <v>35</v>
      </c>
      <c r="B116" s="5">
        <f t="shared" ref="B116:Y116" si="6">B80-B44</f>
        <v>0</v>
      </c>
      <c r="C116" s="5">
        <f t="shared" si="6"/>
        <v>0</v>
      </c>
      <c r="D116" s="5">
        <f t="shared" si="6"/>
        <v>0</v>
      </c>
      <c r="E116" s="5">
        <f t="shared" si="6"/>
        <v>0</v>
      </c>
      <c r="F116" s="5">
        <f t="shared" si="6"/>
        <v>0</v>
      </c>
      <c r="G116" s="5">
        <f t="shared" si="6"/>
        <v>0</v>
      </c>
      <c r="H116" s="5">
        <f t="shared" si="6"/>
        <v>0</v>
      </c>
      <c r="I116" s="5">
        <f t="shared" si="6"/>
        <v>0</v>
      </c>
      <c r="J116" s="5">
        <f t="shared" si="6"/>
        <v>0</v>
      </c>
      <c r="K116" s="5">
        <f t="shared" si="6"/>
        <v>0</v>
      </c>
      <c r="L116" s="5">
        <f t="shared" si="6"/>
        <v>0</v>
      </c>
      <c r="M116" s="5">
        <f t="shared" si="6"/>
        <v>0</v>
      </c>
      <c r="N116" s="5">
        <f t="shared" si="6"/>
        <v>0</v>
      </c>
      <c r="O116" s="5">
        <f t="shared" si="6"/>
        <v>0</v>
      </c>
      <c r="P116" s="5">
        <f t="shared" si="6"/>
        <v>0</v>
      </c>
      <c r="Q116" s="5">
        <f t="shared" si="6"/>
        <v>0</v>
      </c>
      <c r="R116" s="5">
        <f t="shared" si="6"/>
        <v>0</v>
      </c>
      <c r="S116" s="5">
        <f t="shared" si="6"/>
        <v>0</v>
      </c>
      <c r="T116" s="5">
        <f t="shared" si="6"/>
        <v>0</v>
      </c>
      <c r="U116" s="5">
        <f t="shared" si="6"/>
        <v>0</v>
      </c>
      <c r="V116" s="5">
        <f t="shared" si="6"/>
        <v>0</v>
      </c>
      <c r="W116" s="5">
        <f t="shared" si="6"/>
        <v>9474.000258510001</v>
      </c>
      <c r="X116" s="5">
        <f t="shared" si="6"/>
        <v>-1946.7715273267581</v>
      </c>
      <c r="Y116" s="5">
        <f t="shared" si="6"/>
        <v>7527.228731200099</v>
      </c>
    </row>
    <row r="117" spans="1:25" x14ac:dyDescent="0.4">
      <c r="A117" s="3" t="s">
        <v>36</v>
      </c>
      <c r="B117" s="5">
        <f t="shared" ref="B117:Y117" si="7">B81-B45</f>
        <v>0</v>
      </c>
      <c r="C117" s="5">
        <f t="shared" si="7"/>
        <v>0</v>
      </c>
      <c r="D117" s="5">
        <f t="shared" si="7"/>
        <v>0</v>
      </c>
      <c r="E117" s="5">
        <f t="shared" si="7"/>
        <v>0</v>
      </c>
      <c r="F117" s="5">
        <f t="shared" si="7"/>
        <v>0</v>
      </c>
      <c r="G117" s="5">
        <f t="shared" si="7"/>
        <v>0</v>
      </c>
      <c r="H117" s="5">
        <f t="shared" si="7"/>
        <v>0</v>
      </c>
      <c r="I117" s="5">
        <f t="shared" si="7"/>
        <v>0</v>
      </c>
      <c r="J117" s="5">
        <f t="shared" si="7"/>
        <v>0</v>
      </c>
      <c r="K117" s="5">
        <f t="shared" si="7"/>
        <v>0</v>
      </c>
      <c r="L117" s="5">
        <f t="shared" si="7"/>
        <v>0</v>
      </c>
      <c r="M117" s="5">
        <f t="shared" si="7"/>
        <v>0</v>
      </c>
      <c r="N117" s="5">
        <f t="shared" si="7"/>
        <v>0</v>
      </c>
      <c r="O117" s="5">
        <f t="shared" si="7"/>
        <v>0</v>
      </c>
      <c r="P117" s="5">
        <f t="shared" si="7"/>
        <v>0</v>
      </c>
      <c r="Q117" s="5">
        <f t="shared" si="7"/>
        <v>0</v>
      </c>
      <c r="R117" s="5">
        <f t="shared" si="7"/>
        <v>0</v>
      </c>
      <c r="S117" s="5">
        <f t="shared" si="7"/>
        <v>0</v>
      </c>
      <c r="T117" s="5">
        <f t="shared" si="7"/>
        <v>0</v>
      </c>
      <c r="U117" s="5">
        <f t="shared" si="7"/>
        <v>0</v>
      </c>
      <c r="V117" s="5">
        <f t="shared" si="7"/>
        <v>0</v>
      </c>
      <c r="W117" s="5">
        <f t="shared" si="7"/>
        <v>270.97191494001891</v>
      </c>
      <c r="X117" s="5">
        <f t="shared" si="7"/>
        <v>-55.680852260608802</v>
      </c>
      <c r="Y117" s="5">
        <f t="shared" si="7"/>
        <v>215.29106268001487</v>
      </c>
    </row>
    <row r="118" spans="1:25" x14ac:dyDescent="0.4">
      <c r="A118" s="3" t="s">
        <v>37</v>
      </c>
      <c r="B118" s="5">
        <f t="shared" ref="B118:Y118" si="8">B82-B46</f>
        <v>0</v>
      </c>
      <c r="C118" s="5">
        <f t="shared" si="8"/>
        <v>0</v>
      </c>
      <c r="D118" s="5">
        <f t="shared" si="8"/>
        <v>0</v>
      </c>
      <c r="E118" s="5">
        <f t="shared" si="8"/>
        <v>0</v>
      </c>
      <c r="F118" s="5">
        <f t="shared" si="8"/>
        <v>0</v>
      </c>
      <c r="G118" s="5">
        <f t="shared" si="8"/>
        <v>0</v>
      </c>
      <c r="H118" s="5">
        <f t="shared" si="8"/>
        <v>0</v>
      </c>
      <c r="I118" s="5">
        <f t="shared" si="8"/>
        <v>0</v>
      </c>
      <c r="J118" s="5">
        <f t="shared" si="8"/>
        <v>0</v>
      </c>
      <c r="K118" s="5">
        <f t="shared" si="8"/>
        <v>0</v>
      </c>
      <c r="L118" s="5">
        <f t="shared" si="8"/>
        <v>0</v>
      </c>
      <c r="M118" s="5">
        <f t="shared" si="8"/>
        <v>0</v>
      </c>
      <c r="N118" s="5">
        <f t="shared" si="8"/>
        <v>0</v>
      </c>
      <c r="O118" s="5">
        <f t="shared" si="8"/>
        <v>0</v>
      </c>
      <c r="P118" s="5">
        <f t="shared" si="8"/>
        <v>0</v>
      </c>
      <c r="Q118" s="5">
        <f t="shared" si="8"/>
        <v>0</v>
      </c>
      <c r="R118" s="5">
        <f t="shared" si="8"/>
        <v>0</v>
      </c>
      <c r="S118" s="5">
        <f t="shared" si="8"/>
        <v>0</v>
      </c>
      <c r="T118" s="5">
        <f t="shared" si="8"/>
        <v>0</v>
      </c>
      <c r="U118" s="5">
        <f t="shared" si="8"/>
        <v>0</v>
      </c>
      <c r="V118" s="5">
        <f t="shared" si="8"/>
        <v>0</v>
      </c>
      <c r="W118" s="5">
        <f t="shared" si="8"/>
        <v>1.258630579306988E-5</v>
      </c>
      <c r="X118" s="5">
        <f t="shared" si="8"/>
        <v>-2.5863057930756628E-6</v>
      </c>
      <c r="Y118" s="5">
        <f t="shared" si="8"/>
        <v>9.9999999999995925E-6</v>
      </c>
    </row>
    <row r="119" spans="1:25" x14ac:dyDescent="0.4">
      <c r="A119" s="3" t="s">
        <v>38</v>
      </c>
      <c r="B119" s="5">
        <f t="shared" ref="B119:Y119" si="9">B83-B47</f>
        <v>0</v>
      </c>
      <c r="C119" s="5">
        <f t="shared" si="9"/>
        <v>0</v>
      </c>
      <c r="D119" s="5">
        <f t="shared" si="9"/>
        <v>0</v>
      </c>
      <c r="E119" s="5">
        <f t="shared" si="9"/>
        <v>0</v>
      </c>
      <c r="F119" s="5">
        <f t="shared" si="9"/>
        <v>0</v>
      </c>
      <c r="G119" s="5">
        <f t="shared" si="9"/>
        <v>0</v>
      </c>
      <c r="H119" s="5">
        <f t="shared" si="9"/>
        <v>0</v>
      </c>
      <c r="I119" s="5">
        <f t="shared" si="9"/>
        <v>0</v>
      </c>
      <c r="J119" s="5">
        <f t="shared" si="9"/>
        <v>0</v>
      </c>
      <c r="K119" s="5">
        <f t="shared" si="9"/>
        <v>0</v>
      </c>
      <c r="L119" s="5">
        <f t="shared" si="9"/>
        <v>0</v>
      </c>
      <c r="M119" s="5">
        <f t="shared" si="9"/>
        <v>0</v>
      </c>
      <c r="N119" s="5">
        <f t="shared" si="9"/>
        <v>0</v>
      </c>
      <c r="O119" s="5">
        <f t="shared" si="9"/>
        <v>0</v>
      </c>
      <c r="P119" s="5">
        <f t="shared" si="9"/>
        <v>0</v>
      </c>
      <c r="Q119" s="5">
        <f t="shared" si="9"/>
        <v>0</v>
      </c>
      <c r="R119" s="5">
        <f t="shared" si="9"/>
        <v>0</v>
      </c>
      <c r="S119" s="5">
        <f t="shared" si="9"/>
        <v>0</v>
      </c>
      <c r="T119" s="5">
        <f t="shared" si="9"/>
        <v>0</v>
      </c>
      <c r="U119" s="5">
        <f t="shared" si="9"/>
        <v>0</v>
      </c>
      <c r="V119" s="5">
        <f t="shared" si="9"/>
        <v>0</v>
      </c>
      <c r="W119" s="5">
        <f t="shared" si="9"/>
        <v>0</v>
      </c>
      <c r="X119" s="5">
        <f t="shared" si="9"/>
        <v>0</v>
      </c>
      <c r="Y119" s="5">
        <f t="shared" si="9"/>
        <v>0</v>
      </c>
    </row>
    <row r="120" spans="1:25" x14ac:dyDescent="0.4">
      <c r="A120" s="3" t="s">
        <v>39</v>
      </c>
      <c r="B120" s="5">
        <f t="shared" ref="B120:Y120" si="10">B84-B48</f>
        <v>0</v>
      </c>
      <c r="C120" s="5">
        <f t="shared" si="10"/>
        <v>0</v>
      </c>
      <c r="D120" s="5">
        <f t="shared" si="10"/>
        <v>0</v>
      </c>
      <c r="E120" s="5">
        <f t="shared" si="10"/>
        <v>0</v>
      </c>
      <c r="F120" s="5">
        <f t="shared" si="10"/>
        <v>0</v>
      </c>
      <c r="G120" s="5">
        <f t="shared" si="10"/>
        <v>0</v>
      </c>
      <c r="H120" s="5">
        <f t="shared" si="10"/>
        <v>0</v>
      </c>
      <c r="I120" s="5">
        <f t="shared" si="10"/>
        <v>0</v>
      </c>
      <c r="J120" s="5">
        <f t="shared" si="10"/>
        <v>0</v>
      </c>
      <c r="K120" s="5">
        <f t="shared" si="10"/>
        <v>0</v>
      </c>
      <c r="L120" s="5">
        <f t="shared" si="10"/>
        <v>0</v>
      </c>
      <c r="M120" s="5">
        <f t="shared" si="10"/>
        <v>0</v>
      </c>
      <c r="N120" s="5">
        <f t="shared" si="10"/>
        <v>0</v>
      </c>
      <c r="O120" s="5">
        <f t="shared" si="10"/>
        <v>0</v>
      </c>
      <c r="P120" s="5">
        <f t="shared" si="10"/>
        <v>0</v>
      </c>
      <c r="Q120" s="5">
        <f t="shared" si="10"/>
        <v>0</v>
      </c>
      <c r="R120" s="5">
        <f t="shared" si="10"/>
        <v>0</v>
      </c>
      <c r="S120" s="5">
        <f t="shared" si="10"/>
        <v>0</v>
      </c>
      <c r="T120" s="5">
        <f t="shared" si="10"/>
        <v>0</v>
      </c>
      <c r="U120" s="5">
        <f t="shared" si="10"/>
        <v>0</v>
      </c>
      <c r="V120" s="5">
        <f t="shared" si="10"/>
        <v>0</v>
      </c>
      <c r="W120" s="5">
        <f t="shared" si="10"/>
        <v>1.258630579306988E-5</v>
      </c>
      <c r="X120" s="5">
        <f t="shared" si="10"/>
        <v>-2.5863057930734651E-6</v>
      </c>
      <c r="Y120" s="5">
        <f t="shared" si="10"/>
        <v>9.9999999999995925E-6</v>
      </c>
    </row>
    <row r="121" spans="1:25" x14ac:dyDescent="0.4">
      <c r="A121" s="3" t="s">
        <v>40</v>
      </c>
      <c r="B121" s="5">
        <f t="shared" ref="B121:Y121" si="11">B85-B49</f>
        <v>0</v>
      </c>
      <c r="C121" s="5">
        <f t="shared" si="11"/>
        <v>0</v>
      </c>
      <c r="D121" s="5">
        <f t="shared" si="11"/>
        <v>0</v>
      </c>
      <c r="E121" s="5">
        <f t="shared" si="11"/>
        <v>0</v>
      </c>
      <c r="F121" s="5">
        <f t="shared" si="11"/>
        <v>0</v>
      </c>
      <c r="G121" s="5">
        <f t="shared" si="11"/>
        <v>0</v>
      </c>
      <c r="H121" s="5">
        <f t="shared" si="11"/>
        <v>0</v>
      </c>
      <c r="I121" s="5">
        <f t="shared" si="11"/>
        <v>0</v>
      </c>
      <c r="J121" s="5">
        <f t="shared" si="11"/>
        <v>0</v>
      </c>
      <c r="K121" s="5">
        <f t="shared" si="11"/>
        <v>0</v>
      </c>
      <c r="L121" s="5">
        <f t="shared" si="11"/>
        <v>0</v>
      </c>
      <c r="M121" s="5">
        <f t="shared" si="11"/>
        <v>0</v>
      </c>
      <c r="N121" s="5">
        <f t="shared" si="11"/>
        <v>0</v>
      </c>
      <c r="O121" s="5">
        <f t="shared" si="11"/>
        <v>0</v>
      </c>
      <c r="P121" s="5">
        <f t="shared" si="11"/>
        <v>0</v>
      </c>
      <c r="Q121" s="5">
        <f t="shared" si="11"/>
        <v>0</v>
      </c>
      <c r="R121" s="5">
        <f t="shared" si="11"/>
        <v>0</v>
      </c>
      <c r="S121" s="5">
        <f t="shared" si="11"/>
        <v>0</v>
      </c>
      <c r="T121" s="5">
        <f t="shared" si="11"/>
        <v>0</v>
      </c>
      <c r="U121" s="5">
        <f t="shared" si="11"/>
        <v>0</v>
      </c>
      <c r="V121" s="5">
        <f t="shared" si="11"/>
        <v>0</v>
      </c>
      <c r="W121" s="5">
        <f t="shared" si="11"/>
        <v>0</v>
      </c>
      <c r="X121" s="5">
        <f t="shared" si="11"/>
        <v>0</v>
      </c>
      <c r="Y121" s="5">
        <f t="shared" si="11"/>
        <v>0</v>
      </c>
    </row>
    <row r="122" spans="1:25" x14ac:dyDescent="0.4">
      <c r="A122" s="3" t="s">
        <v>41</v>
      </c>
      <c r="B122" s="5">
        <f t="shared" ref="B122:Y122" si="12">B86-B50</f>
        <v>0</v>
      </c>
      <c r="C122" s="5">
        <f t="shared" si="12"/>
        <v>0</v>
      </c>
      <c r="D122" s="5">
        <f t="shared" si="12"/>
        <v>0</v>
      </c>
      <c r="E122" s="5">
        <f t="shared" si="12"/>
        <v>0</v>
      </c>
      <c r="F122" s="5">
        <f t="shared" si="12"/>
        <v>0</v>
      </c>
      <c r="G122" s="5">
        <f t="shared" si="12"/>
        <v>0</v>
      </c>
      <c r="H122" s="5">
        <f t="shared" si="12"/>
        <v>0</v>
      </c>
      <c r="I122" s="5">
        <f t="shared" si="12"/>
        <v>0</v>
      </c>
      <c r="J122" s="5">
        <f t="shared" si="12"/>
        <v>0</v>
      </c>
      <c r="K122" s="5">
        <f t="shared" si="12"/>
        <v>0</v>
      </c>
      <c r="L122" s="5">
        <f t="shared" si="12"/>
        <v>0</v>
      </c>
      <c r="M122" s="5">
        <f t="shared" si="12"/>
        <v>0</v>
      </c>
      <c r="N122" s="5">
        <f t="shared" si="12"/>
        <v>0</v>
      </c>
      <c r="O122" s="5">
        <f t="shared" si="12"/>
        <v>0</v>
      </c>
      <c r="P122" s="5">
        <f t="shared" si="12"/>
        <v>0</v>
      </c>
      <c r="Q122" s="5">
        <f t="shared" si="12"/>
        <v>0</v>
      </c>
      <c r="R122" s="5">
        <f t="shared" si="12"/>
        <v>0</v>
      </c>
      <c r="S122" s="5">
        <f t="shared" si="12"/>
        <v>0</v>
      </c>
      <c r="T122" s="5">
        <f t="shared" si="12"/>
        <v>0</v>
      </c>
      <c r="U122" s="5">
        <f t="shared" si="12"/>
        <v>0</v>
      </c>
      <c r="V122" s="5">
        <f t="shared" si="12"/>
        <v>0</v>
      </c>
      <c r="W122" s="5">
        <f t="shared" si="12"/>
        <v>4277.6096069999039</v>
      </c>
      <c r="X122" s="5">
        <f t="shared" si="12"/>
        <v>-878.98758293253695</v>
      </c>
      <c r="Y122" s="5">
        <f t="shared" si="12"/>
        <v>3398.6220240704715</v>
      </c>
    </row>
    <row r="123" spans="1:25" x14ac:dyDescent="0.4">
      <c r="A123" s="3" t="s">
        <v>42</v>
      </c>
      <c r="B123" s="5">
        <f t="shared" ref="B123:Y123" si="13">B87-B51</f>
        <v>0</v>
      </c>
      <c r="C123" s="5">
        <f t="shared" si="13"/>
        <v>0</v>
      </c>
      <c r="D123" s="5">
        <f t="shared" si="13"/>
        <v>0</v>
      </c>
      <c r="E123" s="5">
        <f t="shared" si="13"/>
        <v>0</v>
      </c>
      <c r="F123" s="5">
        <f t="shared" si="13"/>
        <v>0</v>
      </c>
      <c r="G123" s="5">
        <f t="shared" si="13"/>
        <v>0</v>
      </c>
      <c r="H123" s="5">
        <f t="shared" si="13"/>
        <v>0</v>
      </c>
      <c r="I123" s="5">
        <f t="shared" si="13"/>
        <v>0</v>
      </c>
      <c r="J123" s="5">
        <f t="shared" si="13"/>
        <v>0</v>
      </c>
      <c r="K123" s="5">
        <f t="shared" si="13"/>
        <v>0</v>
      </c>
      <c r="L123" s="5">
        <f t="shared" si="13"/>
        <v>0</v>
      </c>
      <c r="M123" s="5">
        <f t="shared" si="13"/>
        <v>0</v>
      </c>
      <c r="N123" s="5">
        <f t="shared" si="13"/>
        <v>0</v>
      </c>
      <c r="O123" s="5">
        <f t="shared" si="13"/>
        <v>0</v>
      </c>
      <c r="P123" s="5">
        <f t="shared" si="13"/>
        <v>0</v>
      </c>
      <c r="Q123" s="5">
        <f t="shared" si="13"/>
        <v>0</v>
      </c>
      <c r="R123" s="5">
        <f t="shared" si="13"/>
        <v>0</v>
      </c>
      <c r="S123" s="5">
        <f t="shared" si="13"/>
        <v>0</v>
      </c>
      <c r="T123" s="5">
        <f t="shared" si="13"/>
        <v>0</v>
      </c>
      <c r="U123" s="5">
        <f t="shared" si="13"/>
        <v>0</v>
      </c>
      <c r="V123" s="5">
        <f t="shared" si="13"/>
        <v>0</v>
      </c>
      <c r="W123" s="5">
        <f t="shared" si="13"/>
        <v>38913.198617797345</v>
      </c>
      <c r="X123" s="5">
        <f t="shared" si="13"/>
        <v>6227.2101223866994</v>
      </c>
      <c r="Y123" s="5">
        <f t="shared" si="13"/>
        <v>45140.408740200102</v>
      </c>
    </row>
    <row r="124" spans="1:25" x14ac:dyDescent="0.4">
      <c r="A124" s="3" t="s">
        <v>43</v>
      </c>
      <c r="B124" s="5">
        <f t="shared" ref="B124:Y124" si="14">B88-B52</f>
        <v>0</v>
      </c>
      <c r="C124" s="5">
        <f t="shared" si="14"/>
        <v>0</v>
      </c>
      <c r="D124" s="5">
        <f t="shared" si="14"/>
        <v>0</v>
      </c>
      <c r="E124" s="5">
        <f t="shared" si="14"/>
        <v>0</v>
      </c>
      <c r="F124" s="5">
        <f t="shared" si="14"/>
        <v>0</v>
      </c>
      <c r="G124" s="5">
        <f t="shared" si="14"/>
        <v>0</v>
      </c>
      <c r="H124" s="5">
        <f t="shared" si="14"/>
        <v>0</v>
      </c>
      <c r="I124" s="5">
        <f t="shared" si="14"/>
        <v>0</v>
      </c>
      <c r="J124" s="5">
        <f t="shared" si="14"/>
        <v>0</v>
      </c>
      <c r="K124" s="5">
        <f t="shared" si="14"/>
        <v>0</v>
      </c>
      <c r="L124" s="5">
        <f t="shared" si="14"/>
        <v>0</v>
      </c>
      <c r="M124" s="5">
        <f t="shared" si="14"/>
        <v>0</v>
      </c>
      <c r="N124" s="5">
        <f t="shared" si="14"/>
        <v>0</v>
      </c>
      <c r="O124" s="5">
        <f t="shared" si="14"/>
        <v>0</v>
      </c>
      <c r="P124" s="5">
        <f t="shared" si="14"/>
        <v>0</v>
      </c>
      <c r="Q124" s="5">
        <f t="shared" si="14"/>
        <v>0</v>
      </c>
      <c r="R124" s="5">
        <f t="shared" si="14"/>
        <v>0</v>
      </c>
      <c r="S124" s="5">
        <f t="shared" si="14"/>
        <v>0</v>
      </c>
      <c r="T124" s="5">
        <f t="shared" si="14"/>
        <v>0</v>
      </c>
      <c r="U124" s="5">
        <f t="shared" si="14"/>
        <v>0</v>
      </c>
      <c r="V124" s="5">
        <f t="shared" si="14"/>
        <v>0</v>
      </c>
      <c r="W124" s="5">
        <f t="shared" si="14"/>
        <v>3239.9799960004166</v>
      </c>
      <c r="X124" s="5">
        <f t="shared" si="14"/>
        <v>1611.6757593366481</v>
      </c>
      <c r="Y124" s="5">
        <f t="shared" si="14"/>
        <v>4851.6557553298771</v>
      </c>
    </row>
    <row r="125" spans="1:25" x14ac:dyDescent="0.4">
      <c r="A125" s="3" t="s">
        <v>44</v>
      </c>
      <c r="B125" s="5">
        <f t="shared" ref="B125:Y125" si="15">B89-B53</f>
        <v>0</v>
      </c>
      <c r="C125" s="5">
        <f t="shared" si="15"/>
        <v>0</v>
      </c>
      <c r="D125" s="5">
        <f t="shared" si="15"/>
        <v>0</v>
      </c>
      <c r="E125" s="5">
        <f t="shared" si="15"/>
        <v>0</v>
      </c>
      <c r="F125" s="5">
        <f t="shared" si="15"/>
        <v>0</v>
      </c>
      <c r="G125" s="5">
        <f t="shared" si="15"/>
        <v>0</v>
      </c>
      <c r="H125" s="5">
        <f t="shared" si="15"/>
        <v>0</v>
      </c>
      <c r="I125" s="5">
        <f t="shared" si="15"/>
        <v>0</v>
      </c>
      <c r="J125" s="5">
        <f t="shared" si="15"/>
        <v>0</v>
      </c>
      <c r="K125" s="5">
        <f t="shared" si="15"/>
        <v>0</v>
      </c>
      <c r="L125" s="5">
        <f t="shared" si="15"/>
        <v>0</v>
      </c>
      <c r="M125" s="5">
        <f t="shared" si="15"/>
        <v>0</v>
      </c>
      <c r="N125" s="5">
        <f t="shared" si="15"/>
        <v>0</v>
      </c>
      <c r="O125" s="5">
        <f t="shared" si="15"/>
        <v>0</v>
      </c>
      <c r="P125" s="5">
        <f t="shared" si="15"/>
        <v>0</v>
      </c>
      <c r="Q125" s="5">
        <f t="shared" si="15"/>
        <v>0</v>
      </c>
      <c r="R125" s="5">
        <f t="shared" si="15"/>
        <v>0</v>
      </c>
      <c r="S125" s="5">
        <f t="shared" si="15"/>
        <v>0</v>
      </c>
      <c r="T125" s="5">
        <f t="shared" si="15"/>
        <v>0</v>
      </c>
      <c r="U125" s="5">
        <f t="shared" si="15"/>
        <v>0</v>
      </c>
      <c r="V125" s="5">
        <f t="shared" si="15"/>
        <v>0</v>
      </c>
      <c r="W125" s="5">
        <f t="shared" si="15"/>
        <v>67178.407192200422</v>
      </c>
      <c r="X125" s="5">
        <f t="shared" si="15"/>
        <v>5895.8455150902109</v>
      </c>
      <c r="Y125" s="5">
        <f t="shared" si="15"/>
        <v>73074.252707198262</v>
      </c>
    </row>
    <row r="126" spans="1:25" x14ac:dyDescent="0.4">
      <c r="A126" s="3" t="s">
        <v>45</v>
      </c>
      <c r="B126" s="5">
        <f t="shared" ref="B126:Y126" si="16">B90-B54</f>
        <v>0</v>
      </c>
      <c r="C126" s="5">
        <f t="shared" si="16"/>
        <v>0</v>
      </c>
      <c r="D126" s="5">
        <f t="shared" si="16"/>
        <v>0</v>
      </c>
      <c r="E126" s="5">
        <f t="shared" si="16"/>
        <v>0</v>
      </c>
      <c r="F126" s="5">
        <f t="shared" si="16"/>
        <v>0</v>
      </c>
      <c r="G126" s="5">
        <f t="shared" si="16"/>
        <v>0</v>
      </c>
      <c r="H126" s="5">
        <f t="shared" si="16"/>
        <v>0</v>
      </c>
      <c r="I126" s="5">
        <f t="shared" si="16"/>
        <v>0</v>
      </c>
      <c r="J126" s="5">
        <f t="shared" si="16"/>
        <v>0</v>
      </c>
      <c r="K126" s="5">
        <f t="shared" si="16"/>
        <v>0</v>
      </c>
      <c r="L126" s="5">
        <f t="shared" si="16"/>
        <v>0</v>
      </c>
      <c r="M126" s="5">
        <f t="shared" si="16"/>
        <v>0</v>
      </c>
      <c r="N126" s="5">
        <f t="shared" si="16"/>
        <v>0</v>
      </c>
      <c r="O126" s="5">
        <f t="shared" si="16"/>
        <v>0</v>
      </c>
      <c r="P126" s="5">
        <f t="shared" si="16"/>
        <v>0</v>
      </c>
      <c r="Q126" s="5">
        <f t="shared" si="16"/>
        <v>0</v>
      </c>
      <c r="R126" s="5">
        <f t="shared" si="16"/>
        <v>0</v>
      </c>
      <c r="S126" s="5">
        <f t="shared" si="16"/>
        <v>0</v>
      </c>
      <c r="T126" s="5">
        <f t="shared" si="16"/>
        <v>0</v>
      </c>
      <c r="U126" s="5">
        <f t="shared" si="16"/>
        <v>0</v>
      </c>
      <c r="V126" s="5">
        <f t="shared" si="16"/>
        <v>0</v>
      </c>
      <c r="W126" s="5">
        <f t="shared" si="16"/>
        <v>301.33623982901918</v>
      </c>
      <c r="X126" s="5">
        <f t="shared" si="16"/>
        <v>-61.920286662797324</v>
      </c>
      <c r="Y126" s="5">
        <f t="shared" si="16"/>
        <v>239.41595316602616</v>
      </c>
    </row>
    <row r="127" spans="1:25" x14ac:dyDescent="0.4">
      <c r="A127" s="3" t="s">
        <v>46</v>
      </c>
      <c r="B127" s="5">
        <f t="shared" ref="B127:Y127" si="17">B91-B55</f>
        <v>0</v>
      </c>
      <c r="C127" s="5">
        <f t="shared" si="17"/>
        <v>0</v>
      </c>
      <c r="D127" s="5">
        <f t="shared" si="17"/>
        <v>0</v>
      </c>
      <c r="E127" s="5">
        <f t="shared" si="17"/>
        <v>0</v>
      </c>
      <c r="F127" s="5">
        <f t="shared" si="17"/>
        <v>0</v>
      </c>
      <c r="G127" s="5">
        <f t="shared" si="17"/>
        <v>0</v>
      </c>
      <c r="H127" s="5">
        <f t="shared" si="17"/>
        <v>0</v>
      </c>
      <c r="I127" s="5">
        <f t="shared" si="17"/>
        <v>0</v>
      </c>
      <c r="J127" s="5">
        <f t="shared" si="17"/>
        <v>0</v>
      </c>
      <c r="K127" s="5">
        <f t="shared" si="17"/>
        <v>0</v>
      </c>
      <c r="L127" s="5">
        <f t="shared" si="17"/>
        <v>0</v>
      </c>
      <c r="M127" s="5">
        <f t="shared" si="17"/>
        <v>0</v>
      </c>
      <c r="N127" s="5">
        <f t="shared" si="17"/>
        <v>0</v>
      </c>
      <c r="O127" s="5">
        <f t="shared" si="17"/>
        <v>0</v>
      </c>
      <c r="P127" s="5">
        <f t="shared" si="17"/>
        <v>0</v>
      </c>
      <c r="Q127" s="5">
        <f t="shared" si="17"/>
        <v>0</v>
      </c>
      <c r="R127" s="5">
        <f t="shared" si="17"/>
        <v>0</v>
      </c>
      <c r="S127" s="5">
        <f t="shared" si="17"/>
        <v>0</v>
      </c>
      <c r="T127" s="5">
        <f t="shared" si="17"/>
        <v>0</v>
      </c>
      <c r="U127" s="5">
        <f t="shared" si="17"/>
        <v>0</v>
      </c>
      <c r="V127" s="5">
        <f t="shared" si="17"/>
        <v>0</v>
      </c>
      <c r="W127" s="5">
        <f t="shared" si="17"/>
        <v>588.20254267397104</v>
      </c>
      <c r="X127" s="5">
        <f t="shared" si="17"/>
        <v>-120.8672082683737</v>
      </c>
      <c r="Y127" s="5">
        <f t="shared" si="17"/>
        <v>467.33533440600149</v>
      </c>
    </row>
    <row r="128" spans="1:25" x14ac:dyDescent="0.4">
      <c r="A128" s="3" t="s">
        <v>47</v>
      </c>
      <c r="B128" s="5">
        <f t="shared" ref="B128:Y128" si="18">B92-B56</f>
        <v>0</v>
      </c>
      <c r="C128" s="5">
        <f t="shared" si="18"/>
        <v>0</v>
      </c>
      <c r="D128" s="5">
        <f t="shared" si="18"/>
        <v>0</v>
      </c>
      <c r="E128" s="5">
        <f t="shared" si="18"/>
        <v>0</v>
      </c>
      <c r="F128" s="5">
        <f t="shared" si="18"/>
        <v>0</v>
      </c>
      <c r="G128" s="5">
        <f t="shared" si="18"/>
        <v>0</v>
      </c>
      <c r="H128" s="5">
        <f t="shared" si="18"/>
        <v>0</v>
      </c>
      <c r="I128" s="5">
        <f t="shared" si="18"/>
        <v>0</v>
      </c>
      <c r="J128" s="5">
        <f t="shared" si="18"/>
        <v>0</v>
      </c>
      <c r="K128" s="5">
        <f t="shared" si="18"/>
        <v>0</v>
      </c>
      <c r="L128" s="5">
        <f t="shared" si="18"/>
        <v>0</v>
      </c>
      <c r="M128" s="5">
        <f t="shared" si="18"/>
        <v>0</v>
      </c>
      <c r="N128" s="5">
        <f t="shared" si="18"/>
        <v>0</v>
      </c>
      <c r="O128" s="5">
        <f t="shared" si="18"/>
        <v>0</v>
      </c>
      <c r="P128" s="5">
        <f t="shared" si="18"/>
        <v>0</v>
      </c>
      <c r="Q128" s="5">
        <f t="shared" si="18"/>
        <v>0</v>
      </c>
      <c r="R128" s="5">
        <f t="shared" si="18"/>
        <v>0</v>
      </c>
      <c r="S128" s="5">
        <f t="shared" si="18"/>
        <v>0</v>
      </c>
      <c r="T128" s="5">
        <f t="shared" si="18"/>
        <v>0</v>
      </c>
      <c r="U128" s="5">
        <f t="shared" si="18"/>
        <v>0</v>
      </c>
      <c r="V128" s="5">
        <f t="shared" si="18"/>
        <v>0</v>
      </c>
      <c r="W128" s="5">
        <f t="shared" si="18"/>
        <v>4.2327506771798653</v>
      </c>
      <c r="X128" s="5">
        <f t="shared" si="18"/>
        <v>-0.86976971456269903</v>
      </c>
      <c r="Y128" s="5">
        <f t="shared" si="18"/>
        <v>3.3629809626199858</v>
      </c>
    </row>
    <row r="129" spans="1:25" x14ac:dyDescent="0.4">
      <c r="A129" s="3" t="s">
        <v>48</v>
      </c>
      <c r="B129" s="5">
        <f t="shared" ref="B129:Y129" si="19">B93-B57</f>
        <v>0</v>
      </c>
      <c r="C129" s="5">
        <f t="shared" si="19"/>
        <v>0</v>
      </c>
      <c r="D129" s="5">
        <f t="shared" si="19"/>
        <v>0</v>
      </c>
      <c r="E129" s="5">
        <f t="shared" si="19"/>
        <v>0</v>
      </c>
      <c r="F129" s="5">
        <f t="shared" si="19"/>
        <v>0</v>
      </c>
      <c r="G129" s="5">
        <f t="shared" si="19"/>
        <v>0</v>
      </c>
      <c r="H129" s="5">
        <f t="shared" si="19"/>
        <v>0</v>
      </c>
      <c r="I129" s="5">
        <f t="shared" si="19"/>
        <v>0</v>
      </c>
      <c r="J129" s="5">
        <f t="shared" si="19"/>
        <v>0</v>
      </c>
      <c r="K129" s="5">
        <f t="shared" si="19"/>
        <v>0</v>
      </c>
      <c r="L129" s="5">
        <f t="shared" si="19"/>
        <v>0</v>
      </c>
      <c r="M129" s="5">
        <f t="shared" si="19"/>
        <v>0</v>
      </c>
      <c r="N129" s="5">
        <f t="shared" si="19"/>
        <v>0</v>
      </c>
      <c r="O129" s="5">
        <f t="shared" si="19"/>
        <v>0</v>
      </c>
      <c r="P129" s="5">
        <f t="shared" si="19"/>
        <v>0</v>
      </c>
      <c r="Q129" s="5">
        <f t="shared" si="19"/>
        <v>0</v>
      </c>
      <c r="R129" s="5">
        <f t="shared" si="19"/>
        <v>0</v>
      </c>
      <c r="S129" s="5">
        <f t="shared" si="19"/>
        <v>0</v>
      </c>
      <c r="T129" s="5">
        <f t="shared" si="19"/>
        <v>0</v>
      </c>
      <c r="U129" s="5">
        <f t="shared" si="19"/>
        <v>0</v>
      </c>
      <c r="V129" s="5">
        <f t="shared" si="19"/>
        <v>0</v>
      </c>
      <c r="W129" s="5">
        <f t="shared" si="19"/>
        <v>13.926098213300065</v>
      </c>
      <c r="X129" s="5">
        <f t="shared" si="19"/>
        <v>-2.8616139696877143</v>
      </c>
      <c r="Y129" s="5">
        <f t="shared" si="19"/>
        <v>11.064484243699553</v>
      </c>
    </row>
    <row r="130" spans="1:25" x14ac:dyDescent="0.4">
      <c r="A130" s="3" t="s">
        <v>49</v>
      </c>
      <c r="B130" s="5">
        <f t="shared" ref="B130:Y130" si="20">B94-B58</f>
        <v>0</v>
      </c>
      <c r="C130" s="5">
        <f t="shared" si="20"/>
        <v>0</v>
      </c>
      <c r="D130" s="5">
        <f t="shared" si="20"/>
        <v>0</v>
      </c>
      <c r="E130" s="5">
        <f t="shared" si="20"/>
        <v>0</v>
      </c>
      <c r="F130" s="5">
        <f t="shared" si="20"/>
        <v>0</v>
      </c>
      <c r="G130" s="5">
        <f t="shared" si="20"/>
        <v>0</v>
      </c>
      <c r="H130" s="5">
        <f t="shared" si="20"/>
        <v>0</v>
      </c>
      <c r="I130" s="5">
        <f t="shared" si="20"/>
        <v>0</v>
      </c>
      <c r="J130" s="5">
        <f t="shared" si="20"/>
        <v>0</v>
      </c>
      <c r="K130" s="5">
        <f t="shared" si="20"/>
        <v>0</v>
      </c>
      <c r="L130" s="5">
        <f t="shared" si="20"/>
        <v>0</v>
      </c>
      <c r="M130" s="5">
        <f t="shared" si="20"/>
        <v>0</v>
      </c>
      <c r="N130" s="5">
        <f t="shared" si="20"/>
        <v>0</v>
      </c>
      <c r="O130" s="5">
        <f t="shared" si="20"/>
        <v>0</v>
      </c>
      <c r="P130" s="5">
        <f t="shared" si="20"/>
        <v>0</v>
      </c>
      <c r="Q130" s="5">
        <f t="shared" si="20"/>
        <v>0</v>
      </c>
      <c r="R130" s="5">
        <f t="shared" si="20"/>
        <v>0</v>
      </c>
      <c r="S130" s="5">
        <f t="shared" si="20"/>
        <v>0</v>
      </c>
      <c r="T130" s="5">
        <f t="shared" si="20"/>
        <v>0</v>
      </c>
      <c r="U130" s="5">
        <f t="shared" si="20"/>
        <v>0</v>
      </c>
      <c r="V130" s="5">
        <f t="shared" si="20"/>
        <v>0</v>
      </c>
      <c r="W130" s="5">
        <f t="shared" si="20"/>
        <v>2630.8456111999694</v>
      </c>
      <c r="X130" s="5">
        <f t="shared" si="20"/>
        <v>-73.113514468036414</v>
      </c>
      <c r="Y130" s="5">
        <f t="shared" si="20"/>
        <v>2557.7320967200212</v>
      </c>
    </row>
    <row r="131" spans="1:25" x14ac:dyDescent="0.4">
      <c r="A131" s="3" t="s">
        <v>50</v>
      </c>
      <c r="B131" s="5">
        <f t="shared" ref="B131:Y131" si="21">B95-B59</f>
        <v>-0.97688073629808514</v>
      </c>
      <c r="C131" s="5">
        <f t="shared" si="21"/>
        <v>-0.79466180966801403</v>
      </c>
      <c r="D131" s="5">
        <f t="shared" si="21"/>
        <v>-43.042012422790094</v>
      </c>
      <c r="E131" s="5">
        <f t="shared" si="21"/>
        <v>-95.782460874658</v>
      </c>
      <c r="F131" s="5">
        <f t="shared" si="21"/>
        <v>0</v>
      </c>
      <c r="G131" s="5">
        <f t="shared" si="21"/>
        <v>-893.84111846546989</v>
      </c>
      <c r="H131" s="5">
        <f t="shared" si="21"/>
        <v>-651.29677208377802</v>
      </c>
      <c r="I131" s="5">
        <f t="shared" si="21"/>
        <v>0</v>
      </c>
      <c r="J131" s="5">
        <f t="shared" si="21"/>
        <v>0</v>
      </c>
      <c r="K131" s="5">
        <f t="shared" si="21"/>
        <v>0</v>
      </c>
      <c r="L131" s="5">
        <f t="shared" si="21"/>
        <v>0</v>
      </c>
      <c r="M131" s="5">
        <f t="shared" si="21"/>
        <v>0</v>
      </c>
      <c r="N131" s="5">
        <f t="shared" si="21"/>
        <v>0</v>
      </c>
      <c r="O131" s="5">
        <f t="shared" si="21"/>
        <v>0</v>
      </c>
      <c r="P131" s="5">
        <f t="shared" si="21"/>
        <v>0</v>
      </c>
      <c r="Q131" s="5">
        <f t="shared" si="21"/>
        <v>0</v>
      </c>
      <c r="R131" s="5">
        <f t="shared" si="21"/>
        <v>0</v>
      </c>
      <c r="S131" s="5">
        <f t="shared" si="21"/>
        <v>0</v>
      </c>
      <c r="T131" s="5">
        <f t="shared" si="21"/>
        <v>0</v>
      </c>
      <c r="U131" s="5">
        <f t="shared" si="21"/>
        <v>0</v>
      </c>
      <c r="V131" s="5">
        <f t="shared" si="21"/>
        <v>0</v>
      </c>
      <c r="W131" s="5">
        <f t="shared" si="21"/>
        <v>0</v>
      </c>
      <c r="X131" s="5">
        <f t="shared" si="21"/>
        <v>-2.7164236073317607</v>
      </c>
      <c r="Y131" s="5">
        <f t="shared" si="21"/>
        <v>-1688.4503299999997</v>
      </c>
    </row>
    <row r="132" spans="1:25" x14ac:dyDescent="0.4">
      <c r="A132" s="3" t="s">
        <v>51</v>
      </c>
      <c r="B132" s="5">
        <f t="shared" ref="B132:Y132" si="22">B96-B60</f>
        <v>0</v>
      </c>
      <c r="C132" s="5">
        <f t="shared" si="22"/>
        <v>0</v>
      </c>
      <c r="D132" s="5">
        <f t="shared" si="22"/>
        <v>0</v>
      </c>
      <c r="E132" s="5">
        <f t="shared" si="22"/>
        <v>0</v>
      </c>
      <c r="F132" s="5">
        <f t="shared" si="22"/>
        <v>0</v>
      </c>
      <c r="G132" s="5">
        <f t="shared" si="22"/>
        <v>0</v>
      </c>
      <c r="H132" s="5">
        <f t="shared" si="22"/>
        <v>0</v>
      </c>
      <c r="I132" s="5">
        <f t="shared" si="22"/>
        <v>0</v>
      </c>
      <c r="J132" s="5">
        <f t="shared" si="22"/>
        <v>0</v>
      </c>
      <c r="K132" s="5">
        <f t="shared" si="22"/>
        <v>0</v>
      </c>
      <c r="L132" s="5">
        <f t="shared" si="22"/>
        <v>0</v>
      </c>
      <c r="M132" s="5">
        <f t="shared" si="22"/>
        <v>0</v>
      </c>
      <c r="N132" s="5">
        <f t="shared" si="22"/>
        <v>0</v>
      </c>
      <c r="O132" s="5">
        <f t="shared" si="22"/>
        <v>0</v>
      </c>
      <c r="P132" s="5">
        <f t="shared" si="22"/>
        <v>0</v>
      </c>
      <c r="Q132" s="5">
        <f t="shared" si="22"/>
        <v>0</v>
      </c>
      <c r="R132" s="5">
        <f t="shared" si="22"/>
        <v>0</v>
      </c>
      <c r="S132" s="5">
        <f t="shared" si="22"/>
        <v>0</v>
      </c>
      <c r="T132" s="5">
        <f t="shared" si="22"/>
        <v>0</v>
      </c>
      <c r="U132" s="5">
        <f t="shared" si="22"/>
        <v>0</v>
      </c>
      <c r="V132" s="5">
        <f t="shared" si="22"/>
        <v>0</v>
      </c>
      <c r="W132" s="5">
        <f t="shared" si="22"/>
        <v>0</v>
      </c>
      <c r="X132" s="5">
        <f t="shared" si="22"/>
        <v>0</v>
      </c>
      <c r="Y132" s="5">
        <f t="shared" si="22"/>
        <v>0</v>
      </c>
    </row>
    <row r="133" spans="1:25" x14ac:dyDescent="0.4">
      <c r="A133" s="3" t="s">
        <v>52</v>
      </c>
      <c r="B133" s="5">
        <f t="shared" ref="B133:Y133" si="23">B97-B61</f>
        <v>-38.420755954095512</v>
      </c>
      <c r="C133" s="5">
        <f t="shared" si="23"/>
        <v>-31.20720397399964</v>
      </c>
      <c r="D133" s="5">
        <f t="shared" si="23"/>
        <v>-1690.3050389342025</v>
      </c>
      <c r="E133" s="5">
        <f t="shared" si="23"/>
        <v>-3744.6644075730983</v>
      </c>
      <c r="F133" s="5">
        <f t="shared" si="23"/>
        <v>0</v>
      </c>
      <c r="G133" s="5">
        <f t="shared" si="23"/>
        <v>-34945.176724192403</v>
      </c>
      <c r="H133" s="5">
        <f t="shared" si="23"/>
        <v>-25462.781170144768</v>
      </c>
      <c r="I133" s="5">
        <f t="shared" si="23"/>
        <v>0</v>
      </c>
      <c r="J133" s="5">
        <f t="shared" si="23"/>
        <v>0</v>
      </c>
      <c r="K133" s="5">
        <f t="shared" si="23"/>
        <v>0</v>
      </c>
      <c r="L133" s="5">
        <f t="shared" si="23"/>
        <v>0</v>
      </c>
      <c r="M133" s="5">
        <f t="shared" si="23"/>
        <v>0</v>
      </c>
      <c r="N133" s="5">
        <f t="shared" si="23"/>
        <v>0</v>
      </c>
      <c r="O133" s="5">
        <f t="shared" si="23"/>
        <v>0</v>
      </c>
      <c r="P133" s="5">
        <f t="shared" si="23"/>
        <v>0</v>
      </c>
      <c r="Q133" s="5">
        <f t="shared" si="23"/>
        <v>0</v>
      </c>
      <c r="R133" s="5">
        <f t="shared" si="23"/>
        <v>0</v>
      </c>
      <c r="S133" s="5">
        <f t="shared" si="23"/>
        <v>0</v>
      </c>
      <c r="T133" s="5">
        <f t="shared" si="23"/>
        <v>0</v>
      </c>
      <c r="U133" s="5">
        <f t="shared" si="23"/>
        <v>0</v>
      </c>
      <c r="V133" s="5">
        <f t="shared" si="23"/>
        <v>0</v>
      </c>
      <c r="W133" s="5">
        <f t="shared" si="23"/>
        <v>0</v>
      </c>
      <c r="X133" s="5">
        <f t="shared" si="23"/>
        <v>-109.66682022730629</v>
      </c>
      <c r="Y133" s="5">
        <f t="shared" si="23"/>
        <v>-66022.222120999999</v>
      </c>
    </row>
    <row r="134" spans="1:25" x14ac:dyDescent="0.4">
      <c r="A134" s="3" t="s">
        <v>53</v>
      </c>
      <c r="B134" s="5">
        <f t="shared" ref="B134:Y134" si="24">B98-B62</f>
        <v>0</v>
      </c>
      <c r="C134" s="5">
        <f t="shared" si="24"/>
        <v>0</v>
      </c>
      <c r="D134" s="5">
        <f t="shared" si="24"/>
        <v>0</v>
      </c>
      <c r="E134" s="5">
        <f t="shared" si="24"/>
        <v>0</v>
      </c>
      <c r="F134" s="5">
        <f t="shared" si="24"/>
        <v>0</v>
      </c>
      <c r="G134" s="5">
        <f t="shared" si="24"/>
        <v>0</v>
      </c>
      <c r="H134" s="5">
        <f t="shared" si="24"/>
        <v>0</v>
      </c>
      <c r="I134" s="5">
        <f t="shared" si="24"/>
        <v>0</v>
      </c>
      <c r="J134" s="5">
        <f t="shared" si="24"/>
        <v>0</v>
      </c>
      <c r="K134" s="5">
        <f t="shared" si="24"/>
        <v>0</v>
      </c>
      <c r="L134" s="5">
        <f t="shared" si="24"/>
        <v>0</v>
      </c>
      <c r="M134" s="5">
        <f t="shared" si="24"/>
        <v>0</v>
      </c>
      <c r="N134" s="5">
        <f t="shared" si="24"/>
        <v>0</v>
      </c>
      <c r="O134" s="5">
        <f t="shared" si="24"/>
        <v>0</v>
      </c>
      <c r="P134" s="5">
        <f t="shared" si="24"/>
        <v>0</v>
      </c>
      <c r="Q134" s="5">
        <f t="shared" si="24"/>
        <v>0</v>
      </c>
      <c r="R134" s="5">
        <f t="shared" si="24"/>
        <v>0</v>
      </c>
      <c r="S134" s="5">
        <f t="shared" si="24"/>
        <v>0</v>
      </c>
      <c r="T134" s="5">
        <f t="shared" si="24"/>
        <v>0</v>
      </c>
      <c r="U134" s="5">
        <f t="shared" si="24"/>
        <v>0</v>
      </c>
      <c r="V134" s="5">
        <f t="shared" si="24"/>
        <v>0</v>
      </c>
      <c r="W134" s="5">
        <f t="shared" si="24"/>
        <v>0</v>
      </c>
      <c r="X134" s="5">
        <f t="shared" si="24"/>
        <v>0</v>
      </c>
      <c r="Y134" s="5">
        <f t="shared" si="24"/>
        <v>0</v>
      </c>
    </row>
    <row r="135" spans="1:25" x14ac:dyDescent="0.4">
      <c r="A135" s="3" t="s">
        <v>54</v>
      </c>
      <c r="B135" s="5">
        <f t="shared" ref="B135:Y135" si="25">B99-B63</f>
        <v>-1.8912989504599409</v>
      </c>
      <c r="C135" s="5">
        <f t="shared" si="25"/>
        <v>-1.5374149291320691</v>
      </c>
      <c r="D135" s="5">
        <f t="shared" si="25"/>
        <v>-82.763063184479961</v>
      </c>
      <c r="E135" s="5">
        <f t="shared" si="25"/>
        <v>-183.78108218857983</v>
      </c>
      <c r="F135" s="5">
        <f t="shared" si="25"/>
        <v>0</v>
      </c>
      <c r="G135" s="5">
        <f t="shared" si="25"/>
        <v>-1715.0435116843501</v>
      </c>
      <c r="H135" s="5">
        <f t="shared" si="25"/>
        <v>-1249.6653824349619</v>
      </c>
      <c r="I135" s="5">
        <f t="shared" si="25"/>
        <v>0</v>
      </c>
      <c r="J135" s="5">
        <f t="shared" si="25"/>
        <v>0</v>
      </c>
      <c r="K135" s="5">
        <f t="shared" si="25"/>
        <v>0</v>
      </c>
      <c r="L135" s="5">
        <f t="shared" si="25"/>
        <v>0</v>
      </c>
      <c r="M135" s="5">
        <f t="shared" si="25"/>
        <v>0</v>
      </c>
      <c r="N135" s="5">
        <f t="shared" si="25"/>
        <v>0</v>
      </c>
      <c r="O135" s="5">
        <f t="shared" si="25"/>
        <v>0</v>
      </c>
      <c r="P135" s="5">
        <f t="shared" si="25"/>
        <v>0</v>
      </c>
      <c r="Q135" s="5">
        <f t="shared" si="25"/>
        <v>0</v>
      </c>
      <c r="R135" s="5">
        <f t="shared" si="25"/>
        <v>0</v>
      </c>
      <c r="S135" s="5">
        <f t="shared" si="25"/>
        <v>0</v>
      </c>
      <c r="T135" s="5">
        <f t="shared" si="25"/>
        <v>0</v>
      </c>
      <c r="U135" s="5">
        <f t="shared" si="25"/>
        <v>0</v>
      </c>
      <c r="V135" s="5">
        <f t="shared" si="25"/>
        <v>0</v>
      </c>
      <c r="W135" s="5">
        <f t="shared" si="25"/>
        <v>0</v>
      </c>
      <c r="X135" s="5">
        <f t="shared" si="25"/>
        <v>-6.1356886280251999</v>
      </c>
      <c r="Y135" s="5">
        <f t="shared" si="25"/>
        <v>-3240.8174419999996</v>
      </c>
    </row>
    <row r="136" spans="1:25" x14ac:dyDescent="0.4">
      <c r="A136" s="3" t="s">
        <v>55</v>
      </c>
      <c r="B136" s="5">
        <f t="shared" ref="B136:Y136" si="26">B100-B64</f>
        <v>0</v>
      </c>
      <c r="C136" s="5">
        <f t="shared" si="26"/>
        <v>0</v>
      </c>
      <c r="D136" s="5">
        <f t="shared" si="26"/>
        <v>0</v>
      </c>
      <c r="E136" s="5">
        <f t="shared" si="26"/>
        <v>0</v>
      </c>
      <c r="F136" s="5">
        <f t="shared" si="26"/>
        <v>0</v>
      </c>
      <c r="G136" s="5">
        <f t="shared" si="26"/>
        <v>0</v>
      </c>
      <c r="H136" s="5">
        <f t="shared" si="26"/>
        <v>0</v>
      </c>
      <c r="I136" s="5">
        <f t="shared" si="26"/>
        <v>0</v>
      </c>
      <c r="J136" s="5">
        <f t="shared" si="26"/>
        <v>0</v>
      </c>
      <c r="K136" s="5">
        <f t="shared" si="26"/>
        <v>0</v>
      </c>
      <c r="L136" s="5">
        <f t="shared" si="26"/>
        <v>0</v>
      </c>
      <c r="M136" s="5">
        <f t="shared" si="26"/>
        <v>0</v>
      </c>
      <c r="N136" s="5">
        <f t="shared" si="26"/>
        <v>0</v>
      </c>
      <c r="O136" s="5">
        <f t="shared" si="26"/>
        <v>0</v>
      </c>
      <c r="P136" s="5">
        <f t="shared" si="26"/>
        <v>0</v>
      </c>
      <c r="Q136" s="5">
        <f t="shared" si="26"/>
        <v>0</v>
      </c>
      <c r="R136" s="5">
        <f t="shared" si="26"/>
        <v>0</v>
      </c>
      <c r="S136" s="5">
        <f t="shared" si="26"/>
        <v>0</v>
      </c>
      <c r="T136" s="5">
        <f t="shared" si="26"/>
        <v>0</v>
      </c>
      <c r="U136" s="5">
        <f t="shared" si="26"/>
        <v>0</v>
      </c>
      <c r="V136" s="5">
        <f t="shared" si="26"/>
        <v>0</v>
      </c>
      <c r="W136" s="5">
        <f t="shared" si="26"/>
        <v>0</v>
      </c>
      <c r="X136" s="5">
        <f t="shared" si="26"/>
        <v>0</v>
      </c>
      <c r="Y136" s="5">
        <f t="shared" si="26"/>
        <v>0</v>
      </c>
    </row>
    <row r="137" spans="1:25" x14ac:dyDescent="0.4">
      <c r="A137" s="3" t="s">
        <v>56</v>
      </c>
      <c r="B137" s="5">
        <f t="shared" ref="B137:Y137" si="27">B101-B65</f>
        <v>-1.18819316737995</v>
      </c>
      <c r="C137" s="5">
        <f t="shared" si="27"/>
        <v>-0.96625436288201172</v>
      </c>
      <c r="D137" s="5">
        <f t="shared" si="27"/>
        <v>-52.336140713880013</v>
      </c>
      <c r="E137" s="5">
        <f t="shared" si="27"/>
        <v>-116.3560626505149</v>
      </c>
      <c r="F137" s="5">
        <f t="shared" si="27"/>
        <v>0</v>
      </c>
      <c r="G137" s="5">
        <f t="shared" si="27"/>
        <v>-1085.8337970234002</v>
      </c>
      <c r="H137" s="5">
        <f t="shared" si="27"/>
        <v>3.7645068778351449</v>
      </c>
      <c r="I137" s="5">
        <f t="shared" si="27"/>
        <v>0</v>
      </c>
      <c r="J137" s="5">
        <f t="shared" si="27"/>
        <v>0</v>
      </c>
      <c r="K137" s="5">
        <f t="shared" si="27"/>
        <v>0</v>
      </c>
      <c r="L137" s="5">
        <f t="shared" si="27"/>
        <v>0</v>
      </c>
      <c r="M137" s="5">
        <f t="shared" si="27"/>
        <v>0</v>
      </c>
      <c r="N137" s="5">
        <f t="shared" si="27"/>
        <v>0</v>
      </c>
      <c r="O137" s="5">
        <f t="shared" si="27"/>
        <v>0</v>
      </c>
      <c r="P137" s="5">
        <f t="shared" si="27"/>
        <v>0</v>
      </c>
      <c r="Q137" s="5">
        <f t="shared" si="27"/>
        <v>0</v>
      </c>
      <c r="R137" s="5">
        <f t="shared" si="27"/>
        <v>0</v>
      </c>
      <c r="S137" s="5">
        <f t="shared" si="27"/>
        <v>0</v>
      </c>
      <c r="T137" s="5">
        <f t="shared" si="27"/>
        <v>0</v>
      </c>
      <c r="U137" s="5">
        <f t="shared" si="27"/>
        <v>0</v>
      </c>
      <c r="V137" s="5">
        <f t="shared" si="27"/>
        <v>0</v>
      </c>
      <c r="W137" s="5">
        <f t="shared" si="27"/>
        <v>0</v>
      </c>
      <c r="X137" s="5">
        <f t="shared" si="27"/>
        <v>-3.4291729597733211</v>
      </c>
      <c r="Y137" s="5">
        <f t="shared" si="27"/>
        <v>-1256.3451139999997</v>
      </c>
    </row>
    <row r="138" spans="1:25" x14ac:dyDescent="0.4">
      <c r="A138" s="3" t="s">
        <v>57</v>
      </c>
      <c r="B138" s="5">
        <f t="shared" ref="B138:Y138" si="28">B102-B66</f>
        <v>0</v>
      </c>
      <c r="C138" s="5">
        <f t="shared" si="28"/>
        <v>0</v>
      </c>
      <c r="D138" s="5">
        <f t="shared" si="28"/>
        <v>0</v>
      </c>
      <c r="E138" s="5">
        <f t="shared" si="28"/>
        <v>0</v>
      </c>
      <c r="F138" s="5">
        <f t="shared" si="28"/>
        <v>0</v>
      </c>
      <c r="G138" s="5">
        <f t="shared" si="28"/>
        <v>0</v>
      </c>
      <c r="H138" s="5">
        <f t="shared" si="28"/>
        <v>0</v>
      </c>
      <c r="I138" s="5">
        <f t="shared" si="28"/>
        <v>0</v>
      </c>
      <c r="J138" s="5">
        <f t="shared" si="28"/>
        <v>0</v>
      </c>
      <c r="K138" s="5">
        <f t="shared" si="28"/>
        <v>0</v>
      </c>
      <c r="L138" s="5">
        <f t="shared" si="28"/>
        <v>0</v>
      </c>
      <c r="M138" s="5">
        <f t="shared" si="28"/>
        <v>0</v>
      </c>
      <c r="N138" s="5">
        <f t="shared" si="28"/>
        <v>0</v>
      </c>
      <c r="O138" s="5">
        <f t="shared" si="28"/>
        <v>0</v>
      </c>
      <c r="P138" s="5">
        <f t="shared" si="28"/>
        <v>0</v>
      </c>
      <c r="Q138" s="5">
        <f t="shared" si="28"/>
        <v>0</v>
      </c>
      <c r="R138" s="5">
        <f t="shared" si="28"/>
        <v>0</v>
      </c>
      <c r="S138" s="5">
        <f t="shared" si="28"/>
        <v>0</v>
      </c>
      <c r="T138" s="5">
        <f t="shared" si="28"/>
        <v>0</v>
      </c>
      <c r="U138" s="5">
        <f t="shared" si="28"/>
        <v>0</v>
      </c>
      <c r="V138" s="5">
        <f t="shared" si="28"/>
        <v>0</v>
      </c>
      <c r="W138" s="5">
        <f t="shared" si="28"/>
        <v>0</v>
      </c>
      <c r="X138" s="5">
        <f t="shared" si="28"/>
        <v>0</v>
      </c>
      <c r="Y138" s="5">
        <f t="shared" si="28"/>
        <v>0</v>
      </c>
    </row>
    <row r="139" spans="1:25" x14ac:dyDescent="0.4">
      <c r="A139" s="3" t="s">
        <v>58</v>
      </c>
      <c r="B139" s="5">
        <f t="shared" ref="B139:Y139" si="29">B103-B67</f>
        <v>-0.31991064567699823</v>
      </c>
      <c r="C139" s="5">
        <f t="shared" si="29"/>
        <v>-0.26023670599499837</v>
      </c>
      <c r="D139" s="5">
        <f t="shared" si="29"/>
        <v>-13.944237464703008</v>
      </c>
      <c r="E139" s="5">
        <f t="shared" si="29"/>
        <v>-31.030257391269998</v>
      </c>
      <c r="F139" s="5">
        <f t="shared" si="29"/>
        <v>0</v>
      </c>
      <c r="G139" s="5">
        <f t="shared" si="29"/>
        <v>-289.57410072372505</v>
      </c>
      <c r="H139" s="5">
        <f t="shared" si="29"/>
        <v>6.9543329677028394E-3</v>
      </c>
      <c r="I139" s="5">
        <f t="shared" si="29"/>
        <v>0</v>
      </c>
      <c r="J139" s="5">
        <f t="shared" si="29"/>
        <v>0</v>
      </c>
      <c r="K139" s="5">
        <f t="shared" si="29"/>
        <v>0</v>
      </c>
      <c r="L139" s="5">
        <f t="shared" si="29"/>
        <v>0</v>
      </c>
      <c r="M139" s="5">
        <f t="shared" si="29"/>
        <v>0</v>
      </c>
      <c r="N139" s="5">
        <f t="shared" si="29"/>
        <v>0</v>
      </c>
      <c r="O139" s="5">
        <f t="shared" si="29"/>
        <v>0</v>
      </c>
      <c r="P139" s="5">
        <f t="shared" si="29"/>
        <v>0</v>
      </c>
      <c r="Q139" s="5">
        <f t="shared" si="29"/>
        <v>0</v>
      </c>
      <c r="R139" s="5">
        <f t="shared" si="29"/>
        <v>0</v>
      </c>
      <c r="S139" s="5">
        <f t="shared" si="29"/>
        <v>0</v>
      </c>
      <c r="T139" s="5">
        <f t="shared" si="29"/>
        <v>0</v>
      </c>
      <c r="U139" s="5">
        <f t="shared" si="29"/>
        <v>0</v>
      </c>
      <c r="V139" s="5">
        <f t="shared" si="29"/>
        <v>0</v>
      </c>
      <c r="W139" s="5">
        <f t="shared" si="29"/>
        <v>0</v>
      </c>
      <c r="X139" s="5">
        <f t="shared" si="29"/>
        <v>1.6590965984013728</v>
      </c>
      <c r="Y139" s="5">
        <f t="shared" si="29"/>
        <v>-333.46269199999961</v>
      </c>
    </row>
    <row r="140" spans="1:25" x14ac:dyDescent="0.4">
      <c r="A140" s="3" t="s">
        <v>59</v>
      </c>
      <c r="B140" s="5">
        <f t="shared" ref="B140:Y140" si="30">B104-B68</f>
        <v>0</v>
      </c>
      <c r="C140" s="5">
        <f t="shared" si="30"/>
        <v>0</v>
      </c>
      <c r="D140" s="5">
        <f t="shared" si="30"/>
        <v>0</v>
      </c>
      <c r="E140" s="5">
        <f t="shared" si="30"/>
        <v>0</v>
      </c>
      <c r="F140" s="5">
        <f t="shared" si="30"/>
        <v>0</v>
      </c>
      <c r="G140" s="5">
        <f t="shared" si="30"/>
        <v>0</v>
      </c>
      <c r="H140" s="5">
        <f t="shared" si="30"/>
        <v>0</v>
      </c>
      <c r="I140" s="5">
        <f t="shared" si="30"/>
        <v>0</v>
      </c>
      <c r="J140" s="5">
        <f t="shared" si="30"/>
        <v>0</v>
      </c>
      <c r="K140" s="5">
        <f t="shared" si="30"/>
        <v>0</v>
      </c>
      <c r="L140" s="5">
        <f t="shared" si="30"/>
        <v>0</v>
      </c>
      <c r="M140" s="5">
        <f t="shared" si="30"/>
        <v>0</v>
      </c>
      <c r="N140" s="5">
        <f t="shared" si="30"/>
        <v>0</v>
      </c>
      <c r="O140" s="5">
        <f t="shared" si="30"/>
        <v>0</v>
      </c>
      <c r="P140" s="5">
        <f t="shared" si="30"/>
        <v>0</v>
      </c>
      <c r="Q140" s="5">
        <f t="shared" si="30"/>
        <v>0</v>
      </c>
      <c r="R140" s="5">
        <f t="shared" si="30"/>
        <v>0</v>
      </c>
      <c r="S140" s="5">
        <f t="shared" si="30"/>
        <v>0</v>
      </c>
      <c r="T140" s="5">
        <f t="shared" si="30"/>
        <v>0</v>
      </c>
      <c r="U140" s="5">
        <f t="shared" si="30"/>
        <v>0</v>
      </c>
      <c r="V140" s="5">
        <f t="shared" si="30"/>
        <v>0</v>
      </c>
      <c r="W140" s="5">
        <f t="shared" si="30"/>
        <v>0</v>
      </c>
      <c r="X140" s="5">
        <f t="shared" si="30"/>
        <v>0</v>
      </c>
      <c r="Y140" s="5">
        <f t="shared" si="30"/>
        <v>0</v>
      </c>
    </row>
    <row r="141" spans="1:25" x14ac:dyDescent="0.4">
      <c r="A141" s="3" t="s">
        <v>60</v>
      </c>
      <c r="B141" s="5">
        <f t="shared" ref="B141:Y141" si="31">B105-B69</f>
        <v>-892.66479589097435</v>
      </c>
      <c r="C141" s="5">
        <f t="shared" si="31"/>
        <v>-3144.7047464990028</v>
      </c>
      <c r="D141" s="5">
        <f t="shared" si="31"/>
        <v>-36770.904190107016</v>
      </c>
      <c r="E141" s="5">
        <f t="shared" si="31"/>
        <v>-81180.871553261997</v>
      </c>
      <c r="F141" s="5">
        <f t="shared" si="31"/>
        <v>0</v>
      </c>
      <c r="G141" s="5">
        <f t="shared" si="31"/>
        <v>4280.6118758221683</v>
      </c>
      <c r="H141" s="5">
        <f t="shared" si="31"/>
        <v>0</v>
      </c>
      <c r="I141" s="5">
        <f t="shared" si="31"/>
        <v>0</v>
      </c>
      <c r="J141" s="5">
        <f t="shared" si="31"/>
        <v>0</v>
      </c>
      <c r="K141" s="5">
        <f t="shared" si="31"/>
        <v>0</v>
      </c>
      <c r="L141" s="5">
        <f t="shared" si="31"/>
        <v>0</v>
      </c>
      <c r="M141" s="5">
        <f t="shared" si="31"/>
        <v>0</v>
      </c>
      <c r="N141" s="5">
        <f t="shared" si="31"/>
        <v>0</v>
      </c>
      <c r="O141" s="5">
        <f t="shared" si="31"/>
        <v>0</v>
      </c>
      <c r="P141" s="5">
        <f t="shared" si="31"/>
        <v>0</v>
      </c>
      <c r="Q141" s="5">
        <f t="shared" si="31"/>
        <v>0</v>
      </c>
      <c r="R141" s="5">
        <f t="shared" si="31"/>
        <v>0</v>
      </c>
      <c r="S141" s="5">
        <f t="shared" si="31"/>
        <v>0</v>
      </c>
      <c r="T141" s="5">
        <f t="shared" si="31"/>
        <v>0</v>
      </c>
      <c r="U141" s="5">
        <f t="shared" si="31"/>
        <v>0</v>
      </c>
      <c r="V141" s="5">
        <f t="shared" si="31"/>
        <v>0</v>
      </c>
      <c r="W141" s="5">
        <f t="shared" si="31"/>
        <v>0</v>
      </c>
      <c r="X141" s="5">
        <f t="shared" si="31"/>
        <v>-4862.7390480618305</v>
      </c>
      <c r="Y141" s="5">
        <f t="shared" si="31"/>
        <v>-122571.27245799988</v>
      </c>
    </row>
    <row r="142" spans="1:25" x14ac:dyDescent="0.4">
      <c r="A142" s="3" t="s">
        <v>61</v>
      </c>
      <c r="B142" s="5">
        <f t="shared" ref="B142:Y142" si="32">B106-B70</f>
        <v>0</v>
      </c>
      <c r="C142" s="5">
        <f t="shared" si="32"/>
        <v>0</v>
      </c>
      <c r="D142" s="5">
        <f t="shared" si="32"/>
        <v>0</v>
      </c>
      <c r="E142" s="5">
        <f t="shared" si="32"/>
        <v>0</v>
      </c>
      <c r="F142" s="5">
        <f t="shared" si="32"/>
        <v>0</v>
      </c>
      <c r="G142" s="5">
        <f t="shared" si="32"/>
        <v>0</v>
      </c>
      <c r="H142" s="5">
        <f t="shared" si="32"/>
        <v>0</v>
      </c>
      <c r="I142" s="5">
        <f t="shared" si="32"/>
        <v>0</v>
      </c>
      <c r="J142" s="5">
        <f t="shared" si="32"/>
        <v>0</v>
      </c>
      <c r="K142" s="5">
        <f t="shared" si="32"/>
        <v>0</v>
      </c>
      <c r="L142" s="5">
        <f t="shared" si="32"/>
        <v>0</v>
      </c>
      <c r="M142" s="5">
        <f t="shared" si="32"/>
        <v>0</v>
      </c>
      <c r="N142" s="5">
        <f t="shared" si="32"/>
        <v>0</v>
      </c>
      <c r="O142" s="5">
        <f t="shared" si="32"/>
        <v>0</v>
      </c>
      <c r="P142" s="5">
        <f t="shared" si="32"/>
        <v>0</v>
      </c>
      <c r="Q142" s="5">
        <f t="shared" si="32"/>
        <v>0</v>
      </c>
      <c r="R142" s="5">
        <f t="shared" si="32"/>
        <v>0</v>
      </c>
      <c r="S142" s="5">
        <f t="shared" si="32"/>
        <v>0</v>
      </c>
      <c r="T142" s="5">
        <f t="shared" si="32"/>
        <v>0</v>
      </c>
      <c r="U142" s="5">
        <f t="shared" si="32"/>
        <v>0</v>
      </c>
      <c r="V142" s="5">
        <f t="shared" si="32"/>
        <v>0</v>
      </c>
      <c r="W142" s="5">
        <f t="shared" si="32"/>
        <v>0</v>
      </c>
      <c r="X142" s="5">
        <f t="shared" si="32"/>
        <v>0</v>
      </c>
      <c r="Y142" s="5">
        <f t="shared" si="32"/>
        <v>0</v>
      </c>
    </row>
    <row r="143" spans="1:25" x14ac:dyDescent="0.4">
      <c r="A143" s="3" t="s">
        <v>62</v>
      </c>
      <c r="B143" s="5">
        <f t="shared" ref="B143:Y143" si="33">B107-B71</f>
        <v>-395.35320601600688</v>
      </c>
      <c r="C143" s="5">
        <f t="shared" si="33"/>
        <v>-1392.1688441867009</v>
      </c>
      <c r="D143" s="5">
        <f t="shared" si="33"/>
        <v>-15169.753893931018</v>
      </c>
      <c r="E143" s="5">
        <f t="shared" si="33"/>
        <v>-33440.785586092505</v>
      </c>
      <c r="F143" s="5">
        <f t="shared" si="33"/>
        <v>0</v>
      </c>
      <c r="G143" s="5">
        <f t="shared" si="33"/>
        <v>3186.1123256575547</v>
      </c>
      <c r="H143" s="5">
        <f t="shared" si="33"/>
        <v>0</v>
      </c>
      <c r="I143" s="5">
        <f t="shared" si="33"/>
        <v>0</v>
      </c>
      <c r="J143" s="5">
        <f t="shared" si="33"/>
        <v>0</v>
      </c>
      <c r="K143" s="5">
        <f t="shared" si="33"/>
        <v>0</v>
      </c>
      <c r="L143" s="5">
        <f t="shared" si="33"/>
        <v>0</v>
      </c>
      <c r="M143" s="5">
        <f t="shared" si="33"/>
        <v>0</v>
      </c>
      <c r="N143" s="5">
        <f t="shared" si="33"/>
        <v>0</v>
      </c>
      <c r="O143" s="5">
        <f t="shared" si="33"/>
        <v>0</v>
      </c>
      <c r="P143" s="5">
        <f t="shared" si="33"/>
        <v>0</v>
      </c>
      <c r="Q143" s="5">
        <f t="shared" si="33"/>
        <v>0</v>
      </c>
      <c r="R143" s="5">
        <f t="shared" si="33"/>
        <v>0</v>
      </c>
      <c r="S143" s="5">
        <f t="shared" si="33"/>
        <v>0</v>
      </c>
      <c r="T143" s="5">
        <f t="shared" si="33"/>
        <v>0</v>
      </c>
      <c r="U143" s="5">
        <f t="shared" si="33"/>
        <v>0</v>
      </c>
      <c r="V143" s="5">
        <f t="shared" si="33"/>
        <v>0</v>
      </c>
      <c r="W143" s="5">
        <f t="shared" si="33"/>
        <v>0</v>
      </c>
      <c r="X143" s="5">
        <f t="shared" si="33"/>
        <v>244.19010956937097</v>
      </c>
      <c r="Y143" s="5">
        <f t="shared" si="33"/>
        <v>-46967.759094999987</v>
      </c>
    </row>
    <row r="144" spans="1:25" x14ac:dyDescent="0.4">
      <c r="A144" s="3" t="s">
        <v>63</v>
      </c>
      <c r="B144" s="5">
        <f t="shared" ref="B144:Y144" si="34">B108-B72</f>
        <v>0</v>
      </c>
      <c r="C144" s="5">
        <f t="shared" si="34"/>
        <v>0</v>
      </c>
      <c r="D144" s="5">
        <f t="shared" si="34"/>
        <v>0</v>
      </c>
      <c r="E144" s="5">
        <f t="shared" si="34"/>
        <v>0</v>
      </c>
      <c r="F144" s="5">
        <f t="shared" si="34"/>
        <v>0</v>
      </c>
      <c r="G144" s="5">
        <f t="shared" si="34"/>
        <v>0</v>
      </c>
      <c r="H144" s="5">
        <f t="shared" si="34"/>
        <v>0</v>
      </c>
      <c r="I144" s="5">
        <f t="shared" si="34"/>
        <v>0</v>
      </c>
      <c r="J144" s="5">
        <f t="shared" si="34"/>
        <v>0</v>
      </c>
      <c r="K144" s="5">
        <f t="shared" si="34"/>
        <v>0</v>
      </c>
      <c r="L144" s="5">
        <f t="shared" si="34"/>
        <v>0</v>
      </c>
      <c r="M144" s="5">
        <f t="shared" si="34"/>
        <v>0</v>
      </c>
      <c r="N144" s="5">
        <f t="shared" si="34"/>
        <v>0</v>
      </c>
      <c r="O144" s="5">
        <f t="shared" si="34"/>
        <v>0</v>
      </c>
      <c r="P144" s="5">
        <f t="shared" si="34"/>
        <v>0</v>
      </c>
      <c r="Q144" s="5">
        <f t="shared" si="34"/>
        <v>0</v>
      </c>
      <c r="R144" s="5">
        <f t="shared" si="34"/>
        <v>0</v>
      </c>
      <c r="S144" s="5">
        <f t="shared" si="34"/>
        <v>0</v>
      </c>
      <c r="T144" s="5">
        <f t="shared" si="34"/>
        <v>0</v>
      </c>
      <c r="U144" s="5">
        <f t="shared" si="34"/>
        <v>0</v>
      </c>
      <c r="V144" s="5">
        <f t="shared" si="34"/>
        <v>0</v>
      </c>
      <c r="W144" s="5">
        <f t="shared" si="34"/>
        <v>0</v>
      </c>
      <c r="X144" s="5">
        <f t="shared" si="34"/>
        <v>0</v>
      </c>
      <c r="Y144" s="5">
        <f t="shared" si="34"/>
        <v>0</v>
      </c>
    </row>
    <row r="146" spans="1:25" ht="19.3" x14ac:dyDescent="0.5">
      <c r="A146" s="1" t="s">
        <v>4</v>
      </c>
    </row>
    <row r="147" spans="1:25" ht="29.15" x14ac:dyDescent="0.4">
      <c r="B147" s="2" t="s">
        <v>7</v>
      </c>
      <c r="C147" s="2" t="s">
        <v>8</v>
      </c>
      <c r="D147" s="2" t="s">
        <v>9</v>
      </c>
      <c r="E147" s="2" t="s">
        <v>10</v>
      </c>
      <c r="F147" s="2" t="s">
        <v>11</v>
      </c>
      <c r="G147" s="2" t="s">
        <v>12</v>
      </c>
      <c r="H147" s="2" t="s">
        <v>13</v>
      </c>
      <c r="I147" s="2" t="s">
        <v>14</v>
      </c>
      <c r="J147" s="2" t="s">
        <v>15</v>
      </c>
      <c r="K147" s="2" t="s">
        <v>16</v>
      </c>
      <c r="L147" s="2" t="s">
        <v>17</v>
      </c>
      <c r="M147" s="2" t="s">
        <v>18</v>
      </c>
      <c r="N147" s="2" t="s">
        <v>19</v>
      </c>
      <c r="O147" s="2" t="s">
        <v>20</v>
      </c>
      <c r="P147" s="2" t="s">
        <v>21</v>
      </c>
      <c r="Q147" s="2" t="s">
        <v>22</v>
      </c>
      <c r="R147" s="2" t="s">
        <v>23</v>
      </c>
      <c r="S147" s="2" t="s">
        <v>24</v>
      </c>
      <c r="T147" s="2" t="s">
        <v>25</v>
      </c>
      <c r="U147" s="2" t="s">
        <v>26</v>
      </c>
      <c r="V147" s="2" t="s">
        <v>27</v>
      </c>
      <c r="W147" s="2" t="s">
        <v>28</v>
      </c>
      <c r="X147" s="2" t="s">
        <v>29</v>
      </c>
      <c r="Y147" s="2" t="s">
        <v>30</v>
      </c>
    </row>
    <row r="148" spans="1:25" x14ac:dyDescent="0.4">
      <c r="A148" s="3" t="s">
        <v>31</v>
      </c>
      <c r="B148" s="6">
        <f t="shared" ref="B148:Y148" si="35">IF(B40,B76/B40-1,0)</f>
        <v>0</v>
      </c>
      <c r="C148" s="6">
        <f t="shared" si="35"/>
        <v>0</v>
      </c>
      <c r="D148" s="6">
        <f t="shared" si="35"/>
        <v>0</v>
      </c>
      <c r="E148" s="6">
        <f t="shared" si="35"/>
        <v>0</v>
      </c>
      <c r="F148" s="6">
        <f t="shared" si="35"/>
        <v>0</v>
      </c>
      <c r="G148" s="6">
        <f t="shared" si="35"/>
        <v>0</v>
      </c>
      <c r="H148" s="6">
        <f t="shared" si="35"/>
        <v>0</v>
      </c>
      <c r="I148" s="6">
        <f t="shared" si="35"/>
        <v>0</v>
      </c>
      <c r="J148" s="6">
        <f t="shared" si="35"/>
        <v>0</v>
      </c>
      <c r="K148" s="6">
        <f t="shared" si="35"/>
        <v>0</v>
      </c>
      <c r="L148" s="6">
        <f t="shared" si="35"/>
        <v>0</v>
      </c>
      <c r="M148" s="6">
        <f t="shared" si="35"/>
        <v>0</v>
      </c>
      <c r="N148" s="6">
        <f t="shared" si="35"/>
        <v>0</v>
      </c>
      <c r="O148" s="6">
        <f t="shared" si="35"/>
        <v>0</v>
      </c>
      <c r="P148" s="6">
        <f t="shared" si="35"/>
        <v>0</v>
      </c>
      <c r="Q148" s="6">
        <f t="shared" si="35"/>
        <v>0</v>
      </c>
      <c r="R148" s="6">
        <f t="shared" si="35"/>
        <v>0</v>
      </c>
      <c r="S148" s="6">
        <f t="shared" si="35"/>
        <v>0</v>
      </c>
      <c r="T148" s="6">
        <f t="shared" si="35"/>
        <v>0</v>
      </c>
      <c r="U148" s="6">
        <f t="shared" si="35"/>
        <v>0</v>
      </c>
      <c r="V148" s="6">
        <f t="shared" si="35"/>
        <v>0</v>
      </c>
      <c r="W148" s="6">
        <f t="shared" si="35"/>
        <v>1.3189221611626945E-3</v>
      </c>
      <c r="X148" s="6">
        <f t="shared" si="35"/>
        <v>-1.868495268701317</v>
      </c>
      <c r="Y148" s="6">
        <f t="shared" si="35"/>
        <v>8.427898829821423E-4</v>
      </c>
    </row>
    <row r="149" spans="1:25" x14ac:dyDescent="0.4">
      <c r="A149" s="3" t="s">
        <v>32</v>
      </c>
      <c r="B149" s="6">
        <f t="shared" ref="B149:Y149" si="36">IF(B41,B77/B41-1,0)</f>
        <v>0</v>
      </c>
      <c r="C149" s="6">
        <f t="shared" si="36"/>
        <v>0</v>
      </c>
      <c r="D149" s="6">
        <f t="shared" si="36"/>
        <v>0</v>
      </c>
      <c r="E149" s="6">
        <f t="shared" si="36"/>
        <v>0</v>
      </c>
      <c r="F149" s="6">
        <f t="shared" si="36"/>
        <v>0</v>
      </c>
      <c r="G149" s="6">
        <f t="shared" si="36"/>
        <v>0</v>
      </c>
      <c r="H149" s="6">
        <f t="shared" si="36"/>
        <v>0</v>
      </c>
      <c r="I149" s="6">
        <f t="shared" si="36"/>
        <v>0</v>
      </c>
      <c r="J149" s="6">
        <f t="shared" si="36"/>
        <v>0</v>
      </c>
      <c r="K149" s="6">
        <f t="shared" si="36"/>
        <v>0</v>
      </c>
      <c r="L149" s="6">
        <f t="shared" si="36"/>
        <v>0</v>
      </c>
      <c r="M149" s="6">
        <f t="shared" si="36"/>
        <v>0</v>
      </c>
      <c r="N149" s="6">
        <f t="shared" si="36"/>
        <v>0</v>
      </c>
      <c r="O149" s="6">
        <f t="shared" si="36"/>
        <v>0</v>
      </c>
      <c r="P149" s="6">
        <f t="shared" si="36"/>
        <v>0</v>
      </c>
      <c r="Q149" s="6">
        <f t="shared" si="36"/>
        <v>0</v>
      </c>
      <c r="R149" s="6">
        <f t="shared" si="36"/>
        <v>0</v>
      </c>
      <c r="S149" s="6">
        <f t="shared" si="36"/>
        <v>0</v>
      </c>
      <c r="T149" s="6">
        <f t="shared" si="36"/>
        <v>0</v>
      </c>
      <c r="U149" s="6">
        <f t="shared" si="36"/>
        <v>0</v>
      </c>
      <c r="V149" s="6">
        <f t="shared" si="36"/>
        <v>0</v>
      </c>
      <c r="W149" s="6">
        <f t="shared" si="36"/>
        <v>1.3189221611635826E-3</v>
      </c>
      <c r="X149" s="6">
        <f t="shared" si="36"/>
        <v>-1.3696181166082275</v>
      </c>
      <c r="Y149" s="6">
        <f t="shared" si="36"/>
        <v>7.9247502412882476E-4</v>
      </c>
    </row>
    <row r="150" spans="1:25" x14ac:dyDescent="0.4">
      <c r="A150" s="3" t="s">
        <v>33</v>
      </c>
      <c r="B150" s="6">
        <f t="shared" ref="B150:Y150" si="37">IF(B42,B78/B42-1,0)</f>
        <v>0</v>
      </c>
      <c r="C150" s="6">
        <f t="shared" si="37"/>
        <v>0</v>
      </c>
      <c r="D150" s="6">
        <f t="shared" si="37"/>
        <v>0</v>
      </c>
      <c r="E150" s="6">
        <f t="shared" si="37"/>
        <v>0</v>
      </c>
      <c r="F150" s="6">
        <f t="shared" si="37"/>
        <v>0</v>
      </c>
      <c r="G150" s="6">
        <f t="shared" si="37"/>
        <v>0</v>
      </c>
      <c r="H150" s="6">
        <f t="shared" si="37"/>
        <v>0</v>
      </c>
      <c r="I150" s="6">
        <f t="shared" si="37"/>
        <v>0</v>
      </c>
      <c r="J150" s="6">
        <f t="shared" si="37"/>
        <v>0</v>
      </c>
      <c r="K150" s="6">
        <f t="shared" si="37"/>
        <v>0</v>
      </c>
      <c r="L150" s="6">
        <f t="shared" si="37"/>
        <v>0</v>
      </c>
      <c r="M150" s="6">
        <f t="shared" si="37"/>
        <v>0</v>
      </c>
      <c r="N150" s="6">
        <f t="shared" si="37"/>
        <v>0</v>
      </c>
      <c r="O150" s="6">
        <f t="shared" si="37"/>
        <v>0</v>
      </c>
      <c r="P150" s="6">
        <f t="shared" si="37"/>
        <v>0</v>
      </c>
      <c r="Q150" s="6">
        <f t="shared" si="37"/>
        <v>0</v>
      </c>
      <c r="R150" s="6">
        <f t="shared" si="37"/>
        <v>0</v>
      </c>
      <c r="S150" s="6">
        <f t="shared" si="37"/>
        <v>0</v>
      </c>
      <c r="T150" s="6">
        <f t="shared" si="37"/>
        <v>0</v>
      </c>
      <c r="U150" s="6">
        <f t="shared" si="37"/>
        <v>0</v>
      </c>
      <c r="V150" s="6">
        <f t="shared" si="37"/>
        <v>0</v>
      </c>
      <c r="W150" s="6">
        <f t="shared" si="37"/>
        <v>1.3189221611649149E-3</v>
      </c>
      <c r="X150" s="6">
        <f t="shared" si="37"/>
        <v>-1.6587295247266651</v>
      </c>
      <c r="Y150" s="6">
        <f t="shared" si="37"/>
        <v>1.6722408026768054E-3</v>
      </c>
    </row>
    <row r="151" spans="1:25" x14ac:dyDescent="0.4">
      <c r="A151" s="3" t="s">
        <v>34</v>
      </c>
      <c r="B151" s="6">
        <f t="shared" ref="B151:Y151" si="38">IF(B43,B79/B43-1,0)</f>
        <v>0</v>
      </c>
      <c r="C151" s="6">
        <f t="shared" si="38"/>
        <v>0</v>
      </c>
      <c r="D151" s="6">
        <f t="shared" si="38"/>
        <v>0</v>
      </c>
      <c r="E151" s="6">
        <f t="shared" si="38"/>
        <v>0</v>
      </c>
      <c r="F151" s="6">
        <f t="shared" si="38"/>
        <v>0</v>
      </c>
      <c r="G151" s="6">
        <f t="shared" si="38"/>
        <v>0</v>
      </c>
      <c r="H151" s="6">
        <f t="shared" si="38"/>
        <v>0</v>
      </c>
      <c r="I151" s="6">
        <f t="shared" si="38"/>
        <v>0</v>
      </c>
      <c r="J151" s="6">
        <f t="shared" si="38"/>
        <v>0</v>
      </c>
      <c r="K151" s="6">
        <f t="shared" si="38"/>
        <v>0</v>
      </c>
      <c r="L151" s="6">
        <f t="shared" si="38"/>
        <v>0</v>
      </c>
      <c r="M151" s="6">
        <f t="shared" si="38"/>
        <v>0</v>
      </c>
      <c r="N151" s="6">
        <f t="shared" si="38"/>
        <v>0</v>
      </c>
      <c r="O151" s="6">
        <f t="shared" si="38"/>
        <v>0</v>
      </c>
      <c r="P151" s="6">
        <f t="shared" si="38"/>
        <v>0</v>
      </c>
      <c r="Q151" s="6">
        <f t="shared" si="38"/>
        <v>0</v>
      </c>
      <c r="R151" s="6">
        <f t="shared" si="38"/>
        <v>0</v>
      </c>
      <c r="S151" s="6">
        <f t="shared" si="38"/>
        <v>0</v>
      </c>
      <c r="T151" s="6">
        <f t="shared" si="38"/>
        <v>0</v>
      </c>
      <c r="U151" s="6">
        <f t="shared" si="38"/>
        <v>0</v>
      </c>
      <c r="V151" s="6">
        <f t="shared" si="38"/>
        <v>0</v>
      </c>
      <c r="W151" s="6">
        <f t="shared" si="38"/>
        <v>1.3189221611593638E-3</v>
      </c>
      <c r="X151" s="6">
        <f t="shared" si="38"/>
        <v>10.352103727102291</v>
      </c>
      <c r="Y151" s="6">
        <f t="shared" si="38"/>
        <v>4.5989690099212943E-4</v>
      </c>
    </row>
    <row r="152" spans="1:25" x14ac:dyDescent="0.4">
      <c r="A152" s="3" t="s">
        <v>35</v>
      </c>
      <c r="B152" s="6">
        <f t="shared" ref="B152:Y152" si="39">IF(B44,B80/B44-1,0)</f>
        <v>0</v>
      </c>
      <c r="C152" s="6">
        <f t="shared" si="39"/>
        <v>0</v>
      </c>
      <c r="D152" s="6">
        <f t="shared" si="39"/>
        <v>0</v>
      </c>
      <c r="E152" s="6">
        <f t="shared" si="39"/>
        <v>0</v>
      </c>
      <c r="F152" s="6">
        <f t="shared" si="39"/>
        <v>0</v>
      </c>
      <c r="G152" s="6">
        <f t="shared" si="39"/>
        <v>0</v>
      </c>
      <c r="H152" s="6">
        <f t="shared" si="39"/>
        <v>0</v>
      </c>
      <c r="I152" s="6">
        <f t="shared" si="39"/>
        <v>0</v>
      </c>
      <c r="J152" s="6">
        <f t="shared" si="39"/>
        <v>0</v>
      </c>
      <c r="K152" s="6">
        <f t="shared" si="39"/>
        <v>0</v>
      </c>
      <c r="L152" s="6">
        <f t="shared" si="39"/>
        <v>0</v>
      </c>
      <c r="M152" s="6">
        <f t="shared" si="39"/>
        <v>0</v>
      </c>
      <c r="N152" s="6">
        <f t="shared" si="39"/>
        <v>0</v>
      </c>
      <c r="O152" s="6">
        <f t="shared" si="39"/>
        <v>0</v>
      </c>
      <c r="P152" s="6">
        <f t="shared" si="39"/>
        <v>0</v>
      </c>
      <c r="Q152" s="6">
        <f t="shared" si="39"/>
        <v>0</v>
      </c>
      <c r="R152" s="6">
        <f t="shared" si="39"/>
        <v>0</v>
      </c>
      <c r="S152" s="6">
        <f t="shared" si="39"/>
        <v>0</v>
      </c>
      <c r="T152" s="6">
        <f t="shared" si="39"/>
        <v>0</v>
      </c>
      <c r="U152" s="6">
        <f t="shared" si="39"/>
        <v>0</v>
      </c>
      <c r="V152" s="6">
        <f t="shared" si="39"/>
        <v>0</v>
      </c>
      <c r="W152" s="6">
        <f t="shared" si="39"/>
        <v>1.3189221611629165E-3</v>
      </c>
      <c r="X152" s="6">
        <f t="shared" si="39"/>
        <v>-2.7714496313812953</v>
      </c>
      <c r="Y152" s="6">
        <f t="shared" si="39"/>
        <v>5.487382748585734E-4</v>
      </c>
    </row>
    <row r="153" spans="1:25" x14ac:dyDescent="0.4">
      <c r="A153" s="3" t="s">
        <v>36</v>
      </c>
      <c r="B153" s="6">
        <f t="shared" ref="B153:Y153" si="40">IF(B45,B81/B45-1,0)</f>
        <v>0</v>
      </c>
      <c r="C153" s="6">
        <f t="shared" si="40"/>
        <v>0</v>
      </c>
      <c r="D153" s="6">
        <f t="shared" si="40"/>
        <v>0</v>
      </c>
      <c r="E153" s="6">
        <f t="shared" si="40"/>
        <v>0</v>
      </c>
      <c r="F153" s="6">
        <f t="shared" si="40"/>
        <v>0</v>
      </c>
      <c r="G153" s="6">
        <f t="shared" si="40"/>
        <v>0</v>
      </c>
      <c r="H153" s="6">
        <f t="shared" si="40"/>
        <v>0</v>
      </c>
      <c r="I153" s="6">
        <f t="shared" si="40"/>
        <v>0</v>
      </c>
      <c r="J153" s="6">
        <f t="shared" si="40"/>
        <v>0</v>
      </c>
      <c r="K153" s="6">
        <f t="shared" si="40"/>
        <v>0</v>
      </c>
      <c r="L153" s="6">
        <f t="shared" si="40"/>
        <v>0</v>
      </c>
      <c r="M153" s="6">
        <f t="shared" si="40"/>
        <v>0</v>
      </c>
      <c r="N153" s="6">
        <f t="shared" si="40"/>
        <v>0</v>
      </c>
      <c r="O153" s="6">
        <f t="shared" si="40"/>
        <v>0</v>
      </c>
      <c r="P153" s="6">
        <f t="shared" si="40"/>
        <v>0</v>
      </c>
      <c r="Q153" s="6">
        <f t="shared" si="40"/>
        <v>0</v>
      </c>
      <c r="R153" s="6">
        <f t="shared" si="40"/>
        <v>0</v>
      </c>
      <c r="S153" s="6">
        <f t="shared" si="40"/>
        <v>0</v>
      </c>
      <c r="T153" s="6">
        <f t="shared" si="40"/>
        <v>0</v>
      </c>
      <c r="U153" s="6">
        <f t="shared" si="40"/>
        <v>0</v>
      </c>
      <c r="V153" s="6">
        <f t="shared" si="40"/>
        <v>0</v>
      </c>
      <c r="W153" s="6">
        <f t="shared" si="40"/>
        <v>1.3189221611613622E-3</v>
      </c>
      <c r="X153" s="6">
        <f t="shared" si="40"/>
        <v>-0.58629798799253008</v>
      </c>
      <c r="Y153" s="6">
        <f t="shared" si="40"/>
        <v>8.1632653061314286E-4</v>
      </c>
    </row>
    <row r="154" spans="1:25" x14ac:dyDescent="0.4">
      <c r="A154" s="3" t="s">
        <v>37</v>
      </c>
      <c r="B154" s="6">
        <f t="shared" ref="B154:Y154" si="41">IF(B46,B82/B46-1,0)</f>
        <v>0</v>
      </c>
      <c r="C154" s="6">
        <f t="shared" si="41"/>
        <v>0</v>
      </c>
      <c r="D154" s="6">
        <f t="shared" si="41"/>
        <v>0</v>
      </c>
      <c r="E154" s="6">
        <f t="shared" si="41"/>
        <v>0</v>
      </c>
      <c r="F154" s="6">
        <f t="shared" si="41"/>
        <v>0</v>
      </c>
      <c r="G154" s="6">
        <f t="shared" si="41"/>
        <v>0</v>
      </c>
      <c r="H154" s="6">
        <f t="shared" si="41"/>
        <v>0</v>
      </c>
      <c r="I154" s="6">
        <f t="shared" si="41"/>
        <v>0</v>
      </c>
      <c r="J154" s="6">
        <f t="shared" si="41"/>
        <v>0</v>
      </c>
      <c r="K154" s="6">
        <f t="shared" si="41"/>
        <v>0</v>
      </c>
      <c r="L154" s="6">
        <f t="shared" si="41"/>
        <v>0</v>
      </c>
      <c r="M154" s="6">
        <f t="shared" si="41"/>
        <v>0</v>
      </c>
      <c r="N154" s="6">
        <f t="shared" si="41"/>
        <v>0</v>
      </c>
      <c r="O154" s="6">
        <f t="shared" si="41"/>
        <v>0</v>
      </c>
      <c r="P154" s="6">
        <f t="shared" si="41"/>
        <v>0</v>
      </c>
      <c r="Q154" s="6">
        <f t="shared" si="41"/>
        <v>0</v>
      </c>
      <c r="R154" s="6">
        <f t="shared" si="41"/>
        <v>0</v>
      </c>
      <c r="S154" s="6">
        <f t="shared" si="41"/>
        <v>0</v>
      </c>
      <c r="T154" s="6">
        <f t="shared" si="41"/>
        <v>0</v>
      </c>
      <c r="U154" s="6">
        <f t="shared" si="41"/>
        <v>0</v>
      </c>
      <c r="V154" s="6">
        <f t="shared" si="41"/>
        <v>0</v>
      </c>
      <c r="W154" s="6">
        <f t="shared" si="41"/>
        <v>1.3189221611626945E-3</v>
      </c>
      <c r="X154" s="6">
        <f t="shared" si="41"/>
        <v>-1.0021822303265211</v>
      </c>
      <c r="Y154" s="6">
        <f t="shared" si="41"/>
        <v>5.158738659947204E-4</v>
      </c>
    </row>
    <row r="155" spans="1:25" x14ac:dyDescent="0.4">
      <c r="A155" s="3" t="s">
        <v>38</v>
      </c>
      <c r="B155" s="6">
        <f t="shared" ref="B155:Y155" si="42">IF(B47,B83/B47-1,0)</f>
        <v>0</v>
      </c>
      <c r="C155" s="6">
        <f t="shared" si="42"/>
        <v>0</v>
      </c>
      <c r="D155" s="6">
        <f t="shared" si="42"/>
        <v>0</v>
      </c>
      <c r="E155" s="6">
        <f t="shared" si="42"/>
        <v>0</v>
      </c>
      <c r="F155" s="6">
        <f t="shared" si="42"/>
        <v>0</v>
      </c>
      <c r="G155" s="6">
        <f t="shared" si="42"/>
        <v>0</v>
      </c>
      <c r="H155" s="6">
        <f t="shared" si="42"/>
        <v>0</v>
      </c>
      <c r="I155" s="6">
        <f t="shared" si="42"/>
        <v>0</v>
      </c>
      <c r="J155" s="6">
        <f t="shared" si="42"/>
        <v>0</v>
      </c>
      <c r="K155" s="6">
        <f t="shared" si="42"/>
        <v>0</v>
      </c>
      <c r="L155" s="6">
        <f t="shared" si="42"/>
        <v>0</v>
      </c>
      <c r="M155" s="6">
        <f t="shared" si="42"/>
        <v>0</v>
      </c>
      <c r="N155" s="6">
        <f t="shared" si="42"/>
        <v>0</v>
      </c>
      <c r="O155" s="6">
        <f t="shared" si="42"/>
        <v>0</v>
      </c>
      <c r="P155" s="6">
        <f t="shared" si="42"/>
        <v>0</v>
      </c>
      <c r="Q155" s="6">
        <f t="shared" si="42"/>
        <v>0</v>
      </c>
      <c r="R155" s="6">
        <f t="shared" si="42"/>
        <v>0</v>
      </c>
      <c r="S155" s="6">
        <f t="shared" si="42"/>
        <v>0</v>
      </c>
      <c r="T155" s="6">
        <f t="shared" si="42"/>
        <v>0</v>
      </c>
      <c r="U155" s="6">
        <f t="shared" si="42"/>
        <v>0</v>
      </c>
      <c r="V155" s="6">
        <f t="shared" si="42"/>
        <v>0</v>
      </c>
      <c r="W155" s="6">
        <f t="shared" si="42"/>
        <v>0</v>
      </c>
      <c r="X155" s="6">
        <f t="shared" si="42"/>
        <v>0</v>
      </c>
      <c r="Y155" s="6">
        <f t="shared" si="42"/>
        <v>0</v>
      </c>
    </row>
    <row r="156" spans="1:25" x14ac:dyDescent="0.4">
      <c r="A156" s="3" t="s">
        <v>39</v>
      </c>
      <c r="B156" s="6">
        <f t="shared" ref="B156:Y156" si="43">IF(B48,B84/B48-1,0)</f>
        <v>0</v>
      </c>
      <c r="C156" s="6">
        <f t="shared" si="43"/>
        <v>0</v>
      </c>
      <c r="D156" s="6">
        <f t="shared" si="43"/>
        <v>0</v>
      </c>
      <c r="E156" s="6">
        <f t="shared" si="43"/>
        <v>0</v>
      </c>
      <c r="F156" s="6">
        <f t="shared" si="43"/>
        <v>0</v>
      </c>
      <c r="G156" s="6">
        <f t="shared" si="43"/>
        <v>0</v>
      </c>
      <c r="H156" s="6">
        <f t="shared" si="43"/>
        <v>0</v>
      </c>
      <c r="I156" s="6">
        <f t="shared" si="43"/>
        <v>0</v>
      </c>
      <c r="J156" s="6">
        <f t="shared" si="43"/>
        <v>0</v>
      </c>
      <c r="K156" s="6">
        <f t="shared" si="43"/>
        <v>0</v>
      </c>
      <c r="L156" s="6">
        <f t="shared" si="43"/>
        <v>0</v>
      </c>
      <c r="M156" s="6">
        <f t="shared" si="43"/>
        <v>0</v>
      </c>
      <c r="N156" s="6">
        <f t="shared" si="43"/>
        <v>0</v>
      </c>
      <c r="O156" s="6">
        <f t="shared" si="43"/>
        <v>0</v>
      </c>
      <c r="P156" s="6">
        <f t="shared" si="43"/>
        <v>0</v>
      </c>
      <c r="Q156" s="6">
        <f t="shared" si="43"/>
        <v>0</v>
      </c>
      <c r="R156" s="6">
        <f t="shared" si="43"/>
        <v>0</v>
      </c>
      <c r="S156" s="6">
        <f t="shared" si="43"/>
        <v>0</v>
      </c>
      <c r="T156" s="6">
        <f t="shared" si="43"/>
        <v>0</v>
      </c>
      <c r="U156" s="6">
        <f t="shared" si="43"/>
        <v>0</v>
      </c>
      <c r="V156" s="6">
        <f t="shared" si="43"/>
        <v>0</v>
      </c>
      <c r="W156" s="6">
        <f t="shared" si="43"/>
        <v>1.3189221611626945E-3</v>
      </c>
      <c r="X156" s="6">
        <f t="shared" si="43"/>
        <v>-1.3466084817872033</v>
      </c>
      <c r="Y156" s="6">
        <f t="shared" si="43"/>
        <v>5.4333190234245876E-4</v>
      </c>
    </row>
    <row r="157" spans="1:25" x14ac:dyDescent="0.4">
      <c r="A157" s="3" t="s">
        <v>40</v>
      </c>
      <c r="B157" s="6">
        <f t="shared" ref="B157:Y157" si="44">IF(B49,B85/B49-1,0)</f>
        <v>0</v>
      </c>
      <c r="C157" s="6">
        <f t="shared" si="44"/>
        <v>0</v>
      </c>
      <c r="D157" s="6">
        <f t="shared" si="44"/>
        <v>0</v>
      </c>
      <c r="E157" s="6">
        <f t="shared" si="44"/>
        <v>0</v>
      </c>
      <c r="F157" s="6">
        <f t="shared" si="44"/>
        <v>0</v>
      </c>
      <c r="G157" s="6">
        <f t="shared" si="44"/>
        <v>0</v>
      </c>
      <c r="H157" s="6">
        <f t="shared" si="44"/>
        <v>0</v>
      </c>
      <c r="I157" s="6">
        <f t="shared" si="44"/>
        <v>0</v>
      </c>
      <c r="J157" s="6">
        <f t="shared" si="44"/>
        <v>0</v>
      </c>
      <c r="K157" s="6">
        <f t="shared" si="44"/>
        <v>0</v>
      </c>
      <c r="L157" s="6">
        <f t="shared" si="44"/>
        <v>0</v>
      </c>
      <c r="M157" s="6">
        <f t="shared" si="44"/>
        <v>0</v>
      </c>
      <c r="N157" s="6">
        <f t="shared" si="44"/>
        <v>0</v>
      </c>
      <c r="O157" s="6">
        <f t="shared" si="44"/>
        <v>0</v>
      </c>
      <c r="P157" s="6">
        <f t="shared" si="44"/>
        <v>0</v>
      </c>
      <c r="Q157" s="6">
        <f t="shared" si="44"/>
        <v>0</v>
      </c>
      <c r="R157" s="6">
        <f t="shared" si="44"/>
        <v>0</v>
      </c>
      <c r="S157" s="6">
        <f t="shared" si="44"/>
        <v>0</v>
      </c>
      <c r="T157" s="6">
        <f t="shared" si="44"/>
        <v>0</v>
      </c>
      <c r="U157" s="6">
        <f t="shared" si="44"/>
        <v>0</v>
      </c>
      <c r="V157" s="6">
        <f t="shared" si="44"/>
        <v>0</v>
      </c>
      <c r="W157" s="6">
        <f t="shared" si="44"/>
        <v>0</v>
      </c>
      <c r="X157" s="6">
        <f t="shared" si="44"/>
        <v>0</v>
      </c>
      <c r="Y157" s="6">
        <f t="shared" si="44"/>
        <v>0</v>
      </c>
    </row>
    <row r="158" spans="1:25" x14ac:dyDescent="0.4">
      <c r="A158" s="3" t="s">
        <v>41</v>
      </c>
      <c r="B158" s="6">
        <f t="shared" ref="B158:Y158" si="45">IF(B50,B86/B50-1,0)</f>
        <v>0</v>
      </c>
      <c r="C158" s="6">
        <f t="shared" si="45"/>
        <v>0</v>
      </c>
      <c r="D158" s="6">
        <f t="shared" si="45"/>
        <v>0</v>
      </c>
      <c r="E158" s="6">
        <f t="shared" si="45"/>
        <v>0</v>
      </c>
      <c r="F158" s="6">
        <f t="shared" si="45"/>
        <v>0</v>
      </c>
      <c r="G158" s="6">
        <f t="shared" si="45"/>
        <v>0</v>
      </c>
      <c r="H158" s="6">
        <f t="shared" si="45"/>
        <v>0</v>
      </c>
      <c r="I158" s="6">
        <f t="shared" si="45"/>
        <v>0</v>
      </c>
      <c r="J158" s="6">
        <f t="shared" si="45"/>
        <v>0</v>
      </c>
      <c r="K158" s="6">
        <f t="shared" si="45"/>
        <v>0</v>
      </c>
      <c r="L158" s="6">
        <f t="shared" si="45"/>
        <v>0</v>
      </c>
      <c r="M158" s="6">
        <f t="shared" si="45"/>
        <v>0</v>
      </c>
      <c r="N158" s="6">
        <f t="shared" si="45"/>
        <v>0</v>
      </c>
      <c r="O158" s="6">
        <f t="shared" si="45"/>
        <v>0</v>
      </c>
      <c r="P158" s="6">
        <f t="shared" si="45"/>
        <v>0</v>
      </c>
      <c r="Q158" s="6">
        <f t="shared" si="45"/>
        <v>0</v>
      </c>
      <c r="R158" s="6">
        <f t="shared" si="45"/>
        <v>0</v>
      </c>
      <c r="S158" s="6">
        <f t="shared" si="45"/>
        <v>0</v>
      </c>
      <c r="T158" s="6">
        <f t="shared" si="45"/>
        <v>0</v>
      </c>
      <c r="U158" s="6">
        <f t="shared" si="45"/>
        <v>0</v>
      </c>
      <c r="V158" s="6">
        <f t="shared" si="45"/>
        <v>0</v>
      </c>
      <c r="W158" s="6">
        <f t="shared" si="45"/>
        <v>1.3189221611631385E-3</v>
      </c>
      <c r="X158" s="6">
        <f t="shared" si="45"/>
        <v>-0.86441282469792846</v>
      </c>
      <c r="Y158" s="6">
        <f t="shared" si="45"/>
        <v>4.5741626330531027E-4</v>
      </c>
    </row>
    <row r="159" spans="1:25" x14ac:dyDescent="0.4">
      <c r="A159" s="3" t="s">
        <v>42</v>
      </c>
      <c r="B159" s="6">
        <f t="shared" ref="B159:Y159" si="46">IF(B51,B87/B51-1,0)</f>
        <v>0</v>
      </c>
      <c r="C159" s="6">
        <f t="shared" si="46"/>
        <v>0</v>
      </c>
      <c r="D159" s="6">
        <f t="shared" si="46"/>
        <v>0</v>
      </c>
      <c r="E159" s="6">
        <f t="shared" si="46"/>
        <v>0</v>
      </c>
      <c r="F159" s="6">
        <f t="shared" si="46"/>
        <v>0</v>
      </c>
      <c r="G159" s="6">
        <f t="shared" si="46"/>
        <v>0</v>
      </c>
      <c r="H159" s="6">
        <f t="shared" si="46"/>
        <v>0</v>
      </c>
      <c r="I159" s="6">
        <f t="shared" si="46"/>
        <v>0</v>
      </c>
      <c r="J159" s="6">
        <f t="shared" si="46"/>
        <v>0</v>
      </c>
      <c r="K159" s="6">
        <f t="shared" si="46"/>
        <v>0</v>
      </c>
      <c r="L159" s="6">
        <f t="shared" si="46"/>
        <v>0</v>
      </c>
      <c r="M159" s="6">
        <f t="shared" si="46"/>
        <v>0</v>
      </c>
      <c r="N159" s="6">
        <f t="shared" si="46"/>
        <v>0</v>
      </c>
      <c r="O159" s="6">
        <f t="shared" si="46"/>
        <v>0</v>
      </c>
      <c r="P159" s="6">
        <f t="shared" si="46"/>
        <v>0</v>
      </c>
      <c r="Q159" s="6">
        <f t="shared" si="46"/>
        <v>0</v>
      </c>
      <c r="R159" s="6">
        <f t="shared" si="46"/>
        <v>0</v>
      </c>
      <c r="S159" s="6">
        <f t="shared" si="46"/>
        <v>0</v>
      </c>
      <c r="T159" s="6">
        <f t="shared" si="46"/>
        <v>0</v>
      </c>
      <c r="U159" s="6">
        <f t="shared" si="46"/>
        <v>0</v>
      </c>
      <c r="V159" s="6">
        <f t="shared" si="46"/>
        <v>0</v>
      </c>
      <c r="W159" s="6">
        <f t="shared" si="46"/>
        <v>1.3189221611624724E-3</v>
      </c>
      <c r="X159" s="6">
        <f t="shared" si="46"/>
        <v>-0.20340651333331095</v>
      </c>
      <c r="Y159" s="6">
        <f t="shared" si="46"/>
        <v>7.5918383578943427E-4</v>
      </c>
    </row>
    <row r="160" spans="1:25" x14ac:dyDescent="0.4">
      <c r="A160" s="3" t="s">
        <v>43</v>
      </c>
      <c r="B160" s="6">
        <f t="shared" ref="B160:Y160" si="47">IF(B52,B88/B52-1,0)</f>
        <v>0</v>
      </c>
      <c r="C160" s="6">
        <f t="shared" si="47"/>
        <v>0</v>
      </c>
      <c r="D160" s="6">
        <f t="shared" si="47"/>
        <v>0</v>
      </c>
      <c r="E160" s="6">
        <f t="shared" si="47"/>
        <v>0</v>
      </c>
      <c r="F160" s="6">
        <f t="shared" si="47"/>
        <v>0</v>
      </c>
      <c r="G160" s="6">
        <f t="shared" si="47"/>
        <v>0</v>
      </c>
      <c r="H160" s="6">
        <f t="shared" si="47"/>
        <v>0</v>
      </c>
      <c r="I160" s="6">
        <f t="shared" si="47"/>
        <v>0</v>
      </c>
      <c r="J160" s="6">
        <f t="shared" si="47"/>
        <v>0</v>
      </c>
      <c r="K160" s="6">
        <f t="shared" si="47"/>
        <v>0</v>
      </c>
      <c r="L160" s="6">
        <f t="shared" si="47"/>
        <v>0</v>
      </c>
      <c r="M160" s="6">
        <f t="shared" si="47"/>
        <v>0</v>
      </c>
      <c r="N160" s="6">
        <f t="shared" si="47"/>
        <v>0</v>
      </c>
      <c r="O160" s="6">
        <f t="shared" si="47"/>
        <v>0</v>
      </c>
      <c r="P160" s="6">
        <f t="shared" si="47"/>
        <v>0</v>
      </c>
      <c r="Q160" s="6">
        <f t="shared" si="47"/>
        <v>0</v>
      </c>
      <c r="R160" s="6">
        <f t="shared" si="47"/>
        <v>0</v>
      </c>
      <c r="S160" s="6">
        <f t="shared" si="47"/>
        <v>0</v>
      </c>
      <c r="T160" s="6">
        <f t="shared" si="47"/>
        <v>0</v>
      </c>
      <c r="U160" s="6">
        <f t="shared" si="47"/>
        <v>0</v>
      </c>
      <c r="V160" s="6">
        <f t="shared" si="47"/>
        <v>0</v>
      </c>
      <c r="W160" s="6">
        <f t="shared" si="47"/>
        <v>1.3189221611669133E-3</v>
      </c>
      <c r="X160" s="6">
        <f t="shared" si="47"/>
        <v>-0.80037036922858595</v>
      </c>
      <c r="Y160" s="6">
        <f t="shared" si="47"/>
        <v>1.0975970856370587E-3</v>
      </c>
    </row>
    <row r="161" spans="1:25" x14ac:dyDescent="0.4">
      <c r="A161" s="3" t="s">
        <v>44</v>
      </c>
      <c r="B161" s="6">
        <f t="shared" ref="B161:Y161" si="48">IF(B53,B89/B53-1,0)</f>
        <v>0</v>
      </c>
      <c r="C161" s="6">
        <f t="shared" si="48"/>
        <v>0</v>
      </c>
      <c r="D161" s="6">
        <f t="shared" si="48"/>
        <v>0</v>
      </c>
      <c r="E161" s="6">
        <f t="shared" si="48"/>
        <v>0</v>
      </c>
      <c r="F161" s="6">
        <f t="shared" si="48"/>
        <v>0</v>
      </c>
      <c r="G161" s="6">
        <f t="shared" si="48"/>
        <v>0</v>
      </c>
      <c r="H161" s="6">
        <f t="shared" si="48"/>
        <v>0</v>
      </c>
      <c r="I161" s="6">
        <f t="shared" si="48"/>
        <v>0</v>
      </c>
      <c r="J161" s="6">
        <f t="shared" si="48"/>
        <v>0</v>
      </c>
      <c r="K161" s="6">
        <f t="shared" si="48"/>
        <v>0</v>
      </c>
      <c r="L161" s="6">
        <f t="shared" si="48"/>
        <v>0</v>
      </c>
      <c r="M161" s="6">
        <f t="shared" si="48"/>
        <v>0</v>
      </c>
      <c r="N161" s="6">
        <f t="shared" si="48"/>
        <v>0</v>
      </c>
      <c r="O161" s="6">
        <f t="shared" si="48"/>
        <v>0</v>
      </c>
      <c r="P161" s="6">
        <f t="shared" si="48"/>
        <v>0</v>
      </c>
      <c r="Q161" s="6">
        <f t="shared" si="48"/>
        <v>0</v>
      </c>
      <c r="R161" s="6">
        <f t="shared" si="48"/>
        <v>0</v>
      </c>
      <c r="S161" s="6">
        <f t="shared" si="48"/>
        <v>0</v>
      </c>
      <c r="T161" s="6">
        <f t="shared" si="48"/>
        <v>0</v>
      </c>
      <c r="U161" s="6">
        <f t="shared" si="48"/>
        <v>0</v>
      </c>
      <c r="V161" s="6">
        <f t="shared" si="48"/>
        <v>0</v>
      </c>
      <c r="W161" s="6">
        <f t="shared" si="48"/>
        <v>1.3189221611642488E-3</v>
      </c>
      <c r="X161" s="6">
        <f t="shared" si="48"/>
        <v>-0.47790137727011961</v>
      </c>
      <c r="Y161" s="6">
        <f t="shared" si="48"/>
        <v>8.8006269188434239E-4</v>
      </c>
    </row>
    <row r="162" spans="1:25" x14ac:dyDescent="0.4">
      <c r="A162" s="3" t="s">
        <v>45</v>
      </c>
      <c r="B162" s="6">
        <f t="shared" ref="B162:Y162" si="49">IF(B54,B90/B54-1,0)</f>
        <v>0</v>
      </c>
      <c r="C162" s="6">
        <f t="shared" si="49"/>
        <v>0</v>
      </c>
      <c r="D162" s="6">
        <f t="shared" si="49"/>
        <v>0</v>
      </c>
      <c r="E162" s="6">
        <f t="shared" si="49"/>
        <v>0</v>
      </c>
      <c r="F162" s="6">
        <f t="shared" si="49"/>
        <v>0</v>
      </c>
      <c r="G162" s="6">
        <f t="shared" si="49"/>
        <v>0</v>
      </c>
      <c r="H162" s="6">
        <f t="shared" si="49"/>
        <v>0</v>
      </c>
      <c r="I162" s="6">
        <f t="shared" si="49"/>
        <v>0</v>
      </c>
      <c r="J162" s="6">
        <f t="shared" si="49"/>
        <v>0</v>
      </c>
      <c r="K162" s="6">
        <f t="shared" si="49"/>
        <v>0</v>
      </c>
      <c r="L162" s="6">
        <f t="shared" si="49"/>
        <v>0</v>
      </c>
      <c r="M162" s="6">
        <f t="shared" si="49"/>
        <v>0</v>
      </c>
      <c r="N162" s="6">
        <f t="shared" si="49"/>
        <v>0</v>
      </c>
      <c r="O162" s="6">
        <f t="shared" si="49"/>
        <v>0</v>
      </c>
      <c r="P162" s="6">
        <f t="shared" si="49"/>
        <v>0</v>
      </c>
      <c r="Q162" s="6">
        <f t="shared" si="49"/>
        <v>0</v>
      </c>
      <c r="R162" s="6">
        <f t="shared" si="49"/>
        <v>0</v>
      </c>
      <c r="S162" s="6">
        <f t="shared" si="49"/>
        <v>0</v>
      </c>
      <c r="T162" s="6">
        <f t="shared" si="49"/>
        <v>0</v>
      </c>
      <c r="U162" s="6">
        <f t="shared" si="49"/>
        <v>0</v>
      </c>
      <c r="V162" s="6">
        <f t="shared" si="49"/>
        <v>0</v>
      </c>
      <c r="W162" s="6">
        <f t="shared" si="49"/>
        <v>1.3189221611629165E-3</v>
      </c>
      <c r="X162" s="6">
        <f t="shared" si="49"/>
        <v>7.8901019491757953</v>
      </c>
      <c r="Y162" s="6">
        <f t="shared" si="49"/>
        <v>6.3979526551438681E-4</v>
      </c>
    </row>
    <row r="163" spans="1:25" x14ac:dyDescent="0.4">
      <c r="A163" s="3" t="s">
        <v>46</v>
      </c>
      <c r="B163" s="6">
        <f t="shared" ref="B163:Y163" si="50">IF(B55,B91/B55-1,0)</f>
        <v>0</v>
      </c>
      <c r="C163" s="6">
        <f t="shared" si="50"/>
        <v>0</v>
      </c>
      <c r="D163" s="6">
        <f t="shared" si="50"/>
        <v>0</v>
      </c>
      <c r="E163" s="6">
        <f t="shared" si="50"/>
        <v>0</v>
      </c>
      <c r="F163" s="6">
        <f t="shared" si="50"/>
        <v>0</v>
      </c>
      <c r="G163" s="6">
        <f t="shared" si="50"/>
        <v>0</v>
      </c>
      <c r="H163" s="6">
        <f t="shared" si="50"/>
        <v>0</v>
      </c>
      <c r="I163" s="6">
        <f t="shared" si="50"/>
        <v>0</v>
      </c>
      <c r="J163" s="6">
        <f t="shared" si="50"/>
        <v>0</v>
      </c>
      <c r="K163" s="6">
        <f t="shared" si="50"/>
        <v>0</v>
      </c>
      <c r="L163" s="6">
        <f t="shared" si="50"/>
        <v>0</v>
      </c>
      <c r="M163" s="6">
        <f t="shared" si="50"/>
        <v>0</v>
      </c>
      <c r="N163" s="6">
        <f t="shared" si="50"/>
        <v>0</v>
      </c>
      <c r="O163" s="6">
        <f t="shared" si="50"/>
        <v>0</v>
      </c>
      <c r="P163" s="6">
        <f t="shared" si="50"/>
        <v>0</v>
      </c>
      <c r="Q163" s="6">
        <f t="shared" si="50"/>
        <v>0</v>
      </c>
      <c r="R163" s="6">
        <f t="shared" si="50"/>
        <v>0</v>
      </c>
      <c r="S163" s="6">
        <f t="shared" si="50"/>
        <v>0</v>
      </c>
      <c r="T163" s="6">
        <f t="shared" si="50"/>
        <v>0</v>
      </c>
      <c r="U163" s="6">
        <f t="shared" si="50"/>
        <v>0</v>
      </c>
      <c r="V163" s="6">
        <f t="shared" si="50"/>
        <v>0</v>
      </c>
      <c r="W163" s="6">
        <f t="shared" si="50"/>
        <v>1.3189221611615842E-3</v>
      </c>
      <c r="X163" s="6">
        <f t="shared" si="50"/>
        <v>-1.2710746383239035</v>
      </c>
      <c r="Y163" s="6">
        <f t="shared" si="50"/>
        <v>6.0204695966259436E-4</v>
      </c>
    </row>
    <row r="164" spans="1:25" x14ac:dyDescent="0.4">
      <c r="A164" s="3" t="s">
        <v>47</v>
      </c>
      <c r="B164" s="6">
        <f t="shared" ref="B164:Y164" si="51">IF(B56,B92/B56-1,0)</f>
        <v>0</v>
      </c>
      <c r="C164" s="6">
        <f t="shared" si="51"/>
        <v>0</v>
      </c>
      <c r="D164" s="6">
        <f t="shared" si="51"/>
        <v>0</v>
      </c>
      <c r="E164" s="6">
        <f t="shared" si="51"/>
        <v>0</v>
      </c>
      <c r="F164" s="6">
        <f t="shared" si="51"/>
        <v>0</v>
      </c>
      <c r="G164" s="6">
        <f t="shared" si="51"/>
        <v>0</v>
      </c>
      <c r="H164" s="6">
        <f t="shared" si="51"/>
        <v>0</v>
      </c>
      <c r="I164" s="6">
        <f t="shared" si="51"/>
        <v>0</v>
      </c>
      <c r="J164" s="6">
        <f t="shared" si="51"/>
        <v>0</v>
      </c>
      <c r="K164" s="6">
        <f t="shared" si="51"/>
        <v>0</v>
      </c>
      <c r="L164" s="6">
        <f t="shared" si="51"/>
        <v>0</v>
      </c>
      <c r="M164" s="6">
        <f t="shared" si="51"/>
        <v>0</v>
      </c>
      <c r="N164" s="6">
        <f t="shared" si="51"/>
        <v>0</v>
      </c>
      <c r="O164" s="6">
        <f t="shared" si="51"/>
        <v>0</v>
      </c>
      <c r="P164" s="6">
        <f t="shared" si="51"/>
        <v>0</v>
      </c>
      <c r="Q164" s="6">
        <f t="shared" si="51"/>
        <v>0</v>
      </c>
      <c r="R164" s="6">
        <f t="shared" si="51"/>
        <v>0</v>
      </c>
      <c r="S164" s="6">
        <f t="shared" si="51"/>
        <v>0</v>
      </c>
      <c r="T164" s="6">
        <f t="shared" si="51"/>
        <v>0</v>
      </c>
      <c r="U164" s="6">
        <f t="shared" si="51"/>
        <v>0</v>
      </c>
      <c r="V164" s="6">
        <f t="shared" si="51"/>
        <v>0</v>
      </c>
      <c r="W164" s="6">
        <f t="shared" si="51"/>
        <v>1.3189221611622504E-3</v>
      </c>
      <c r="X164" s="6">
        <f t="shared" si="51"/>
        <v>-0.86750646180842272</v>
      </c>
      <c r="Y164" s="6">
        <f t="shared" si="51"/>
        <v>4.4762757385852225E-4</v>
      </c>
    </row>
    <row r="165" spans="1:25" x14ac:dyDescent="0.4">
      <c r="A165" s="3" t="s">
        <v>48</v>
      </c>
      <c r="B165" s="6">
        <f t="shared" ref="B165:Y165" si="52">IF(B57,B93/B57-1,0)</f>
        <v>0</v>
      </c>
      <c r="C165" s="6">
        <f t="shared" si="52"/>
        <v>0</v>
      </c>
      <c r="D165" s="6">
        <f t="shared" si="52"/>
        <v>0</v>
      </c>
      <c r="E165" s="6">
        <f t="shared" si="52"/>
        <v>0</v>
      </c>
      <c r="F165" s="6">
        <f t="shared" si="52"/>
        <v>0</v>
      </c>
      <c r="G165" s="6">
        <f t="shared" si="52"/>
        <v>0</v>
      </c>
      <c r="H165" s="6">
        <f t="shared" si="52"/>
        <v>0</v>
      </c>
      <c r="I165" s="6">
        <f t="shared" si="52"/>
        <v>0</v>
      </c>
      <c r="J165" s="6">
        <f t="shared" si="52"/>
        <v>0</v>
      </c>
      <c r="K165" s="6">
        <f t="shared" si="52"/>
        <v>0</v>
      </c>
      <c r="L165" s="6">
        <f t="shared" si="52"/>
        <v>0</v>
      </c>
      <c r="M165" s="6">
        <f t="shared" si="52"/>
        <v>0</v>
      </c>
      <c r="N165" s="6">
        <f t="shared" si="52"/>
        <v>0</v>
      </c>
      <c r="O165" s="6">
        <f t="shared" si="52"/>
        <v>0</v>
      </c>
      <c r="P165" s="6">
        <f t="shared" si="52"/>
        <v>0</v>
      </c>
      <c r="Q165" s="6">
        <f t="shared" si="52"/>
        <v>0</v>
      </c>
      <c r="R165" s="6">
        <f t="shared" si="52"/>
        <v>0</v>
      </c>
      <c r="S165" s="6">
        <f t="shared" si="52"/>
        <v>0</v>
      </c>
      <c r="T165" s="6">
        <f t="shared" si="52"/>
        <v>0</v>
      </c>
      <c r="U165" s="6">
        <f t="shared" si="52"/>
        <v>0</v>
      </c>
      <c r="V165" s="6">
        <f t="shared" si="52"/>
        <v>0</v>
      </c>
      <c r="W165" s="6">
        <f t="shared" si="52"/>
        <v>1.3189221611558111E-3</v>
      </c>
      <c r="X165" s="6">
        <f t="shared" si="52"/>
        <v>3.0243440397615071</v>
      </c>
      <c r="Y165" s="6">
        <f t="shared" si="52"/>
        <v>6.613756613760291E-4</v>
      </c>
    </row>
    <row r="166" spans="1:25" x14ac:dyDescent="0.4">
      <c r="A166" s="3" t="s">
        <v>49</v>
      </c>
      <c r="B166" s="6">
        <f t="shared" ref="B166:Y166" si="53">IF(B58,B94/B58-1,0)</f>
        <v>0</v>
      </c>
      <c r="C166" s="6">
        <f t="shared" si="53"/>
        <v>0</v>
      </c>
      <c r="D166" s="6">
        <f t="shared" si="53"/>
        <v>0</v>
      </c>
      <c r="E166" s="6">
        <f t="shared" si="53"/>
        <v>0</v>
      </c>
      <c r="F166" s="6">
        <f t="shared" si="53"/>
        <v>0</v>
      </c>
      <c r="G166" s="6">
        <f t="shared" si="53"/>
        <v>0</v>
      </c>
      <c r="H166" s="6">
        <f t="shared" si="53"/>
        <v>0</v>
      </c>
      <c r="I166" s="6">
        <f t="shared" si="53"/>
        <v>0</v>
      </c>
      <c r="J166" s="6">
        <f t="shared" si="53"/>
        <v>0</v>
      </c>
      <c r="K166" s="6">
        <f t="shared" si="53"/>
        <v>0</v>
      </c>
      <c r="L166" s="6">
        <f t="shared" si="53"/>
        <v>0</v>
      </c>
      <c r="M166" s="6">
        <f t="shared" si="53"/>
        <v>0</v>
      </c>
      <c r="N166" s="6">
        <f t="shared" si="53"/>
        <v>0</v>
      </c>
      <c r="O166" s="6">
        <f t="shared" si="53"/>
        <v>0</v>
      </c>
      <c r="P166" s="6">
        <f t="shared" si="53"/>
        <v>0</v>
      </c>
      <c r="Q166" s="6">
        <f t="shared" si="53"/>
        <v>0</v>
      </c>
      <c r="R166" s="6">
        <f t="shared" si="53"/>
        <v>0</v>
      </c>
      <c r="S166" s="6">
        <f t="shared" si="53"/>
        <v>0</v>
      </c>
      <c r="T166" s="6">
        <f t="shared" si="53"/>
        <v>0</v>
      </c>
      <c r="U166" s="6">
        <f t="shared" si="53"/>
        <v>0</v>
      </c>
      <c r="V166" s="6">
        <f t="shared" si="53"/>
        <v>0</v>
      </c>
      <c r="W166" s="6">
        <f t="shared" si="53"/>
        <v>1.3189221611664692E-3</v>
      </c>
      <c r="X166" s="6">
        <f t="shared" si="53"/>
        <v>-0.45924062662424536</v>
      </c>
      <c r="Y166" s="6">
        <f t="shared" si="53"/>
        <v>7.4452559139204233E-4</v>
      </c>
    </row>
    <row r="167" spans="1:25" x14ac:dyDescent="0.4">
      <c r="A167" s="3" t="s">
        <v>50</v>
      </c>
      <c r="B167" s="6">
        <f t="shared" ref="B167:Y167" si="54">IF(B59,B95/B59-1,0)</f>
        <v>1.0010010010015336E-3</v>
      </c>
      <c r="C167" s="6">
        <f t="shared" si="54"/>
        <v>2.004008016031511E-3</v>
      </c>
      <c r="D167" s="6">
        <f t="shared" si="54"/>
        <v>3.199174406604155E-2</v>
      </c>
      <c r="E167" s="6">
        <f t="shared" si="54"/>
        <v>0.15340253748558341</v>
      </c>
      <c r="F167" s="6">
        <f t="shared" si="54"/>
        <v>0</v>
      </c>
      <c r="G167" s="6">
        <f t="shared" si="54"/>
        <v>0.99203187250996261</v>
      </c>
      <c r="H167" s="6">
        <f t="shared" si="54"/>
        <v>5.0240963855421796</v>
      </c>
      <c r="I167" s="6">
        <f t="shared" si="54"/>
        <v>0</v>
      </c>
      <c r="J167" s="6">
        <f t="shared" si="54"/>
        <v>0</v>
      </c>
      <c r="K167" s="6">
        <f t="shared" si="54"/>
        <v>0</v>
      </c>
      <c r="L167" s="6">
        <f t="shared" si="54"/>
        <v>0</v>
      </c>
      <c r="M167" s="6">
        <f t="shared" si="54"/>
        <v>0</v>
      </c>
      <c r="N167" s="6">
        <f t="shared" si="54"/>
        <v>0</v>
      </c>
      <c r="O167" s="6">
        <f t="shared" si="54"/>
        <v>0</v>
      </c>
      <c r="P167" s="6">
        <f t="shared" si="54"/>
        <v>0</v>
      </c>
      <c r="Q167" s="6">
        <f t="shared" si="54"/>
        <v>0</v>
      </c>
      <c r="R167" s="6">
        <f t="shared" si="54"/>
        <v>0</v>
      </c>
      <c r="S167" s="6">
        <f t="shared" si="54"/>
        <v>0</v>
      </c>
      <c r="T167" s="6">
        <f t="shared" si="54"/>
        <v>0</v>
      </c>
      <c r="U167" s="6">
        <f t="shared" si="54"/>
        <v>0</v>
      </c>
      <c r="V167" s="6">
        <f t="shared" si="54"/>
        <v>0</v>
      </c>
      <c r="W167" s="6">
        <f t="shared" si="54"/>
        <v>0</v>
      </c>
      <c r="X167" s="6">
        <f t="shared" si="54"/>
        <v>1.427496473627385</v>
      </c>
      <c r="Y167" s="6">
        <f t="shared" si="54"/>
        <v>0.20281124497991954</v>
      </c>
    </row>
    <row r="168" spans="1:25" x14ac:dyDescent="0.4">
      <c r="A168" s="3" t="s">
        <v>51</v>
      </c>
      <c r="B168" s="6">
        <f t="shared" ref="B168:Y168" si="55">IF(B60,B96/B60-1,0)</f>
        <v>0</v>
      </c>
      <c r="C168" s="6">
        <f t="shared" si="55"/>
        <v>0</v>
      </c>
      <c r="D168" s="6">
        <f t="shared" si="55"/>
        <v>0</v>
      </c>
      <c r="E168" s="6">
        <f t="shared" si="55"/>
        <v>0</v>
      </c>
      <c r="F168" s="6">
        <f t="shared" si="55"/>
        <v>0</v>
      </c>
      <c r="G168" s="6">
        <f t="shared" si="55"/>
        <v>0</v>
      </c>
      <c r="H168" s="6">
        <f t="shared" si="55"/>
        <v>0</v>
      </c>
      <c r="I168" s="6">
        <f t="shared" si="55"/>
        <v>0</v>
      </c>
      <c r="J168" s="6">
        <f t="shared" si="55"/>
        <v>0</v>
      </c>
      <c r="K168" s="6">
        <f t="shared" si="55"/>
        <v>0</v>
      </c>
      <c r="L168" s="6">
        <f t="shared" si="55"/>
        <v>0</v>
      </c>
      <c r="M168" s="6">
        <f t="shared" si="55"/>
        <v>0</v>
      </c>
      <c r="N168" s="6">
        <f t="shared" si="55"/>
        <v>0</v>
      </c>
      <c r="O168" s="6">
        <f t="shared" si="55"/>
        <v>0</v>
      </c>
      <c r="P168" s="6">
        <f t="shared" si="55"/>
        <v>0</v>
      </c>
      <c r="Q168" s="6">
        <f t="shared" si="55"/>
        <v>0</v>
      </c>
      <c r="R168" s="6">
        <f t="shared" si="55"/>
        <v>0</v>
      </c>
      <c r="S168" s="6">
        <f t="shared" si="55"/>
        <v>0</v>
      </c>
      <c r="T168" s="6">
        <f t="shared" si="55"/>
        <v>0</v>
      </c>
      <c r="U168" s="6">
        <f t="shared" si="55"/>
        <v>0</v>
      </c>
      <c r="V168" s="6">
        <f t="shared" si="55"/>
        <v>0</v>
      </c>
      <c r="W168" s="6">
        <f t="shared" si="55"/>
        <v>0</v>
      </c>
      <c r="X168" s="6">
        <f t="shared" si="55"/>
        <v>0</v>
      </c>
      <c r="Y168" s="6">
        <f t="shared" si="55"/>
        <v>0</v>
      </c>
    </row>
    <row r="169" spans="1:25" x14ac:dyDescent="0.4">
      <c r="A169" s="3" t="s">
        <v>52</v>
      </c>
      <c r="B169" s="6">
        <f t="shared" ref="B169:Y169" si="56">IF(B61,B97/B61-1,0)</f>
        <v>1.0010010009990911E-3</v>
      </c>
      <c r="C169" s="6">
        <f t="shared" si="56"/>
        <v>2.0040080160306228E-3</v>
      </c>
      <c r="D169" s="6">
        <f t="shared" si="56"/>
        <v>3.1991744066047323E-2</v>
      </c>
      <c r="E169" s="6">
        <f t="shared" si="56"/>
        <v>0.15340253748558319</v>
      </c>
      <c r="F169" s="6">
        <f t="shared" si="56"/>
        <v>0</v>
      </c>
      <c r="G169" s="6">
        <f t="shared" si="56"/>
        <v>0.99203187250996061</v>
      </c>
      <c r="H169" s="6">
        <f t="shared" si="56"/>
        <v>5.0240963855421645</v>
      </c>
      <c r="I169" s="6">
        <f t="shared" si="56"/>
        <v>0</v>
      </c>
      <c r="J169" s="6">
        <f t="shared" si="56"/>
        <v>0</v>
      </c>
      <c r="K169" s="6">
        <f t="shared" si="56"/>
        <v>0</v>
      </c>
      <c r="L169" s="6">
        <f t="shared" si="56"/>
        <v>0</v>
      </c>
      <c r="M169" s="6">
        <f t="shared" si="56"/>
        <v>0</v>
      </c>
      <c r="N169" s="6">
        <f t="shared" si="56"/>
        <v>0</v>
      </c>
      <c r="O169" s="6">
        <f t="shared" si="56"/>
        <v>0</v>
      </c>
      <c r="P169" s="6">
        <f t="shared" si="56"/>
        <v>0</v>
      </c>
      <c r="Q169" s="6">
        <f t="shared" si="56"/>
        <v>0</v>
      </c>
      <c r="R169" s="6">
        <f t="shared" si="56"/>
        <v>0</v>
      </c>
      <c r="S169" s="6">
        <f t="shared" si="56"/>
        <v>0</v>
      </c>
      <c r="T169" s="6">
        <f t="shared" si="56"/>
        <v>0</v>
      </c>
      <c r="U169" s="6">
        <f t="shared" si="56"/>
        <v>0</v>
      </c>
      <c r="V169" s="6">
        <f t="shared" si="56"/>
        <v>0</v>
      </c>
      <c r="W169" s="6">
        <f t="shared" si="56"/>
        <v>0</v>
      </c>
      <c r="X169" s="6">
        <f t="shared" si="56"/>
        <v>1.1524393563695212</v>
      </c>
      <c r="Y169" s="6">
        <f t="shared" si="56"/>
        <v>0.20220274971687768</v>
      </c>
    </row>
    <row r="170" spans="1:25" x14ac:dyDescent="0.4">
      <c r="A170" s="3" t="s">
        <v>53</v>
      </c>
      <c r="B170" s="6">
        <f t="shared" ref="B170:Y170" si="57">IF(B62,B98/B62-1,0)</f>
        <v>0</v>
      </c>
      <c r="C170" s="6">
        <f t="shared" si="57"/>
        <v>0</v>
      </c>
      <c r="D170" s="6">
        <f t="shared" si="57"/>
        <v>0</v>
      </c>
      <c r="E170" s="6">
        <f t="shared" si="57"/>
        <v>0</v>
      </c>
      <c r="F170" s="6">
        <f t="shared" si="57"/>
        <v>0</v>
      </c>
      <c r="G170" s="6">
        <f t="shared" si="57"/>
        <v>0</v>
      </c>
      <c r="H170" s="6">
        <f t="shared" si="57"/>
        <v>0</v>
      </c>
      <c r="I170" s="6">
        <f t="shared" si="57"/>
        <v>0</v>
      </c>
      <c r="J170" s="6">
        <f t="shared" si="57"/>
        <v>0</v>
      </c>
      <c r="K170" s="6">
        <f t="shared" si="57"/>
        <v>0</v>
      </c>
      <c r="L170" s="6">
        <f t="shared" si="57"/>
        <v>0</v>
      </c>
      <c r="M170" s="6">
        <f t="shared" si="57"/>
        <v>0</v>
      </c>
      <c r="N170" s="6">
        <f t="shared" si="57"/>
        <v>0</v>
      </c>
      <c r="O170" s="6">
        <f t="shared" si="57"/>
        <v>0</v>
      </c>
      <c r="P170" s="6">
        <f t="shared" si="57"/>
        <v>0</v>
      </c>
      <c r="Q170" s="6">
        <f t="shared" si="57"/>
        <v>0</v>
      </c>
      <c r="R170" s="6">
        <f t="shared" si="57"/>
        <v>0</v>
      </c>
      <c r="S170" s="6">
        <f t="shared" si="57"/>
        <v>0</v>
      </c>
      <c r="T170" s="6">
        <f t="shared" si="57"/>
        <v>0</v>
      </c>
      <c r="U170" s="6">
        <f t="shared" si="57"/>
        <v>0</v>
      </c>
      <c r="V170" s="6">
        <f t="shared" si="57"/>
        <v>0</v>
      </c>
      <c r="W170" s="6">
        <f t="shared" si="57"/>
        <v>0</v>
      </c>
      <c r="X170" s="6">
        <f t="shared" si="57"/>
        <v>0</v>
      </c>
      <c r="Y170" s="6">
        <f t="shared" si="57"/>
        <v>0</v>
      </c>
    </row>
    <row r="171" spans="1:25" x14ac:dyDescent="0.4">
      <c r="A171" s="3" t="s">
        <v>54</v>
      </c>
      <c r="B171" s="6">
        <f t="shared" ref="B171:Y171" si="58">IF(B63,B99/B63-1,0)</f>
        <v>1.0010010010033099E-3</v>
      </c>
      <c r="C171" s="6">
        <f t="shared" si="58"/>
        <v>2.0040080160332874E-3</v>
      </c>
      <c r="D171" s="6">
        <f t="shared" si="58"/>
        <v>3.1991744066045102E-2</v>
      </c>
      <c r="E171" s="6">
        <f t="shared" si="58"/>
        <v>0.15340253748557542</v>
      </c>
      <c r="F171" s="6">
        <f t="shared" si="58"/>
        <v>0</v>
      </c>
      <c r="G171" s="6">
        <f t="shared" si="58"/>
        <v>0.99203187250995839</v>
      </c>
      <c r="H171" s="6">
        <f t="shared" si="58"/>
        <v>5.0240963855421663</v>
      </c>
      <c r="I171" s="6">
        <f t="shared" si="58"/>
        <v>0</v>
      </c>
      <c r="J171" s="6">
        <f t="shared" si="58"/>
        <v>0</v>
      </c>
      <c r="K171" s="6">
        <f t="shared" si="58"/>
        <v>0</v>
      </c>
      <c r="L171" s="6">
        <f t="shared" si="58"/>
        <v>0</v>
      </c>
      <c r="M171" s="6">
        <f t="shared" si="58"/>
        <v>0</v>
      </c>
      <c r="N171" s="6">
        <f t="shared" si="58"/>
        <v>0</v>
      </c>
      <c r="O171" s="6">
        <f t="shared" si="58"/>
        <v>0</v>
      </c>
      <c r="P171" s="6">
        <f t="shared" si="58"/>
        <v>0</v>
      </c>
      <c r="Q171" s="6">
        <f t="shared" si="58"/>
        <v>0</v>
      </c>
      <c r="R171" s="6">
        <f t="shared" si="58"/>
        <v>0</v>
      </c>
      <c r="S171" s="6">
        <f t="shared" si="58"/>
        <v>0</v>
      </c>
      <c r="T171" s="6">
        <f t="shared" si="58"/>
        <v>0</v>
      </c>
      <c r="U171" s="6">
        <f t="shared" si="58"/>
        <v>0</v>
      </c>
      <c r="V171" s="6">
        <f t="shared" si="58"/>
        <v>0</v>
      </c>
      <c r="W171" s="6">
        <f t="shared" si="58"/>
        <v>0</v>
      </c>
      <c r="X171" s="6">
        <f t="shared" si="58"/>
        <v>-5.3881258285553324</v>
      </c>
      <c r="Y171" s="6">
        <f t="shared" si="58"/>
        <v>0.20197479788314432</v>
      </c>
    </row>
    <row r="172" spans="1:25" x14ac:dyDescent="0.4">
      <c r="A172" s="3" t="s">
        <v>55</v>
      </c>
      <c r="B172" s="6">
        <f t="shared" ref="B172:Y172" si="59">IF(B64,B100/B64-1,0)</f>
        <v>0</v>
      </c>
      <c r="C172" s="6">
        <f t="shared" si="59"/>
        <v>0</v>
      </c>
      <c r="D172" s="6">
        <f t="shared" si="59"/>
        <v>0</v>
      </c>
      <c r="E172" s="6">
        <f t="shared" si="59"/>
        <v>0</v>
      </c>
      <c r="F172" s="6">
        <f t="shared" si="59"/>
        <v>0</v>
      </c>
      <c r="G172" s="6">
        <f t="shared" si="59"/>
        <v>0</v>
      </c>
      <c r="H172" s="6">
        <f t="shared" si="59"/>
        <v>0</v>
      </c>
      <c r="I172" s="6">
        <f t="shared" si="59"/>
        <v>0</v>
      </c>
      <c r="J172" s="6">
        <f t="shared" si="59"/>
        <v>0</v>
      </c>
      <c r="K172" s="6">
        <f t="shared" si="59"/>
        <v>0</v>
      </c>
      <c r="L172" s="6">
        <f t="shared" si="59"/>
        <v>0</v>
      </c>
      <c r="M172" s="6">
        <f t="shared" si="59"/>
        <v>0</v>
      </c>
      <c r="N172" s="6">
        <f t="shared" si="59"/>
        <v>0</v>
      </c>
      <c r="O172" s="6">
        <f t="shared" si="59"/>
        <v>0</v>
      </c>
      <c r="P172" s="6">
        <f t="shared" si="59"/>
        <v>0</v>
      </c>
      <c r="Q172" s="6">
        <f t="shared" si="59"/>
        <v>0</v>
      </c>
      <c r="R172" s="6">
        <f t="shared" si="59"/>
        <v>0</v>
      </c>
      <c r="S172" s="6">
        <f t="shared" si="59"/>
        <v>0</v>
      </c>
      <c r="T172" s="6">
        <f t="shared" si="59"/>
        <v>0</v>
      </c>
      <c r="U172" s="6">
        <f t="shared" si="59"/>
        <v>0</v>
      </c>
      <c r="V172" s="6">
        <f t="shared" si="59"/>
        <v>0</v>
      </c>
      <c r="W172" s="6">
        <f t="shared" si="59"/>
        <v>0</v>
      </c>
      <c r="X172" s="6">
        <f t="shared" si="59"/>
        <v>0</v>
      </c>
      <c r="Y172" s="6">
        <f t="shared" si="59"/>
        <v>0</v>
      </c>
    </row>
    <row r="173" spans="1:25" x14ac:dyDescent="0.4">
      <c r="A173" s="3" t="s">
        <v>56</v>
      </c>
      <c r="B173" s="6">
        <f t="shared" ref="B173:Y173" si="60">IF(B65,B101/B65-1,0)</f>
        <v>1.0010010010002013E-3</v>
      </c>
      <c r="C173" s="6">
        <f t="shared" si="60"/>
        <v>2.0040080160321772E-3</v>
      </c>
      <c r="D173" s="6">
        <f t="shared" si="60"/>
        <v>3.1991744066042438E-2</v>
      </c>
      <c r="E173" s="6">
        <f t="shared" si="60"/>
        <v>0.15340253748558275</v>
      </c>
      <c r="F173" s="6">
        <f t="shared" si="60"/>
        <v>0</v>
      </c>
      <c r="G173" s="6">
        <f t="shared" si="60"/>
        <v>0.99203187250996727</v>
      </c>
      <c r="H173" s="6">
        <f t="shared" si="60"/>
        <v>5.0240963855421699</v>
      </c>
      <c r="I173" s="6">
        <f t="shared" si="60"/>
        <v>0</v>
      </c>
      <c r="J173" s="6">
        <f t="shared" si="60"/>
        <v>0</v>
      </c>
      <c r="K173" s="6">
        <f t="shared" si="60"/>
        <v>0</v>
      </c>
      <c r="L173" s="6">
        <f t="shared" si="60"/>
        <v>0</v>
      </c>
      <c r="M173" s="6">
        <f t="shared" si="60"/>
        <v>0</v>
      </c>
      <c r="N173" s="6">
        <f t="shared" si="60"/>
        <v>0</v>
      </c>
      <c r="O173" s="6">
        <f t="shared" si="60"/>
        <v>0</v>
      </c>
      <c r="P173" s="6">
        <f t="shared" si="60"/>
        <v>0</v>
      </c>
      <c r="Q173" s="6">
        <f t="shared" si="60"/>
        <v>0</v>
      </c>
      <c r="R173" s="6">
        <f t="shared" si="60"/>
        <v>0</v>
      </c>
      <c r="S173" s="6">
        <f t="shared" si="60"/>
        <v>0</v>
      </c>
      <c r="T173" s="6">
        <f t="shared" si="60"/>
        <v>0</v>
      </c>
      <c r="U173" s="6">
        <f t="shared" si="60"/>
        <v>0</v>
      </c>
      <c r="V173" s="6">
        <f t="shared" si="60"/>
        <v>0</v>
      </c>
      <c r="W173" s="6">
        <f t="shared" si="60"/>
        <v>0</v>
      </c>
      <c r="X173" s="6">
        <f t="shared" si="60"/>
        <v>-59.646653838345244</v>
      </c>
      <c r="Y173" s="6">
        <f t="shared" si="60"/>
        <v>0.13259131730349405</v>
      </c>
    </row>
    <row r="174" spans="1:25" x14ac:dyDescent="0.4">
      <c r="A174" s="3" t="s">
        <v>57</v>
      </c>
      <c r="B174" s="6">
        <f t="shared" ref="B174:Y174" si="61">IF(B66,B102/B66-1,0)</f>
        <v>0</v>
      </c>
      <c r="C174" s="6">
        <f t="shared" si="61"/>
        <v>0</v>
      </c>
      <c r="D174" s="6">
        <f t="shared" si="61"/>
        <v>0</v>
      </c>
      <c r="E174" s="6">
        <f t="shared" si="61"/>
        <v>0</v>
      </c>
      <c r="F174" s="6">
        <f t="shared" si="61"/>
        <v>0</v>
      </c>
      <c r="G174" s="6">
        <f t="shared" si="61"/>
        <v>0</v>
      </c>
      <c r="H174" s="6">
        <f t="shared" si="61"/>
        <v>0</v>
      </c>
      <c r="I174" s="6">
        <f t="shared" si="61"/>
        <v>0</v>
      </c>
      <c r="J174" s="6">
        <f t="shared" si="61"/>
        <v>0</v>
      </c>
      <c r="K174" s="6">
        <f t="shared" si="61"/>
        <v>0</v>
      </c>
      <c r="L174" s="6">
        <f t="shared" si="61"/>
        <v>0</v>
      </c>
      <c r="M174" s="6">
        <f t="shared" si="61"/>
        <v>0</v>
      </c>
      <c r="N174" s="6">
        <f t="shared" si="61"/>
        <v>0</v>
      </c>
      <c r="O174" s="6">
        <f t="shared" si="61"/>
        <v>0</v>
      </c>
      <c r="P174" s="6">
        <f t="shared" si="61"/>
        <v>0</v>
      </c>
      <c r="Q174" s="6">
        <f t="shared" si="61"/>
        <v>0</v>
      </c>
      <c r="R174" s="6">
        <f t="shared" si="61"/>
        <v>0</v>
      </c>
      <c r="S174" s="6">
        <f t="shared" si="61"/>
        <v>0</v>
      </c>
      <c r="T174" s="6">
        <f t="shared" si="61"/>
        <v>0</v>
      </c>
      <c r="U174" s="6">
        <f t="shared" si="61"/>
        <v>0</v>
      </c>
      <c r="V174" s="6">
        <f t="shared" si="61"/>
        <v>0</v>
      </c>
      <c r="W174" s="6">
        <f t="shared" si="61"/>
        <v>0</v>
      </c>
      <c r="X174" s="6">
        <f t="shared" si="61"/>
        <v>0</v>
      </c>
      <c r="Y174" s="6">
        <f t="shared" si="61"/>
        <v>0</v>
      </c>
    </row>
    <row r="175" spans="1:25" x14ac:dyDescent="0.4">
      <c r="A175" s="3" t="s">
        <v>58</v>
      </c>
      <c r="B175" s="6">
        <f t="shared" ref="B175:Y175" si="62">IF(B67,B103/B67-1,0)</f>
        <v>1.0010010010021997E-3</v>
      </c>
      <c r="C175" s="6">
        <f t="shared" si="62"/>
        <v>2.0040080160332874E-3</v>
      </c>
      <c r="D175" s="6">
        <f t="shared" si="62"/>
        <v>3.1991744066047989E-2</v>
      </c>
      <c r="E175" s="6">
        <f t="shared" si="62"/>
        <v>0.15340253748558141</v>
      </c>
      <c r="F175" s="6">
        <f t="shared" si="62"/>
        <v>0</v>
      </c>
      <c r="G175" s="6">
        <f t="shared" si="62"/>
        <v>0.99203187250996105</v>
      </c>
      <c r="H175" s="6">
        <f t="shared" si="62"/>
        <v>5.024096385542153</v>
      </c>
      <c r="I175" s="6">
        <f t="shared" si="62"/>
        <v>0</v>
      </c>
      <c r="J175" s="6">
        <f t="shared" si="62"/>
        <v>0</v>
      </c>
      <c r="K175" s="6">
        <f t="shared" si="62"/>
        <v>0</v>
      </c>
      <c r="L175" s="6">
        <f t="shared" si="62"/>
        <v>0</v>
      </c>
      <c r="M175" s="6">
        <f t="shared" si="62"/>
        <v>0</v>
      </c>
      <c r="N175" s="6">
        <f t="shared" si="62"/>
        <v>0</v>
      </c>
      <c r="O175" s="6">
        <f t="shared" si="62"/>
        <v>0</v>
      </c>
      <c r="P175" s="6">
        <f t="shared" si="62"/>
        <v>0</v>
      </c>
      <c r="Q175" s="6">
        <f t="shared" si="62"/>
        <v>0</v>
      </c>
      <c r="R175" s="6">
        <f t="shared" si="62"/>
        <v>0</v>
      </c>
      <c r="S175" s="6">
        <f t="shared" si="62"/>
        <v>0</v>
      </c>
      <c r="T175" s="6">
        <f t="shared" si="62"/>
        <v>0</v>
      </c>
      <c r="U175" s="6">
        <f t="shared" si="62"/>
        <v>0</v>
      </c>
      <c r="V175" s="6">
        <f t="shared" si="62"/>
        <v>0</v>
      </c>
      <c r="W175" s="6">
        <f t="shared" si="62"/>
        <v>0</v>
      </c>
      <c r="X175" s="6">
        <f t="shared" si="62"/>
        <v>-2.4803549134132812</v>
      </c>
      <c r="Y175" s="6">
        <f t="shared" si="62"/>
        <v>0.13123295925976608</v>
      </c>
    </row>
    <row r="176" spans="1:25" x14ac:dyDescent="0.4">
      <c r="A176" s="3" t="s">
        <v>59</v>
      </c>
      <c r="B176" s="6">
        <f t="shared" ref="B176:Y176" si="63">IF(B68,B104/B68-1,0)</f>
        <v>0</v>
      </c>
      <c r="C176" s="6">
        <f t="shared" si="63"/>
        <v>0</v>
      </c>
      <c r="D176" s="6">
        <f t="shared" si="63"/>
        <v>0</v>
      </c>
      <c r="E176" s="6">
        <f t="shared" si="63"/>
        <v>0</v>
      </c>
      <c r="F176" s="6">
        <f t="shared" si="63"/>
        <v>0</v>
      </c>
      <c r="G176" s="6">
        <f t="shared" si="63"/>
        <v>0</v>
      </c>
      <c r="H176" s="6">
        <f t="shared" si="63"/>
        <v>0</v>
      </c>
      <c r="I176" s="6">
        <f t="shared" si="63"/>
        <v>0</v>
      </c>
      <c r="J176" s="6">
        <f t="shared" si="63"/>
        <v>0</v>
      </c>
      <c r="K176" s="6">
        <f t="shared" si="63"/>
        <v>0</v>
      </c>
      <c r="L176" s="6">
        <f t="shared" si="63"/>
        <v>0</v>
      </c>
      <c r="M176" s="6">
        <f t="shared" si="63"/>
        <v>0</v>
      </c>
      <c r="N176" s="6">
        <f t="shared" si="63"/>
        <v>0</v>
      </c>
      <c r="O176" s="6">
        <f t="shared" si="63"/>
        <v>0</v>
      </c>
      <c r="P176" s="6">
        <f t="shared" si="63"/>
        <v>0</v>
      </c>
      <c r="Q176" s="6">
        <f t="shared" si="63"/>
        <v>0</v>
      </c>
      <c r="R176" s="6">
        <f t="shared" si="63"/>
        <v>0</v>
      </c>
      <c r="S176" s="6">
        <f t="shared" si="63"/>
        <v>0</v>
      </c>
      <c r="T176" s="6">
        <f t="shared" si="63"/>
        <v>0</v>
      </c>
      <c r="U176" s="6">
        <f t="shared" si="63"/>
        <v>0</v>
      </c>
      <c r="V176" s="6">
        <f t="shared" si="63"/>
        <v>0</v>
      </c>
      <c r="W176" s="6">
        <f t="shared" si="63"/>
        <v>0</v>
      </c>
      <c r="X176" s="6">
        <f t="shared" si="63"/>
        <v>0</v>
      </c>
      <c r="Y176" s="6">
        <f t="shared" si="63"/>
        <v>0</v>
      </c>
    </row>
    <row r="177" spans="1:25" x14ac:dyDescent="0.4">
      <c r="A177" s="3" t="s">
        <v>60</v>
      </c>
      <c r="B177" s="6">
        <f t="shared" ref="B177:Y177" si="64">IF(B69,B105/B69-1,0)</f>
        <v>3.0090270812412889E-3</v>
      </c>
      <c r="C177" s="6">
        <f t="shared" si="64"/>
        <v>2.6694045174542769E-2</v>
      </c>
      <c r="D177" s="6">
        <f t="shared" si="64"/>
        <v>9.5290251916755997E-2</v>
      </c>
      <c r="E177" s="6">
        <f t="shared" si="64"/>
        <v>0.58982511923687908</v>
      </c>
      <c r="F177" s="6">
        <f t="shared" si="64"/>
        <v>0</v>
      </c>
      <c r="G177" s="6">
        <f t="shared" si="64"/>
        <v>4.8139534883720945</v>
      </c>
      <c r="H177" s="6">
        <f t="shared" si="64"/>
        <v>0</v>
      </c>
      <c r="I177" s="6">
        <f t="shared" si="64"/>
        <v>0</v>
      </c>
      <c r="J177" s="6">
        <f t="shared" si="64"/>
        <v>0</v>
      </c>
      <c r="K177" s="6">
        <f t="shared" si="64"/>
        <v>0</v>
      </c>
      <c r="L177" s="6">
        <f t="shared" si="64"/>
        <v>0</v>
      </c>
      <c r="M177" s="6">
        <f t="shared" si="64"/>
        <v>0</v>
      </c>
      <c r="N177" s="6">
        <f t="shared" si="64"/>
        <v>0</v>
      </c>
      <c r="O177" s="6">
        <f t="shared" si="64"/>
        <v>0</v>
      </c>
      <c r="P177" s="6">
        <f t="shared" si="64"/>
        <v>0</v>
      </c>
      <c r="Q177" s="6">
        <f t="shared" si="64"/>
        <v>0</v>
      </c>
      <c r="R177" s="6">
        <f t="shared" si="64"/>
        <v>0</v>
      </c>
      <c r="S177" s="6">
        <f t="shared" si="64"/>
        <v>0</v>
      </c>
      <c r="T177" s="6">
        <f t="shared" si="64"/>
        <v>0</v>
      </c>
      <c r="U177" s="6">
        <f t="shared" si="64"/>
        <v>0</v>
      </c>
      <c r="V177" s="6">
        <f t="shared" si="64"/>
        <v>0</v>
      </c>
      <c r="W177" s="6">
        <f t="shared" si="64"/>
        <v>0</v>
      </c>
      <c r="X177" s="6">
        <f t="shared" si="64"/>
        <v>-1.7795647916752846</v>
      </c>
      <c r="Y177" s="6">
        <f t="shared" si="64"/>
        <v>7.2285012526248638E-2</v>
      </c>
    </row>
    <row r="178" spans="1:25" x14ac:dyDescent="0.4">
      <c r="A178" s="3" t="s">
        <v>61</v>
      </c>
      <c r="B178" s="6">
        <f t="shared" ref="B178:Y178" si="65">IF(B70,B106/B70-1,0)</f>
        <v>0</v>
      </c>
      <c r="C178" s="6">
        <f t="shared" si="65"/>
        <v>0</v>
      </c>
      <c r="D178" s="6">
        <f t="shared" si="65"/>
        <v>0</v>
      </c>
      <c r="E178" s="6">
        <f t="shared" si="65"/>
        <v>0</v>
      </c>
      <c r="F178" s="6">
        <f t="shared" si="65"/>
        <v>0</v>
      </c>
      <c r="G178" s="6">
        <f t="shared" si="65"/>
        <v>0</v>
      </c>
      <c r="H178" s="6">
        <f t="shared" si="65"/>
        <v>0</v>
      </c>
      <c r="I178" s="6">
        <f t="shared" si="65"/>
        <v>0</v>
      </c>
      <c r="J178" s="6">
        <f t="shared" si="65"/>
        <v>0</v>
      </c>
      <c r="K178" s="6">
        <f t="shared" si="65"/>
        <v>0</v>
      </c>
      <c r="L178" s="6">
        <f t="shared" si="65"/>
        <v>0</v>
      </c>
      <c r="M178" s="6">
        <f t="shared" si="65"/>
        <v>0</v>
      </c>
      <c r="N178" s="6">
        <f t="shared" si="65"/>
        <v>0</v>
      </c>
      <c r="O178" s="6">
        <f t="shared" si="65"/>
        <v>0</v>
      </c>
      <c r="P178" s="6">
        <f t="shared" si="65"/>
        <v>0</v>
      </c>
      <c r="Q178" s="6">
        <f t="shared" si="65"/>
        <v>0</v>
      </c>
      <c r="R178" s="6">
        <f t="shared" si="65"/>
        <v>0</v>
      </c>
      <c r="S178" s="6">
        <f t="shared" si="65"/>
        <v>0</v>
      </c>
      <c r="T178" s="6">
        <f t="shared" si="65"/>
        <v>0</v>
      </c>
      <c r="U178" s="6">
        <f t="shared" si="65"/>
        <v>0</v>
      </c>
      <c r="V178" s="6">
        <f t="shared" si="65"/>
        <v>0</v>
      </c>
      <c r="W178" s="6">
        <f t="shared" si="65"/>
        <v>0</v>
      </c>
      <c r="X178" s="6">
        <f t="shared" si="65"/>
        <v>0</v>
      </c>
      <c r="Y178" s="6">
        <f t="shared" si="65"/>
        <v>0</v>
      </c>
    </row>
    <row r="179" spans="1:25" x14ac:dyDescent="0.4">
      <c r="A179" s="3" t="s">
        <v>62</v>
      </c>
      <c r="B179" s="6">
        <f t="shared" ref="B179:Y179" si="66">IF(B71,B107/B71-1,0)</f>
        <v>3.0090270812406228E-3</v>
      </c>
      <c r="C179" s="6">
        <f t="shared" si="66"/>
        <v>2.6694045174536107E-2</v>
      </c>
      <c r="D179" s="6">
        <f t="shared" si="66"/>
        <v>9.5290251916756885E-2</v>
      </c>
      <c r="E179" s="6">
        <f t="shared" si="66"/>
        <v>0.58982511923688286</v>
      </c>
      <c r="F179" s="6">
        <f t="shared" si="66"/>
        <v>0</v>
      </c>
      <c r="G179" s="6">
        <f t="shared" si="66"/>
        <v>4.8139534883720971</v>
      </c>
      <c r="H179" s="6">
        <f t="shared" si="66"/>
        <v>0</v>
      </c>
      <c r="I179" s="6">
        <f t="shared" si="66"/>
        <v>0</v>
      </c>
      <c r="J179" s="6">
        <f t="shared" si="66"/>
        <v>0</v>
      </c>
      <c r="K179" s="6">
        <f t="shared" si="66"/>
        <v>0</v>
      </c>
      <c r="L179" s="6">
        <f t="shared" si="66"/>
        <v>0</v>
      </c>
      <c r="M179" s="6">
        <f t="shared" si="66"/>
        <v>0</v>
      </c>
      <c r="N179" s="6">
        <f t="shared" si="66"/>
        <v>0</v>
      </c>
      <c r="O179" s="6">
        <f t="shared" si="66"/>
        <v>0</v>
      </c>
      <c r="P179" s="6">
        <f t="shared" si="66"/>
        <v>0</v>
      </c>
      <c r="Q179" s="6">
        <f t="shared" si="66"/>
        <v>0</v>
      </c>
      <c r="R179" s="6">
        <f t="shared" si="66"/>
        <v>0</v>
      </c>
      <c r="S179" s="6">
        <f t="shared" si="66"/>
        <v>0</v>
      </c>
      <c r="T179" s="6">
        <f t="shared" si="66"/>
        <v>0</v>
      </c>
      <c r="U179" s="6">
        <f t="shared" si="66"/>
        <v>0</v>
      </c>
      <c r="V179" s="6">
        <f t="shared" si="66"/>
        <v>0</v>
      </c>
      <c r="W179" s="6">
        <f t="shared" si="66"/>
        <v>0</v>
      </c>
      <c r="X179" s="6">
        <f t="shared" si="66"/>
        <v>-0.54254560992996725</v>
      </c>
      <c r="Y179" s="6">
        <f t="shared" si="66"/>
        <v>6.3465309580400309E-2</v>
      </c>
    </row>
    <row r="180" spans="1:25" x14ac:dyDescent="0.4">
      <c r="A180" s="3" t="s">
        <v>63</v>
      </c>
      <c r="B180" s="6">
        <f t="shared" ref="B180:Y180" si="67">IF(B72,B108/B72-1,0)</f>
        <v>0</v>
      </c>
      <c r="C180" s="6">
        <f t="shared" si="67"/>
        <v>0</v>
      </c>
      <c r="D180" s="6">
        <f t="shared" si="67"/>
        <v>0</v>
      </c>
      <c r="E180" s="6">
        <f t="shared" si="67"/>
        <v>0</v>
      </c>
      <c r="F180" s="6">
        <f t="shared" si="67"/>
        <v>0</v>
      </c>
      <c r="G180" s="6">
        <f t="shared" si="67"/>
        <v>0</v>
      </c>
      <c r="H180" s="6">
        <f t="shared" si="67"/>
        <v>0</v>
      </c>
      <c r="I180" s="6">
        <f t="shared" si="67"/>
        <v>0</v>
      </c>
      <c r="J180" s="6">
        <f t="shared" si="67"/>
        <v>0</v>
      </c>
      <c r="K180" s="6">
        <f t="shared" si="67"/>
        <v>0</v>
      </c>
      <c r="L180" s="6">
        <f t="shared" si="67"/>
        <v>0</v>
      </c>
      <c r="M180" s="6">
        <f t="shared" si="67"/>
        <v>0</v>
      </c>
      <c r="N180" s="6">
        <f t="shared" si="67"/>
        <v>0</v>
      </c>
      <c r="O180" s="6">
        <f t="shared" si="67"/>
        <v>0</v>
      </c>
      <c r="P180" s="6">
        <f t="shared" si="67"/>
        <v>0</v>
      </c>
      <c r="Q180" s="6">
        <f t="shared" si="67"/>
        <v>0</v>
      </c>
      <c r="R180" s="6">
        <f t="shared" si="67"/>
        <v>0</v>
      </c>
      <c r="S180" s="6">
        <f t="shared" si="67"/>
        <v>0</v>
      </c>
      <c r="T180" s="6">
        <f t="shared" si="67"/>
        <v>0</v>
      </c>
      <c r="U180" s="6">
        <f t="shared" si="67"/>
        <v>0</v>
      </c>
      <c r="V180" s="6">
        <f t="shared" si="67"/>
        <v>0</v>
      </c>
      <c r="W180" s="6">
        <f t="shared" si="67"/>
        <v>0</v>
      </c>
      <c r="X180" s="6">
        <f t="shared" si="67"/>
        <v>0</v>
      </c>
      <c r="Y180" s="6">
        <f t="shared" si="67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0"/>
  <sheetViews>
    <sheetView showGridLines="0" workbookViewId="0">
      <pane xSplit="1" ySplit="1" topLeftCell="B2" activePane="bottomRight" state="frozen"/>
      <selection activeCell="A35" activeCellId="5" sqref="A25 A27 A29 A31 A33 A35"/>
      <selection pane="topRight" activeCell="A35" activeCellId="5" sqref="A25 A27 A29 A31 A33 A35"/>
      <selection pane="bottomLeft" activeCell="A35" activeCellId="5" sqref="A25 A27 A29 A31 A33 A35"/>
      <selection pane="bottomRight" activeCell="A35" activeCellId="5" sqref="A25 A27 A29 A31 A33 A35"/>
    </sheetView>
  </sheetViews>
  <sheetFormatPr defaultRowHeight="14.6" x14ac:dyDescent="0.4"/>
  <cols>
    <col min="1" max="1" width="48.69140625" customWidth="1"/>
    <col min="2" max="255" width="16.69140625" customWidth="1"/>
  </cols>
  <sheetData>
    <row r="1" spans="1:5" ht="19.3" x14ac:dyDescent="0.5">
      <c r="A1" s="1" t="s">
        <v>66</v>
      </c>
    </row>
    <row r="3" spans="1:5" ht="29.15" x14ac:dyDescent="0.4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4">
      <c r="A4" s="3" t="s">
        <v>31</v>
      </c>
      <c r="B4" s="4">
        <v>161388320.85619301</v>
      </c>
      <c r="C4" s="4">
        <v>161442215.364499</v>
      </c>
      <c r="D4" s="5">
        <f t="shared" ref="D4:D36" si="0">C4-B4</f>
        <v>53894.508305996656</v>
      </c>
      <c r="E4" s="6">
        <f t="shared" ref="E4:E36" si="1">IF(B4,C4/B4-1,0)</f>
        <v>3.339430512696584E-4</v>
      </c>
    </row>
    <row r="5" spans="1:5" x14ac:dyDescent="0.4">
      <c r="A5" s="3" t="s">
        <v>32</v>
      </c>
      <c r="B5" s="4">
        <v>21458158.832764599</v>
      </c>
      <c r="C5" s="4">
        <v>21462873.0746953</v>
      </c>
      <c r="D5" s="5">
        <f t="shared" si="0"/>
        <v>4714.2419307008386</v>
      </c>
      <c r="E5" s="6">
        <f t="shared" si="1"/>
        <v>2.1969461440951576E-4</v>
      </c>
    </row>
    <row r="6" spans="1:5" x14ac:dyDescent="0.4">
      <c r="A6" s="3" t="s">
        <v>33</v>
      </c>
      <c r="B6" s="4">
        <v>4750229.3087757602</v>
      </c>
      <c r="C6" s="4">
        <v>4754559.5086925998</v>
      </c>
      <c r="D6" s="5">
        <f t="shared" si="0"/>
        <v>4330.1999168395996</v>
      </c>
      <c r="E6" s="6">
        <f t="shared" si="1"/>
        <v>9.1157702825839237E-4</v>
      </c>
    </row>
    <row r="7" spans="1:5" x14ac:dyDescent="0.4">
      <c r="A7" s="3" t="s">
        <v>34</v>
      </c>
      <c r="B7" s="4">
        <v>40340357.589387096</v>
      </c>
      <c r="C7" s="4">
        <v>40355871.301298097</v>
      </c>
      <c r="D7" s="5">
        <f t="shared" si="0"/>
        <v>15513.711911000311</v>
      </c>
      <c r="E7" s="6">
        <f t="shared" si="1"/>
        <v>3.8457051047768864E-4</v>
      </c>
    </row>
    <row r="8" spans="1:5" x14ac:dyDescent="0.4">
      <c r="A8" s="3" t="s">
        <v>35</v>
      </c>
      <c r="B8" s="4">
        <v>8833045.8480338491</v>
      </c>
      <c r="C8" s="4">
        <v>8834944.4414751902</v>
      </c>
      <c r="D8" s="5">
        <f t="shared" si="0"/>
        <v>1898.5934413410723</v>
      </c>
      <c r="E8" s="6">
        <f t="shared" si="1"/>
        <v>2.1494210196637553E-4</v>
      </c>
    </row>
    <row r="9" spans="1:5" x14ac:dyDescent="0.4">
      <c r="A9" s="3" t="s">
        <v>36</v>
      </c>
      <c r="B9" s="4">
        <v>1612926.35412217</v>
      </c>
      <c r="C9" s="4">
        <v>1614022.0921344899</v>
      </c>
      <c r="D9" s="5">
        <f t="shared" si="0"/>
        <v>1095.7380123198964</v>
      </c>
      <c r="E9" s="6">
        <f t="shared" si="1"/>
        <v>6.7934782609224698E-4</v>
      </c>
    </row>
    <row r="10" spans="1:5" x14ac:dyDescent="0.4">
      <c r="A10" s="3" t="s">
        <v>37</v>
      </c>
      <c r="B10" s="4">
        <v>2293.3539999999998</v>
      </c>
      <c r="C10" s="4">
        <v>2294.3249999999998</v>
      </c>
      <c r="D10" s="5">
        <f t="shared" si="0"/>
        <v>0.97100000000000364</v>
      </c>
      <c r="E10" s="6">
        <f t="shared" si="1"/>
        <v>4.2339734729135436E-4</v>
      </c>
    </row>
    <row r="11" spans="1:5" x14ac:dyDescent="0.4">
      <c r="A11" s="3" t="s">
        <v>38</v>
      </c>
      <c r="B11" s="4">
        <v>0</v>
      </c>
      <c r="C11" s="4">
        <v>0</v>
      </c>
      <c r="D11" s="5">
        <f t="shared" si="0"/>
        <v>0</v>
      </c>
      <c r="E11" s="6">
        <f t="shared" si="1"/>
        <v>0</v>
      </c>
    </row>
    <row r="12" spans="1:5" x14ac:dyDescent="0.4">
      <c r="A12" s="3" t="s">
        <v>39</v>
      </c>
      <c r="B12" s="4">
        <v>3679.9601358633099</v>
      </c>
      <c r="C12" s="4">
        <v>3681.6828637684098</v>
      </c>
      <c r="D12" s="5">
        <f t="shared" si="0"/>
        <v>1.7227279050998732</v>
      </c>
      <c r="E12" s="6">
        <f t="shared" si="1"/>
        <v>4.6813765407693886E-4</v>
      </c>
    </row>
    <row r="13" spans="1:5" x14ac:dyDescent="0.4">
      <c r="A13" s="3" t="s">
        <v>40</v>
      </c>
      <c r="B13" s="4">
        <v>0</v>
      </c>
      <c r="C13" s="4">
        <v>0</v>
      </c>
      <c r="D13" s="5">
        <f t="shared" si="0"/>
        <v>0</v>
      </c>
      <c r="E13" s="6">
        <f t="shared" si="1"/>
        <v>0</v>
      </c>
    </row>
    <row r="14" spans="1:5" x14ac:dyDescent="0.4">
      <c r="A14" s="3" t="s">
        <v>41</v>
      </c>
      <c r="B14" s="4">
        <v>11575148.6899535</v>
      </c>
      <c r="C14" s="4">
        <v>11577569.3638513</v>
      </c>
      <c r="D14" s="5">
        <f t="shared" si="0"/>
        <v>2420.6738977991045</v>
      </c>
      <c r="E14" s="6">
        <f t="shared" si="1"/>
        <v>2.0912680801243866E-4</v>
      </c>
    </row>
    <row r="15" spans="1:5" x14ac:dyDescent="0.4">
      <c r="A15" s="3" t="s">
        <v>42</v>
      </c>
      <c r="B15" s="4">
        <v>70773075.576020598</v>
      </c>
      <c r="C15" s="4">
        <v>70773075.576020598</v>
      </c>
      <c r="D15" s="5">
        <f t="shared" si="0"/>
        <v>0</v>
      </c>
      <c r="E15" s="6">
        <f t="shared" si="1"/>
        <v>0</v>
      </c>
    </row>
    <row r="16" spans="1:5" x14ac:dyDescent="0.4">
      <c r="A16" s="3" t="s">
        <v>43</v>
      </c>
      <c r="B16" s="4">
        <v>3021726.8843197599</v>
      </c>
      <c r="C16" s="4">
        <v>3021852.1839432302</v>
      </c>
      <c r="D16" s="5">
        <f t="shared" si="0"/>
        <v>125.29962347028777</v>
      </c>
      <c r="E16" s="6">
        <f t="shared" si="1"/>
        <v>4.1466230492392953E-5</v>
      </c>
    </row>
    <row r="17" spans="1:5" x14ac:dyDescent="0.4">
      <c r="A17" s="3" t="s">
        <v>44</v>
      </c>
      <c r="B17" s="4">
        <v>74988046.324059606</v>
      </c>
      <c r="C17" s="4">
        <v>75021735.067070901</v>
      </c>
      <c r="D17" s="5">
        <f t="shared" si="0"/>
        <v>33688.743011295795</v>
      </c>
      <c r="E17" s="6">
        <f t="shared" si="1"/>
        <v>4.4925484344138233E-4</v>
      </c>
    </row>
    <row r="18" spans="1:5" x14ac:dyDescent="0.4">
      <c r="A18" s="3" t="s">
        <v>45</v>
      </c>
      <c r="B18" s="4">
        <v>833139.96918573603</v>
      </c>
      <c r="C18" s="4">
        <v>833528.01761106704</v>
      </c>
      <c r="D18" s="5">
        <f t="shared" si="0"/>
        <v>388.04842533101328</v>
      </c>
      <c r="E18" s="6">
        <f t="shared" si="1"/>
        <v>4.657661853748607E-4</v>
      </c>
    </row>
    <row r="19" spans="1:5" x14ac:dyDescent="0.4">
      <c r="A19" s="3" t="s">
        <v>46</v>
      </c>
      <c r="B19" s="4">
        <v>1733087.4319666901</v>
      </c>
      <c r="C19" s="4">
        <v>1733087.4319666901</v>
      </c>
      <c r="D19" s="5">
        <f t="shared" si="0"/>
        <v>0</v>
      </c>
      <c r="E19" s="6">
        <f t="shared" si="1"/>
        <v>0</v>
      </c>
    </row>
    <row r="20" spans="1:5" x14ac:dyDescent="0.4">
      <c r="A20" s="3" t="s">
        <v>47</v>
      </c>
      <c r="B20" s="4">
        <v>65484.490544987799</v>
      </c>
      <c r="C20" s="4">
        <v>65505.220045002003</v>
      </c>
      <c r="D20" s="5">
        <f t="shared" si="0"/>
        <v>20.72950001420395</v>
      </c>
      <c r="E20" s="6">
        <f t="shared" si="1"/>
        <v>3.1655587211076863E-4</v>
      </c>
    </row>
    <row r="21" spans="1:5" x14ac:dyDescent="0.4">
      <c r="A21" s="3" t="s">
        <v>48</v>
      </c>
      <c r="B21" s="4">
        <v>18.928872707396</v>
      </c>
      <c r="C21" s="4">
        <v>18.9384038618308</v>
      </c>
      <c r="D21" s="5">
        <f t="shared" si="0"/>
        <v>9.5311544348000155E-3</v>
      </c>
      <c r="E21" s="6">
        <f t="shared" si="1"/>
        <v>5.0352467271208567E-4</v>
      </c>
    </row>
    <row r="22" spans="1:5" x14ac:dyDescent="0.4">
      <c r="A22" s="3" t="s">
        <v>49</v>
      </c>
      <c r="B22" s="4">
        <v>5466621.7530459799</v>
      </c>
      <c r="C22" s="4">
        <v>5468303.8269139798</v>
      </c>
      <c r="D22" s="5">
        <f t="shared" si="0"/>
        <v>1682.0738679999486</v>
      </c>
      <c r="E22" s="6">
        <f t="shared" si="1"/>
        <v>3.0769896729410107E-4</v>
      </c>
    </row>
    <row r="23" spans="1:5" x14ac:dyDescent="0.4">
      <c r="A23" s="3" t="s">
        <v>50</v>
      </c>
      <c r="B23" s="4">
        <v>-8699.3729999999996</v>
      </c>
      <c r="C23" s="4">
        <v>-9213.1154999999999</v>
      </c>
      <c r="D23" s="5">
        <f t="shared" si="0"/>
        <v>-513.74250000000029</v>
      </c>
      <c r="E23" s="6">
        <f t="shared" si="1"/>
        <v>5.9055118110236338E-2</v>
      </c>
    </row>
    <row r="24" spans="1:5" x14ac:dyDescent="0.4">
      <c r="A24" s="3" t="s">
        <v>51</v>
      </c>
      <c r="B24" s="4">
        <v>-220.56901999999999</v>
      </c>
      <c r="C24" s="4">
        <v>-231.05670000000001</v>
      </c>
      <c r="D24" s="5">
        <f t="shared" si="0"/>
        <v>-10.487680000000012</v>
      </c>
      <c r="E24" s="6">
        <f t="shared" si="1"/>
        <v>4.7548291233283857E-2</v>
      </c>
    </row>
    <row r="25" spans="1:5" x14ac:dyDescent="0.4">
      <c r="A25" s="3" t="s">
        <v>52</v>
      </c>
      <c r="B25" s="4">
        <v>-381523.95078000001</v>
      </c>
      <c r="C25" s="4">
        <v>-403327.01432999998</v>
      </c>
      <c r="D25" s="5">
        <f t="shared" si="0"/>
        <v>-21803.063549999963</v>
      </c>
      <c r="E25" s="6">
        <f t="shared" si="1"/>
        <v>5.7147299679155328E-2</v>
      </c>
    </row>
    <row r="26" spans="1:5" x14ac:dyDescent="0.4">
      <c r="A26" s="3" t="s">
        <v>53</v>
      </c>
      <c r="B26" s="4">
        <v>0</v>
      </c>
      <c r="C26" s="4">
        <v>0</v>
      </c>
      <c r="D26" s="5">
        <f t="shared" si="0"/>
        <v>0</v>
      </c>
      <c r="E26" s="6">
        <f t="shared" si="1"/>
        <v>0</v>
      </c>
    </row>
    <row r="27" spans="1:5" x14ac:dyDescent="0.4">
      <c r="A27" s="3" t="s">
        <v>54</v>
      </c>
      <c r="B27" s="4">
        <v>-13774.2997</v>
      </c>
      <c r="C27" s="4">
        <v>-14553.87801</v>
      </c>
      <c r="D27" s="5">
        <f t="shared" si="0"/>
        <v>-779.57831000000078</v>
      </c>
      <c r="E27" s="6">
        <f t="shared" si="1"/>
        <v>5.6596583999112493E-2</v>
      </c>
    </row>
    <row r="28" spans="1:5" x14ac:dyDescent="0.4">
      <c r="A28" s="3" t="s">
        <v>55</v>
      </c>
      <c r="B28" s="4">
        <v>0</v>
      </c>
      <c r="C28" s="4">
        <v>0</v>
      </c>
      <c r="D28" s="5">
        <f t="shared" si="0"/>
        <v>0</v>
      </c>
      <c r="E28" s="6">
        <f t="shared" si="1"/>
        <v>0</v>
      </c>
    </row>
    <row r="29" spans="1:5" x14ac:dyDescent="0.4">
      <c r="A29" s="3" t="s">
        <v>56</v>
      </c>
      <c r="B29" s="4">
        <v>-3320.1349799999998</v>
      </c>
      <c r="C29" s="4">
        <v>-3471.9032999999999</v>
      </c>
      <c r="D29" s="5">
        <f t="shared" si="0"/>
        <v>-151.76832000000013</v>
      </c>
      <c r="E29" s="6">
        <f t="shared" si="1"/>
        <v>4.571149092257687E-2</v>
      </c>
    </row>
    <row r="30" spans="1:5" x14ac:dyDescent="0.4">
      <c r="A30" s="3" t="s">
        <v>57</v>
      </c>
      <c r="B30" s="4">
        <v>0</v>
      </c>
      <c r="C30" s="4">
        <v>0</v>
      </c>
      <c r="D30" s="5">
        <f t="shared" si="0"/>
        <v>0</v>
      </c>
      <c r="E30" s="6">
        <f t="shared" si="1"/>
        <v>0</v>
      </c>
    </row>
    <row r="31" spans="1:5" x14ac:dyDescent="0.4">
      <c r="A31" s="3" t="s">
        <v>58</v>
      </c>
      <c r="B31" s="4">
        <v>-1574.008176</v>
      </c>
      <c r="C31" s="4">
        <v>-1645.046904</v>
      </c>
      <c r="D31" s="5">
        <f t="shared" si="0"/>
        <v>-71.038727999999992</v>
      </c>
      <c r="E31" s="6">
        <f t="shared" si="1"/>
        <v>4.5132375475030573E-2</v>
      </c>
    </row>
    <row r="32" spans="1:5" x14ac:dyDescent="0.4">
      <c r="A32" s="3" t="s">
        <v>59</v>
      </c>
      <c r="B32" s="4">
        <v>0</v>
      </c>
      <c r="C32" s="4">
        <v>0</v>
      </c>
      <c r="D32" s="5">
        <f t="shared" si="0"/>
        <v>0</v>
      </c>
      <c r="E32" s="6">
        <f t="shared" si="1"/>
        <v>0</v>
      </c>
    </row>
    <row r="33" spans="1:25" x14ac:dyDescent="0.4">
      <c r="A33" s="3" t="s">
        <v>60</v>
      </c>
      <c r="B33" s="4">
        <v>-2345960.3925000001</v>
      </c>
      <c r="C33" s="4">
        <v>-2404203.9975000001</v>
      </c>
      <c r="D33" s="5">
        <f t="shared" si="0"/>
        <v>-58243.604999999981</v>
      </c>
      <c r="E33" s="6">
        <f t="shared" si="1"/>
        <v>2.4827190257006748E-2</v>
      </c>
    </row>
    <row r="34" spans="1:25" x14ac:dyDescent="0.4">
      <c r="A34" s="3" t="s">
        <v>61</v>
      </c>
      <c r="B34" s="4">
        <v>0</v>
      </c>
      <c r="C34" s="4">
        <v>0</v>
      </c>
      <c r="D34" s="5">
        <f t="shared" si="0"/>
        <v>0</v>
      </c>
      <c r="E34" s="6">
        <f t="shared" si="1"/>
        <v>0</v>
      </c>
    </row>
    <row r="35" spans="1:25" x14ac:dyDescent="0.4">
      <c r="A35" s="3" t="s">
        <v>62</v>
      </c>
      <c r="B35" s="4">
        <v>-1545526.5823599999</v>
      </c>
      <c r="C35" s="4">
        <v>-1579716.1899300001</v>
      </c>
      <c r="D35" s="5">
        <f t="shared" si="0"/>
        <v>-34189.607570000226</v>
      </c>
      <c r="E35" s="6">
        <f t="shared" si="1"/>
        <v>2.2121656113991417E-2</v>
      </c>
    </row>
    <row r="36" spans="1:25" x14ac:dyDescent="0.4">
      <c r="A36" s="3" t="s">
        <v>63</v>
      </c>
      <c r="B36" s="4">
        <v>0</v>
      </c>
      <c r="C36" s="4">
        <v>0</v>
      </c>
      <c r="D36" s="5">
        <f t="shared" si="0"/>
        <v>0</v>
      </c>
      <c r="E36" s="6">
        <f t="shared" si="1"/>
        <v>0</v>
      </c>
    </row>
    <row r="38" spans="1:25" ht="19.3" x14ac:dyDescent="0.5">
      <c r="A38" s="1" t="s">
        <v>5</v>
      </c>
    </row>
    <row r="39" spans="1:25" ht="29.15" x14ac:dyDescent="0.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  <c r="Y39" s="2" t="s">
        <v>30</v>
      </c>
    </row>
    <row r="40" spans="1:25" x14ac:dyDescent="0.4">
      <c r="A40" s="3" t="s">
        <v>31</v>
      </c>
      <c r="B40" s="4">
        <v>0</v>
      </c>
      <c r="C40" s="4">
        <v>0</v>
      </c>
      <c r="D40" s="4">
        <v>15492735.644193299</v>
      </c>
      <c r="E40" s="4">
        <v>3780441.88152711</v>
      </c>
      <c r="F40" s="4">
        <v>0</v>
      </c>
      <c r="G40" s="4">
        <v>13000250.0108475</v>
      </c>
      <c r="H40" s="4">
        <v>2985158.6530233002</v>
      </c>
      <c r="I40" s="4">
        <v>552591.56456160103</v>
      </c>
      <c r="J40" s="4">
        <v>0</v>
      </c>
      <c r="K40" s="4">
        <v>0</v>
      </c>
      <c r="L40" s="4">
        <v>11198635.9860861</v>
      </c>
      <c r="M40" s="4">
        <v>0</v>
      </c>
      <c r="N40" s="4">
        <v>0</v>
      </c>
      <c r="O40" s="4">
        <v>11839782.6888112</v>
      </c>
      <c r="P40" s="4">
        <v>2889070.8118251101</v>
      </c>
      <c r="Q40" s="4">
        <v>0</v>
      </c>
      <c r="R40" s="4">
        <v>12428863.568562999</v>
      </c>
      <c r="S40" s="4">
        <v>3123725.3433395899</v>
      </c>
      <c r="T40" s="4">
        <v>5536002.9964455999</v>
      </c>
      <c r="U40" s="4">
        <v>25111768.345646199</v>
      </c>
      <c r="V40" s="4">
        <v>0</v>
      </c>
      <c r="W40" s="4">
        <v>53482101.452984199</v>
      </c>
      <c r="X40" s="4">
        <v>-32808.091660437203</v>
      </c>
      <c r="Y40" s="4">
        <v>161388320.85619301</v>
      </c>
    </row>
    <row r="41" spans="1:25" x14ac:dyDescent="0.4">
      <c r="A41" s="3" t="s">
        <v>32</v>
      </c>
      <c r="B41" s="4">
        <v>0</v>
      </c>
      <c r="C41" s="4">
        <v>0</v>
      </c>
      <c r="D41" s="4">
        <v>1852658.4859541</v>
      </c>
      <c r="E41" s="4">
        <v>465289.47351010499</v>
      </c>
      <c r="F41" s="4">
        <v>0</v>
      </c>
      <c r="G41" s="4">
        <v>1600045.6223396701</v>
      </c>
      <c r="H41" s="4">
        <v>367407.55222198501</v>
      </c>
      <c r="I41" s="4">
        <v>57148.367100609597</v>
      </c>
      <c r="J41" s="4">
        <v>0</v>
      </c>
      <c r="K41" s="4">
        <v>0</v>
      </c>
      <c r="L41" s="4">
        <v>1339159.74991218</v>
      </c>
      <c r="M41" s="4">
        <v>0</v>
      </c>
      <c r="N41" s="4">
        <v>0</v>
      </c>
      <c r="O41" s="4">
        <v>1415829.61034385</v>
      </c>
      <c r="P41" s="4">
        <v>355581.24660932802</v>
      </c>
      <c r="Q41" s="4">
        <v>0</v>
      </c>
      <c r="R41" s="4">
        <v>1529720.4843708801</v>
      </c>
      <c r="S41" s="4">
        <v>384462.07240872498</v>
      </c>
      <c r="T41" s="4">
        <v>572526.89291763504</v>
      </c>
      <c r="U41" s="4">
        <v>2597029.4300474701</v>
      </c>
      <c r="V41" s="4">
        <v>0</v>
      </c>
      <c r="W41" s="4">
        <v>8924028.8229059894</v>
      </c>
      <c r="X41" s="4">
        <v>-2728.9778779406502</v>
      </c>
      <c r="Y41" s="4">
        <v>21458158.832764599</v>
      </c>
    </row>
    <row r="42" spans="1:25" x14ac:dyDescent="0.4">
      <c r="A42" s="3" t="s">
        <v>33</v>
      </c>
      <c r="B42" s="4">
        <v>0</v>
      </c>
      <c r="C42" s="4">
        <v>0</v>
      </c>
      <c r="D42" s="4">
        <v>58876.421030336503</v>
      </c>
      <c r="E42" s="4">
        <v>30402.851488594701</v>
      </c>
      <c r="F42" s="4">
        <v>0</v>
      </c>
      <c r="G42" s="4">
        <v>104549.860249337</v>
      </c>
      <c r="H42" s="4">
        <v>24007.0706128934</v>
      </c>
      <c r="I42" s="4">
        <v>0</v>
      </c>
      <c r="J42" s="4"/>
      <c r="K42" s="4"/>
      <c r="L42" s="4">
        <v>42557.7265645402</v>
      </c>
      <c r="M42" s="4">
        <v>0</v>
      </c>
      <c r="N42" s="4">
        <v>0</v>
      </c>
      <c r="O42" s="4">
        <v>44994.250628384398</v>
      </c>
      <c r="P42" s="4">
        <v>23234.318522699101</v>
      </c>
      <c r="Q42" s="4">
        <v>0</v>
      </c>
      <c r="R42" s="4">
        <v>99954.689184213596</v>
      </c>
      <c r="S42" s="4">
        <v>25121.4436515421</v>
      </c>
      <c r="T42" s="4">
        <v>0</v>
      </c>
      <c r="U42" s="4"/>
      <c r="V42" s="4"/>
      <c r="W42" s="4">
        <v>4297064.7389370603</v>
      </c>
      <c r="X42" s="4">
        <v>-534.06209383994803</v>
      </c>
      <c r="Y42" s="4">
        <v>4750229.3087757602</v>
      </c>
    </row>
    <row r="43" spans="1:25" x14ac:dyDescent="0.4">
      <c r="A43" s="3" t="s">
        <v>34</v>
      </c>
      <c r="B43" s="4">
        <v>0</v>
      </c>
      <c r="C43" s="4">
        <v>0</v>
      </c>
      <c r="D43" s="4">
        <v>4434459.4594585896</v>
      </c>
      <c r="E43" s="4">
        <v>1140878.82070374</v>
      </c>
      <c r="F43" s="4">
        <v>0</v>
      </c>
      <c r="G43" s="4">
        <v>3923274.14784599</v>
      </c>
      <c r="H43" s="4">
        <v>900874.65709142701</v>
      </c>
      <c r="I43" s="4">
        <v>33122.519019954198</v>
      </c>
      <c r="J43" s="4">
        <v>0</v>
      </c>
      <c r="K43" s="4">
        <v>0</v>
      </c>
      <c r="L43" s="4">
        <v>3205366.5938685001</v>
      </c>
      <c r="M43" s="4">
        <v>0</v>
      </c>
      <c r="N43" s="4">
        <v>0</v>
      </c>
      <c r="O43" s="4">
        <v>3388880.9276889102</v>
      </c>
      <c r="P43" s="4">
        <v>871876.83451258205</v>
      </c>
      <c r="Q43" s="4">
        <v>0</v>
      </c>
      <c r="R43" s="4">
        <v>3750838.5673322198</v>
      </c>
      <c r="S43" s="4">
        <v>942691.93856038596</v>
      </c>
      <c r="T43" s="4">
        <v>331829.82930578501</v>
      </c>
      <c r="U43" s="4">
        <v>2027467.2182215999</v>
      </c>
      <c r="V43" s="4">
        <v>0</v>
      </c>
      <c r="W43" s="4">
        <v>15394999.2385993</v>
      </c>
      <c r="X43" s="4">
        <v>-6203.1628218508204</v>
      </c>
      <c r="Y43" s="4">
        <v>40340357.589387096</v>
      </c>
    </row>
    <row r="44" spans="1:25" x14ac:dyDescent="0.4">
      <c r="A44" s="3" t="s">
        <v>35</v>
      </c>
      <c r="B44" s="4">
        <v>0</v>
      </c>
      <c r="C44" s="4">
        <v>0</v>
      </c>
      <c r="D44" s="4">
        <v>869071.30180131597</v>
      </c>
      <c r="E44" s="4">
        <v>228085.59196210399</v>
      </c>
      <c r="F44" s="4">
        <v>0</v>
      </c>
      <c r="G44" s="4">
        <v>784344.74389584502</v>
      </c>
      <c r="H44" s="4">
        <v>180103.72856217</v>
      </c>
      <c r="I44" s="4">
        <v>5588.6187820197902</v>
      </c>
      <c r="J44" s="4">
        <v>0</v>
      </c>
      <c r="K44" s="4">
        <v>0</v>
      </c>
      <c r="L44" s="4">
        <v>628192.03647063195</v>
      </c>
      <c r="M44" s="4">
        <v>0</v>
      </c>
      <c r="N44" s="4">
        <v>0</v>
      </c>
      <c r="O44" s="4">
        <v>664157.42130515096</v>
      </c>
      <c r="P44" s="4">
        <v>174306.455961011</v>
      </c>
      <c r="Q44" s="4">
        <v>0</v>
      </c>
      <c r="R44" s="4">
        <v>749871.25666557904</v>
      </c>
      <c r="S44" s="4">
        <v>188463.879723719</v>
      </c>
      <c r="T44" s="4">
        <v>55988.205950626303</v>
      </c>
      <c r="U44" s="4">
        <v>342085.73837203102</v>
      </c>
      <c r="V44" s="4">
        <v>0</v>
      </c>
      <c r="W44" s="4">
        <v>3962653.2349280901</v>
      </c>
      <c r="X44" s="4">
        <v>133.63365355625399</v>
      </c>
      <c r="Y44" s="4">
        <v>8833045.8480338491</v>
      </c>
    </row>
    <row r="45" spans="1:25" x14ac:dyDescent="0.4">
      <c r="A45" s="3" t="s">
        <v>36</v>
      </c>
      <c r="B45" s="4">
        <v>0</v>
      </c>
      <c r="C45" s="4">
        <v>0</v>
      </c>
      <c r="D45" s="4">
        <v>97206.835370512199</v>
      </c>
      <c r="E45" s="4">
        <v>28068.0022769061</v>
      </c>
      <c r="F45" s="4">
        <v>0</v>
      </c>
      <c r="G45" s="4">
        <v>96520.739728293294</v>
      </c>
      <c r="H45" s="4">
        <v>22163.3984850835</v>
      </c>
      <c r="I45" s="4">
        <v>0</v>
      </c>
      <c r="J45" s="4"/>
      <c r="K45" s="4"/>
      <c r="L45" s="4">
        <v>70264.154096101905</v>
      </c>
      <c r="M45" s="4">
        <v>0</v>
      </c>
      <c r="N45" s="4">
        <v>0</v>
      </c>
      <c r="O45" s="4">
        <v>74286.932475045003</v>
      </c>
      <c r="P45" s="4">
        <v>21449.991473402599</v>
      </c>
      <c r="Q45" s="4">
        <v>0</v>
      </c>
      <c r="R45" s="4">
        <v>92278.464230975704</v>
      </c>
      <c r="S45" s="4">
        <v>23192.190965218098</v>
      </c>
      <c r="T45" s="4">
        <v>0</v>
      </c>
      <c r="U45" s="4"/>
      <c r="V45" s="4"/>
      <c r="W45" s="4">
        <v>1087353.30151904</v>
      </c>
      <c r="X45" s="4">
        <v>142.34350159844701</v>
      </c>
      <c r="Y45" s="4">
        <v>1612926.35412217</v>
      </c>
    </row>
    <row r="46" spans="1:25" x14ac:dyDescent="0.4">
      <c r="A46" s="3" t="s">
        <v>37</v>
      </c>
      <c r="B46" s="4">
        <v>0</v>
      </c>
      <c r="C46" s="4">
        <v>0</v>
      </c>
      <c r="D46" s="4">
        <v>235.70647711574301</v>
      </c>
      <c r="E46" s="4">
        <v>59.884083054693598</v>
      </c>
      <c r="F46" s="4">
        <v>0</v>
      </c>
      <c r="G46" s="4">
        <v>205.93043770504801</v>
      </c>
      <c r="H46" s="4">
        <v>47.286400455619102</v>
      </c>
      <c r="I46" s="4">
        <v>5.79574394027523</v>
      </c>
      <c r="J46" s="4">
        <v>0</v>
      </c>
      <c r="K46" s="4">
        <v>0</v>
      </c>
      <c r="L46" s="4">
        <v>170.376045741881</v>
      </c>
      <c r="M46" s="4">
        <v>0</v>
      </c>
      <c r="N46" s="4">
        <v>0</v>
      </c>
      <c r="O46" s="4">
        <v>180.13045155402301</v>
      </c>
      <c r="P46" s="4">
        <v>45.764321174100203</v>
      </c>
      <c r="Q46" s="4">
        <v>0</v>
      </c>
      <c r="R46" s="4">
        <v>196.87939175899299</v>
      </c>
      <c r="S46" s="4">
        <v>49.481365872773502</v>
      </c>
      <c r="T46" s="4">
        <v>58.063238524912997</v>
      </c>
      <c r="U46" s="4">
        <v>45.713865191826699</v>
      </c>
      <c r="V46" s="4">
        <v>0</v>
      </c>
      <c r="W46" s="4">
        <v>992.34788727048306</v>
      </c>
      <c r="X46" s="4">
        <v>-5.7093603747055497E-3</v>
      </c>
      <c r="Y46" s="4">
        <v>2293.3539999999998</v>
      </c>
    </row>
    <row r="47" spans="1:25" x14ac:dyDescent="0.4">
      <c r="A47" s="3" t="s">
        <v>38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</row>
    <row r="48" spans="1:25" x14ac:dyDescent="0.4">
      <c r="A48" s="3" t="s">
        <v>39</v>
      </c>
      <c r="B48" s="4">
        <v>0</v>
      </c>
      <c r="C48" s="4">
        <v>0</v>
      </c>
      <c r="D48" s="4">
        <v>365.00930770867399</v>
      </c>
      <c r="E48" s="4">
        <v>77.397978179487794</v>
      </c>
      <c r="F48" s="4">
        <v>0</v>
      </c>
      <c r="G48" s="4">
        <v>170.321865664314</v>
      </c>
      <c r="H48" s="4">
        <v>0</v>
      </c>
      <c r="I48" s="4">
        <v>0</v>
      </c>
      <c r="J48" s="4">
        <v>0</v>
      </c>
      <c r="K48" s="4">
        <v>0</v>
      </c>
      <c r="L48" s="4">
        <v>276.76166203627901</v>
      </c>
      <c r="M48" s="4">
        <v>0</v>
      </c>
      <c r="N48" s="4">
        <v>0</v>
      </c>
      <c r="O48" s="4">
        <v>287.89943887815599</v>
      </c>
      <c r="P48" s="4">
        <v>68.947735476494998</v>
      </c>
      <c r="Q48" s="4">
        <v>0</v>
      </c>
      <c r="R48" s="4">
        <v>237.29207164911799</v>
      </c>
      <c r="S48" s="4">
        <v>0</v>
      </c>
      <c r="T48" s="4">
        <v>0</v>
      </c>
      <c r="U48" s="4">
        <v>0</v>
      </c>
      <c r="V48" s="4">
        <v>487.536418686849</v>
      </c>
      <c r="W48" s="4">
        <v>1709.5453969703799</v>
      </c>
      <c r="X48" s="4">
        <v>-0.75173938644832194</v>
      </c>
      <c r="Y48" s="4">
        <v>3679.9601358633099</v>
      </c>
    </row>
    <row r="49" spans="1:25" x14ac:dyDescent="0.4">
      <c r="A49" s="3" t="s">
        <v>40</v>
      </c>
      <c r="B49" s="4">
        <v>0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</row>
    <row r="50" spans="1:25" x14ac:dyDescent="0.4">
      <c r="A50" s="3" t="s">
        <v>41</v>
      </c>
      <c r="B50" s="4">
        <v>0</v>
      </c>
      <c r="C50" s="4">
        <v>0</v>
      </c>
      <c r="D50" s="4">
        <v>1331214.84456625</v>
      </c>
      <c r="E50" s="4">
        <v>336365.20003255398</v>
      </c>
      <c r="F50" s="4">
        <v>0</v>
      </c>
      <c r="G50" s="4">
        <v>1156698.5639270099</v>
      </c>
      <c r="H50" s="4">
        <v>265604.79407435999</v>
      </c>
      <c r="I50" s="4">
        <v>1648.3659177919101</v>
      </c>
      <c r="J50" s="4">
        <v>0</v>
      </c>
      <c r="K50" s="4">
        <v>0</v>
      </c>
      <c r="L50" s="4">
        <v>962243.90617283597</v>
      </c>
      <c r="M50" s="4">
        <v>0</v>
      </c>
      <c r="N50" s="4">
        <v>0</v>
      </c>
      <c r="O50" s="4">
        <v>1017334.50010111</v>
      </c>
      <c r="P50" s="4">
        <v>257055.36865315301</v>
      </c>
      <c r="Q50" s="4">
        <v>0</v>
      </c>
      <c r="R50" s="4">
        <v>1105859.3972428001</v>
      </c>
      <c r="S50" s="4">
        <v>277933.77940642898</v>
      </c>
      <c r="T50" s="4">
        <v>16513.7494767485</v>
      </c>
      <c r="U50" s="4">
        <v>100898.36041587</v>
      </c>
      <c r="V50" s="4">
        <v>0</v>
      </c>
      <c r="W50" s="4">
        <v>4744798.1609022999</v>
      </c>
      <c r="X50" s="4">
        <v>979.69906426439798</v>
      </c>
      <c r="Y50" s="4">
        <v>11575148.6899535</v>
      </c>
    </row>
    <row r="51" spans="1:25" x14ac:dyDescent="0.4">
      <c r="A51" s="3" t="s">
        <v>42</v>
      </c>
      <c r="B51" s="4">
        <v>0</v>
      </c>
      <c r="C51" s="4">
        <v>0</v>
      </c>
      <c r="D51" s="4">
        <v>6275393.5435057301</v>
      </c>
      <c r="E51" s="4">
        <v>1609511.46612302</v>
      </c>
      <c r="F51" s="4">
        <v>0</v>
      </c>
      <c r="G51" s="4">
        <v>6575417.6298582703</v>
      </c>
      <c r="H51" s="4">
        <v>2469363.23936577</v>
      </c>
      <c r="I51" s="4">
        <v>469238.08564416802</v>
      </c>
      <c r="J51" s="4">
        <v>0</v>
      </c>
      <c r="K51" s="4">
        <v>0</v>
      </c>
      <c r="L51" s="4">
        <v>4536051.5777919097</v>
      </c>
      <c r="M51" s="4">
        <v>0</v>
      </c>
      <c r="N51" s="4">
        <v>0</v>
      </c>
      <c r="O51" s="4">
        <v>4795750.5729289502</v>
      </c>
      <c r="P51" s="4">
        <v>1230012.9836133099</v>
      </c>
      <c r="Q51" s="4">
        <v>0</v>
      </c>
      <c r="R51" s="4">
        <v>6279856.73923421</v>
      </c>
      <c r="S51" s="4">
        <v>2571863.3715033601</v>
      </c>
      <c r="T51" s="4">
        <v>4071542.8108522901</v>
      </c>
      <c r="U51" s="4">
        <v>1027115.63026129</v>
      </c>
      <c r="V51" s="4">
        <v>0</v>
      </c>
      <c r="W51" s="4">
        <v>28849933.655653398</v>
      </c>
      <c r="X51" s="4">
        <v>12024.269685004299</v>
      </c>
      <c r="Y51" s="4">
        <v>70773075.576020598</v>
      </c>
    </row>
    <row r="52" spans="1:25" x14ac:dyDescent="0.4">
      <c r="A52" s="3" t="s">
        <v>43</v>
      </c>
      <c r="B52" s="4">
        <v>0</v>
      </c>
      <c r="C52" s="4">
        <v>0</v>
      </c>
      <c r="D52" s="4">
        <v>248367.01582075501</v>
      </c>
      <c r="E52" s="4">
        <v>64256.798823324498</v>
      </c>
      <c r="F52" s="4">
        <v>0</v>
      </c>
      <c r="G52" s="4">
        <v>422100.78176332201</v>
      </c>
      <c r="H52" s="4">
        <v>97003.929390848702</v>
      </c>
      <c r="I52" s="4">
        <v>0</v>
      </c>
      <c r="J52" s="4">
        <v>0</v>
      </c>
      <c r="K52" s="4">
        <v>0</v>
      </c>
      <c r="L52" s="4">
        <v>179527.48081450601</v>
      </c>
      <c r="M52" s="4">
        <v>0</v>
      </c>
      <c r="N52" s="4">
        <v>0</v>
      </c>
      <c r="O52" s="4">
        <v>189805.82654480499</v>
      </c>
      <c r="P52" s="4">
        <v>49106.0166402545</v>
      </c>
      <c r="Q52" s="4">
        <v>0</v>
      </c>
      <c r="R52" s="4">
        <v>402843.26610417297</v>
      </c>
      <c r="S52" s="4">
        <v>101245.919450445</v>
      </c>
      <c r="T52" s="4">
        <v>0</v>
      </c>
      <c r="U52" s="4">
        <v>3842.42018197471</v>
      </c>
      <c r="V52" s="4">
        <v>0</v>
      </c>
      <c r="W52" s="4">
        <v>1264200.2122156899</v>
      </c>
      <c r="X52" s="4">
        <v>-572.78343033904196</v>
      </c>
      <c r="Y52" s="4">
        <v>3021726.8843197599</v>
      </c>
    </row>
    <row r="53" spans="1:25" x14ac:dyDescent="0.4">
      <c r="A53" s="3" t="s">
        <v>44</v>
      </c>
      <c r="B53" s="4">
        <v>0</v>
      </c>
      <c r="C53" s="4">
        <v>0</v>
      </c>
      <c r="D53" s="4">
        <v>7381014.26647864</v>
      </c>
      <c r="E53" s="4">
        <v>2737242.1983816298</v>
      </c>
      <c r="F53" s="4">
        <v>0</v>
      </c>
      <c r="G53" s="4">
        <v>6070909.4302023798</v>
      </c>
      <c r="H53" s="4">
        <v>0</v>
      </c>
      <c r="I53" s="4">
        <v>0</v>
      </c>
      <c r="J53" s="4">
        <v>0</v>
      </c>
      <c r="K53" s="4">
        <v>0</v>
      </c>
      <c r="L53" s="4">
        <v>4636555.8958103796</v>
      </c>
      <c r="M53" s="4">
        <v>0</v>
      </c>
      <c r="N53" s="4">
        <v>0</v>
      </c>
      <c r="O53" s="4">
        <v>5821011.2628561901</v>
      </c>
      <c r="P53" s="4">
        <v>2433563.16157518</v>
      </c>
      <c r="Q53" s="4">
        <v>0</v>
      </c>
      <c r="R53" s="4">
        <v>8375405.5170675898</v>
      </c>
      <c r="S53" s="4">
        <v>0</v>
      </c>
      <c r="T53" s="4">
        <v>0</v>
      </c>
      <c r="U53" s="4">
        <v>0</v>
      </c>
      <c r="V53" s="4">
        <v>607525.05258733698</v>
      </c>
      <c r="W53" s="4">
        <v>36927663.690216601</v>
      </c>
      <c r="X53" s="4">
        <v>-2844.1511163062</v>
      </c>
      <c r="Y53" s="4">
        <v>74988046.324059606</v>
      </c>
    </row>
    <row r="54" spans="1:25" x14ac:dyDescent="0.4">
      <c r="A54" s="3" t="s">
        <v>45</v>
      </c>
      <c r="B54" s="4">
        <v>0</v>
      </c>
      <c r="C54" s="4">
        <v>0</v>
      </c>
      <c r="D54" s="4">
        <v>48508.433067667604</v>
      </c>
      <c r="E54" s="4">
        <v>12434.5140953711</v>
      </c>
      <c r="F54" s="4">
        <v>0</v>
      </c>
      <c r="G54" s="4">
        <v>42760.0256978248</v>
      </c>
      <c r="H54" s="4">
        <v>9818.6927642816099</v>
      </c>
      <c r="I54" s="4">
        <v>1725.04799783059</v>
      </c>
      <c r="J54" s="4">
        <v>0</v>
      </c>
      <c r="K54" s="4"/>
      <c r="L54" s="4">
        <v>35063.419182772697</v>
      </c>
      <c r="M54" s="4">
        <v>0</v>
      </c>
      <c r="N54" s="4">
        <v>0</v>
      </c>
      <c r="O54" s="4">
        <v>37070.877557456202</v>
      </c>
      <c r="P54" s="4">
        <v>9502.6435686542409</v>
      </c>
      <c r="Q54" s="4">
        <v>0</v>
      </c>
      <c r="R54" s="4">
        <v>40880.638844872803</v>
      </c>
      <c r="S54" s="4">
        <v>10274.462094397801</v>
      </c>
      <c r="T54" s="4">
        <v>17281.970079617498</v>
      </c>
      <c r="U54" s="4">
        <v>182713.69205588099</v>
      </c>
      <c r="V54" s="4"/>
      <c r="W54" s="4">
        <v>385079.03503589198</v>
      </c>
      <c r="X54" s="4">
        <v>26.517143215274</v>
      </c>
      <c r="Y54" s="4">
        <v>833139.96918573603</v>
      </c>
    </row>
    <row r="55" spans="1:25" x14ac:dyDescent="0.4">
      <c r="A55" s="3" t="s">
        <v>46</v>
      </c>
      <c r="B55" s="4">
        <v>0</v>
      </c>
      <c r="C55" s="4">
        <v>0</v>
      </c>
      <c r="D55" s="4">
        <v>134508.841633278</v>
      </c>
      <c r="E55" s="4">
        <v>28265.4069742227</v>
      </c>
      <c r="F55" s="4">
        <v>0</v>
      </c>
      <c r="G55" s="4">
        <v>97199.578472242894</v>
      </c>
      <c r="H55" s="4">
        <v>22319.275591202098</v>
      </c>
      <c r="I55" s="4">
        <v>3921.2777704679802</v>
      </c>
      <c r="J55" s="4">
        <v>0</v>
      </c>
      <c r="K55" s="4"/>
      <c r="L55" s="4">
        <v>97227.215964648407</v>
      </c>
      <c r="M55" s="4">
        <v>0</v>
      </c>
      <c r="N55" s="4">
        <v>0</v>
      </c>
      <c r="O55" s="4">
        <v>102793.689328755</v>
      </c>
      <c r="P55" s="4">
        <v>21600.851126058798</v>
      </c>
      <c r="Q55" s="4">
        <v>0</v>
      </c>
      <c r="R55" s="4">
        <v>92927.466682971994</v>
      </c>
      <c r="S55" s="4">
        <v>23355.303658185301</v>
      </c>
      <c r="T55" s="4">
        <v>39284.3591530907</v>
      </c>
      <c r="U55" s="4">
        <v>344170.85190844198</v>
      </c>
      <c r="V55" s="4"/>
      <c r="W55" s="4">
        <v>725358.77333073597</v>
      </c>
      <c r="X55" s="4">
        <v>154.540372390735</v>
      </c>
      <c r="Y55" s="4">
        <v>1733087.4319666901</v>
      </c>
    </row>
    <row r="56" spans="1:25" x14ac:dyDescent="0.4">
      <c r="A56" s="3" t="s">
        <v>47</v>
      </c>
      <c r="B56" s="4">
        <v>0</v>
      </c>
      <c r="C56" s="4">
        <v>0</v>
      </c>
      <c r="D56" s="4">
        <v>7232.5491737487901</v>
      </c>
      <c r="E56" s="4">
        <v>1475.0922448157701</v>
      </c>
      <c r="F56" s="4">
        <v>0</v>
      </c>
      <c r="G56" s="4">
        <v>5072.5731469044504</v>
      </c>
      <c r="H56" s="4">
        <v>1164.78033960428</v>
      </c>
      <c r="I56" s="4">
        <v>204.64047923530299</v>
      </c>
      <c r="J56" s="4">
        <v>0</v>
      </c>
      <c r="K56" s="4"/>
      <c r="L56" s="4">
        <v>5227.9137337916</v>
      </c>
      <c r="M56" s="4">
        <v>0</v>
      </c>
      <c r="N56" s="4">
        <v>0</v>
      </c>
      <c r="O56" s="4">
        <v>5527.2233690646899</v>
      </c>
      <c r="P56" s="4">
        <v>1127.28778349195</v>
      </c>
      <c r="Q56" s="4">
        <v>0</v>
      </c>
      <c r="R56" s="4">
        <v>4849.6236250706897</v>
      </c>
      <c r="S56" s="4">
        <v>1218.8477361364401</v>
      </c>
      <c r="T56" s="4">
        <v>2050.1404272059099</v>
      </c>
      <c r="U56" s="4">
        <v>9760.5433621933807</v>
      </c>
      <c r="V56" s="4"/>
      <c r="W56" s="4">
        <v>20570.875543305701</v>
      </c>
      <c r="X56" s="4">
        <v>2.3995804188588199</v>
      </c>
      <c r="Y56" s="4">
        <v>65484.490544987799</v>
      </c>
    </row>
    <row r="57" spans="1:25" x14ac:dyDescent="0.4">
      <c r="A57" s="3" t="s">
        <v>48</v>
      </c>
      <c r="B57" s="4">
        <v>0</v>
      </c>
      <c r="C57" s="4">
        <v>0</v>
      </c>
      <c r="D57" s="4">
        <v>0.77500609391200803</v>
      </c>
      <c r="E57" s="4">
        <v>0.26261624486247698</v>
      </c>
      <c r="F57" s="4">
        <v>0</v>
      </c>
      <c r="G57" s="4">
        <v>0.90308936021601505</v>
      </c>
      <c r="H57" s="4">
        <v>0.207370244099357</v>
      </c>
      <c r="I57" s="4">
        <v>3.6432917597193901E-2</v>
      </c>
      <c r="J57" s="4">
        <v>0</v>
      </c>
      <c r="K57" s="4"/>
      <c r="L57" s="4">
        <v>0.56019874940368997</v>
      </c>
      <c r="M57" s="4">
        <v>0</v>
      </c>
      <c r="N57" s="4">
        <v>0</v>
      </c>
      <c r="O57" s="4">
        <v>0.59227136802413005</v>
      </c>
      <c r="P57" s="4">
        <v>0.20069530269747601</v>
      </c>
      <c r="Q57" s="4">
        <v>0</v>
      </c>
      <c r="R57" s="4">
        <v>0.86339681459817996</v>
      </c>
      <c r="S57" s="4">
        <v>0.21699606695665299</v>
      </c>
      <c r="T57" s="4">
        <v>0.36499424515706202</v>
      </c>
      <c r="U57" s="4">
        <v>4.4877708622080696</v>
      </c>
      <c r="V57" s="4"/>
      <c r="W57" s="4">
        <v>9.4582209665641308</v>
      </c>
      <c r="X57" s="4">
        <v>-1.86528900421927E-4</v>
      </c>
      <c r="Y57" s="4">
        <v>18.928872707396</v>
      </c>
    </row>
    <row r="58" spans="1:25" x14ac:dyDescent="0.4">
      <c r="A58" s="3" t="s">
        <v>49</v>
      </c>
      <c r="B58" s="4">
        <v>0</v>
      </c>
      <c r="C58" s="4">
        <v>0</v>
      </c>
      <c r="D58" s="4">
        <v>431091.98945176002</v>
      </c>
      <c r="E58" s="4">
        <v>90683.525634456499</v>
      </c>
      <c r="F58" s="4">
        <v>0</v>
      </c>
      <c r="G58" s="4">
        <v>311844.10237165599</v>
      </c>
      <c r="H58" s="4">
        <v>71606.632165710602</v>
      </c>
      <c r="I58" s="4">
        <v>12580.5828142631</v>
      </c>
      <c r="J58" s="4">
        <v>0</v>
      </c>
      <c r="K58" s="4"/>
      <c r="L58" s="4">
        <v>311606.83156672498</v>
      </c>
      <c r="M58" s="4">
        <v>0</v>
      </c>
      <c r="N58" s="4">
        <v>0</v>
      </c>
      <c r="O58" s="4">
        <v>329447.01253642899</v>
      </c>
      <c r="P58" s="4">
        <v>69301.720601527006</v>
      </c>
      <c r="Q58" s="4">
        <v>0</v>
      </c>
      <c r="R58" s="4">
        <v>298137.94348602899</v>
      </c>
      <c r="S58" s="4">
        <v>74930.507100749295</v>
      </c>
      <c r="T58" s="4">
        <v>126035.481942339</v>
      </c>
      <c r="U58" s="4">
        <v>1074418.0606058501</v>
      </c>
      <c r="V58" s="4"/>
      <c r="W58" s="4">
        <v>2264394.44875701</v>
      </c>
      <c r="X58" s="4">
        <v>542.91401147936006</v>
      </c>
      <c r="Y58" s="4">
        <v>5466621.7530459799</v>
      </c>
    </row>
    <row r="59" spans="1:25" x14ac:dyDescent="0.4">
      <c r="A59" s="3" t="s">
        <v>50</v>
      </c>
      <c r="B59" s="4">
        <v>0</v>
      </c>
      <c r="C59" s="4">
        <v>0</v>
      </c>
      <c r="D59" s="4">
        <v>-1714.56098190387</v>
      </c>
      <c r="E59" s="4">
        <v>-439.34753012572003</v>
      </c>
      <c r="F59" s="4">
        <v>0</v>
      </c>
      <c r="G59" s="4">
        <v>-1510.8360113118599</v>
      </c>
      <c r="H59" s="4">
        <v>-346.92295830492202</v>
      </c>
      <c r="I59" s="4">
        <v>0</v>
      </c>
      <c r="J59" s="4">
        <v>0</v>
      </c>
      <c r="K59" s="4">
        <v>0</v>
      </c>
      <c r="L59" s="4">
        <v>-1239.3385360244199</v>
      </c>
      <c r="M59" s="4">
        <v>0</v>
      </c>
      <c r="N59" s="4">
        <v>0</v>
      </c>
      <c r="O59" s="4">
        <v>-1310.29341096806</v>
      </c>
      <c r="P59" s="4">
        <v>-335.75602146829902</v>
      </c>
      <c r="Q59" s="4">
        <v>0</v>
      </c>
      <c r="R59" s="4">
        <v>-1444.4318104189199</v>
      </c>
      <c r="S59" s="4">
        <v>-363.02661365950797</v>
      </c>
      <c r="T59" s="4">
        <v>0</v>
      </c>
      <c r="U59" s="4">
        <v>0</v>
      </c>
      <c r="V59" s="4">
        <v>0</v>
      </c>
      <c r="W59" s="4">
        <v>0</v>
      </c>
      <c r="X59" s="4">
        <v>5.1408741855692401</v>
      </c>
      <c r="Y59" s="4">
        <v>-8699.3729999999996</v>
      </c>
    </row>
    <row r="60" spans="1:25" x14ac:dyDescent="0.4">
      <c r="A60" s="3" t="s">
        <v>51</v>
      </c>
      <c r="B60" s="4">
        <v>0</v>
      </c>
      <c r="C60" s="4">
        <v>0</v>
      </c>
      <c r="D60" s="4">
        <v>-47.319064611698302</v>
      </c>
      <c r="E60" s="4">
        <v>-12.1252696080393</v>
      </c>
      <c r="F60" s="4">
        <v>0</v>
      </c>
      <c r="G60" s="4">
        <v>-41.696590317576003</v>
      </c>
      <c r="H60" s="4">
        <v>0</v>
      </c>
      <c r="I60" s="4">
        <v>0</v>
      </c>
      <c r="J60" s="4">
        <v>0</v>
      </c>
      <c r="K60" s="4">
        <v>0</v>
      </c>
      <c r="L60" s="4">
        <v>-34.203706301998999</v>
      </c>
      <c r="M60" s="4">
        <v>0</v>
      </c>
      <c r="N60" s="4">
        <v>0</v>
      </c>
      <c r="O60" s="4">
        <v>-36.161944210950601</v>
      </c>
      <c r="P60" s="4">
        <v>-9.2663142584659699</v>
      </c>
      <c r="Q60" s="4">
        <v>0</v>
      </c>
      <c r="R60" s="4">
        <v>-39.863943531777601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6.7812840506883895E-2</v>
      </c>
      <c r="Y60" s="4">
        <v>-220.56901999999999</v>
      </c>
    </row>
    <row r="61" spans="1:25" x14ac:dyDescent="0.4">
      <c r="A61" s="3" t="s">
        <v>52</v>
      </c>
      <c r="B61" s="4">
        <v>0</v>
      </c>
      <c r="C61" s="4">
        <v>0</v>
      </c>
      <c r="D61" s="4">
        <v>-75615.051738465205</v>
      </c>
      <c r="E61" s="4">
        <v>-19223.0933706287</v>
      </c>
      <c r="F61" s="4">
        <v>0</v>
      </c>
      <c r="G61" s="4">
        <v>-66104.7114680386</v>
      </c>
      <c r="H61" s="4">
        <v>-15179.1735758749</v>
      </c>
      <c r="I61" s="4">
        <v>54.502845172641798</v>
      </c>
      <c r="J61" s="4">
        <v>0</v>
      </c>
      <c r="K61" s="4">
        <v>0</v>
      </c>
      <c r="L61" s="4">
        <v>-54656.9346392687</v>
      </c>
      <c r="M61" s="4">
        <v>0</v>
      </c>
      <c r="N61" s="4">
        <v>0</v>
      </c>
      <c r="O61" s="4">
        <v>-57786.165151677997</v>
      </c>
      <c r="P61" s="4">
        <v>-14690.578432497499</v>
      </c>
      <c r="Q61" s="4">
        <v>0</v>
      </c>
      <c r="R61" s="4">
        <v>-63199.279966917398</v>
      </c>
      <c r="S61" s="4">
        <v>-15883.768570186199</v>
      </c>
      <c r="T61" s="4">
        <v>546.02338063182594</v>
      </c>
      <c r="U61" s="4">
        <v>0</v>
      </c>
      <c r="V61" s="4">
        <v>0</v>
      </c>
      <c r="W61" s="4">
        <v>0</v>
      </c>
      <c r="X61" s="4">
        <v>214.27990775070299</v>
      </c>
      <c r="Y61" s="4">
        <v>-381523.95078000001</v>
      </c>
    </row>
    <row r="62" spans="1:25" x14ac:dyDescent="0.4">
      <c r="A62" s="3" t="s">
        <v>53</v>
      </c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</row>
    <row r="63" spans="1:25" x14ac:dyDescent="0.4">
      <c r="A63" s="3" t="s">
        <v>54</v>
      </c>
      <c r="B63" s="4">
        <v>0</v>
      </c>
      <c r="C63" s="4">
        <v>0</v>
      </c>
      <c r="D63" s="4">
        <v>-2731.49284023682</v>
      </c>
      <c r="E63" s="4">
        <v>-693.57897030835898</v>
      </c>
      <c r="F63" s="4">
        <v>0</v>
      </c>
      <c r="G63" s="4">
        <v>-2385.0915577711698</v>
      </c>
      <c r="H63" s="4">
        <v>-547.67229060922296</v>
      </c>
      <c r="I63" s="4">
        <v>2.3406129828741902</v>
      </c>
      <c r="J63" s="4">
        <v>0</v>
      </c>
      <c r="K63" s="4">
        <v>0</v>
      </c>
      <c r="L63" s="4">
        <v>-1974.40882739631</v>
      </c>
      <c r="M63" s="4">
        <v>0</v>
      </c>
      <c r="N63" s="4">
        <v>0</v>
      </c>
      <c r="O63" s="4">
        <v>-2087.4481038840099</v>
      </c>
      <c r="P63" s="4">
        <v>-530.04352972731499</v>
      </c>
      <c r="Q63" s="4">
        <v>0</v>
      </c>
      <c r="R63" s="4">
        <v>-2280.2621138312002</v>
      </c>
      <c r="S63" s="4">
        <v>-573.09443579765298</v>
      </c>
      <c r="T63" s="4">
        <v>23.448856836949599</v>
      </c>
      <c r="U63" s="4">
        <v>0</v>
      </c>
      <c r="V63" s="4">
        <v>0</v>
      </c>
      <c r="W63" s="4">
        <v>0</v>
      </c>
      <c r="X63" s="4">
        <v>3.0034997422301299</v>
      </c>
      <c r="Y63" s="4">
        <v>-13774.2997</v>
      </c>
    </row>
    <row r="64" spans="1:25" x14ac:dyDescent="0.4">
      <c r="A64" s="3" t="s">
        <v>55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</row>
    <row r="65" spans="1:25" x14ac:dyDescent="0.4">
      <c r="A65" s="3" t="s">
        <v>56</v>
      </c>
      <c r="B65" s="4">
        <v>0</v>
      </c>
      <c r="C65" s="4">
        <v>0</v>
      </c>
      <c r="D65" s="4">
        <v>-729.47216548962501</v>
      </c>
      <c r="E65" s="4">
        <v>-180.61185095737201</v>
      </c>
      <c r="F65" s="4">
        <v>0</v>
      </c>
      <c r="G65" s="4">
        <v>-621.09120863386704</v>
      </c>
      <c r="H65" s="4">
        <v>12.8076320825956</v>
      </c>
      <c r="I65" s="4">
        <v>0</v>
      </c>
      <c r="J65" s="4">
        <v>0</v>
      </c>
      <c r="K65" s="4">
        <v>0</v>
      </c>
      <c r="L65" s="4">
        <v>-527.28539561456205</v>
      </c>
      <c r="M65" s="4">
        <v>0</v>
      </c>
      <c r="N65" s="4">
        <v>0</v>
      </c>
      <c r="O65" s="4">
        <v>-557.47365186410798</v>
      </c>
      <c r="P65" s="4">
        <v>-138.026305713201</v>
      </c>
      <c r="Q65" s="4">
        <v>0</v>
      </c>
      <c r="R65" s="4">
        <v>-593.79303392650399</v>
      </c>
      <c r="S65" s="4">
        <v>13.4021435959708</v>
      </c>
      <c r="T65" s="4">
        <v>0</v>
      </c>
      <c r="U65" s="4">
        <v>0</v>
      </c>
      <c r="V65" s="4">
        <v>0</v>
      </c>
      <c r="W65" s="4">
        <v>0</v>
      </c>
      <c r="X65" s="4">
        <v>1.4088565206717301</v>
      </c>
      <c r="Y65" s="4">
        <v>-3320.1349799999998</v>
      </c>
    </row>
    <row r="66" spans="1:25" x14ac:dyDescent="0.4">
      <c r="A66" s="3" t="s">
        <v>57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</row>
    <row r="67" spans="1:25" x14ac:dyDescent="0.4">
      <c r="A67" s="3" t="s">
        <v>58</v>
      </c>
      <c r="B67" s="4">
        <v>0</v>
      </c>
      <c r="C67" s="4">
        <v>0</v>
      </c>
      <c r="D67" s="4">
        <v>-348.01652714892498</v>
      </c>
      <c r="E67" s="4">
        <v>-84.790181731253</v>
      </c>
      <c r="F67" s="4">
        <v>0</v>
      </c>
      <c r="G67" s="4">
        <v>-291.57796773910798</v>
      </c>
      <c r="H67" s="4">
        <v>5.4889851782552697</v>
      </c>
      <c r="I67" s="4">
        <v>0</v>
      </c>
      <c r="J67" s="4">
        <v>0</v>
      </c>
      <c r="K67" s="4">
        <v>0</v>
      </c>
      <c r="L67" s="4">
        <v>-251.557277822874</v>
      </c>
      <c r="M67" s="4">
        <v>0</v>
      </c>
      <c r="N67" s="4">
        <v>0</v>
      </c>
      <c r="O67" s="4">
        <v>-265.95948889777799</v>
      </c>
      <c r="P67" s="4">
        <v>-64.797938136839306</v>
      </c>
      <c r="Q67" s="4">
        <v>0</v>
      </c>
      <c r="R67" s="4">
        <v>-278.76254515138999</v>
      </c>
      <c r="S67" s="4">
        <v>5.7437758268446402</v>
      </c>
      <c r="T67" s="4">
        <v>0</v>
      </c>
      <c r="U67" s="4">
        <v>0</v>
      </c>
      <c r="V67" s="4">
        <v>0</v>
      </c>
      <c r="W67" s="4">
        <v>0</v>
      </c>
      <c r="X67" s="4">
        <v>0.220989623066317</v>
      </c>
      <c r="Y67" s="4">
        <v>-1574.008176</v>
      </c>
    </row>
    <row r="68" spans="1:25" x14ac:dyDescent="0.4">
      <c r="A68" s="3" t="s">
        <v>59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</row>
    <row r="69" spans="1:25" x14ac:dyDescent="0.4">
      <c r="A69" s="3" t="s">
        <v>60</v>
      </c>
      <c r="B69" s="4">
        <v>0</v>
      </c>
      <c r="C69" s="4">
        <v>0</v>
      </c>
      <c r="D69" s="4">
        <v>-814026.44892643194</v>
      </c>
      <c r="E69" s="4">
        <v>-184521.59102271</v>
      </c>
      <c r="F69" s="4">
        <v>0</v>
      </c>
      <c r="G69" s="4">
        <v>1181.0702640545701</v>
      </c>
      <c r="H69" s="4">
        <v>0</v>
      </c>
      <c r="I69" s="4">
        <v>0</v>
      </c>
      <c r="J69" s="4">
        <v>0</v>
      </c>
      <c r="K69" s="4">
        <v>0</v>
      </c>
      <c r="L69" s="4">
        <v>-607290.92609871295</v>
      </c>
      <c r="M69" s="4">
        <v>0</v>
      </c>
      <c r="N69" s="4">
        <v>0</v>
      </c>
      <c r="O69" s="4">
        <v>-642059.67609173001</v>
      </c>
      <c r="P69" s="4">
        <v>-164375.68715338199</v>
      </c>
      <c r="Q69" s="4">
        <v>0</v>
      </c>
      <c r="R69" s="4">
        <v>1645.4646538045799</v>
      </c>
      <c r="S69" s="4">
        <v>0</v>
      </c>
      <c r="T69" s="4">
        <v>0</v>
      </c>
      <c r="U69" s="4">
        <v>0</v>
      </c>
      <c r="V69" s="4">
        <v>63137.411872094002</v>
      </c>
      <c r="W69" s="4">
        <v>0</v>
      </c>
      <c r="X69" s="4">
        <v>349.99000301485</v>
      </c>
      <c r="Y69" s="4">
        <v>-2345960.3925000001</v>
      </c>
    </row>
    <row r="70" spans="1:25" x14ac:dyDescent="0.4">
      <c r="A70" s="3" t="s">
        <v>61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</row>
    <row r="71" spans="1:25" x14ac:dyDescent="0.4">
      <c r="A71" s="3" t="s">
        <v>62</v>
      </c>
      <c r="B71" s="4">
        <v>0</v>
      </c>
      <c r="C71" s="4">
        <v>0</v>
      </c>
      <c r="D71" s="4">
        <v>-528579.14825476694</v>
      </c>
      <c r="E71" s="4">
        <v>-119076.42575255</v>
      </c>
      <c r="F71" s="4">
        <v>0</v>
      </c>
      <c r="G71" s="4">
        <v>1535.3913432709401</v>
      </c>
      <c r="H71" s="4">
        <v>0</v>
      </c>
      <c r="I71" s="4">
        <v>0</v>
      </c>
      <c r="J71" s="4">
        <v>0</v>
      </c>
      <c r="K71" s="4">
        <v>0</v>
      </c>
      <c r="L71" s="4">
        <v>-394337.70350270002</v>
      </c>
      <c r="M71" s="4">
        <v>0</v>
      </c>
      <c r="N71" s="4">
        <v>0</v>
      </c>
      <c r="O71" s="4">
        <v>-416914.41004759102</v>
      </c>
      <c r="P71" s="4">
        <v>-106075.767059884</v>
      </c>
      <c r="Q71" s="4">
        <v>0</v>
      </c>
      <c r="R71" s="4">
        <v>2139.10404994596</v>
      </c>
      <c r="S71" s="4">
        <v>0</v>
      </c>
      <c r="T71" s="4">
        <v>0</v>
      </c>
      <c r="U71" s="4">
        <v>0</v>
      </c>
      <c r="V71" s="4">
        <v>15965.782312483499</v>
      </c>
      <c r="W71" s="4">
        <v>0</v>
      </c>
      <c r="X71" s="4">
        <v>-183.40544820904699</v>
      </c>
      <c r="Y71" s="4">
        <v>-1545526.5823599999</v>
      </c>
    </row>
    <row r="72" spans="1:25" x14ac:dyDescent="0.4">
      <c r="A72" s="3" t="s">
        <v>63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</row>
    <row r="74" spans="1:25" ht="19.3" x14ac:dyDescent="0.5">
      <c r="A74" s="1" t="s">
        <v>6</v>
      </c>
    </row>
    <row r="75" spans="1:25" ht="29.15" x14ac:dyDescent="0.4">
      <c r="B75" s="2" t="s">
        <v>7</v>
      </c>
      <c r="C75" s="2" t="s">
        <v>8</v>
      </c>
      <c r="D75" s="2" t="s">
        <v>9</v>
      </c>
      <c r="E75" s="2" t="s">
        <v>10</v>
      </c>
      <c r="F75" s="2" t="s">
        <v>11</v>
      </c>
      <c r="G75" s="2" t="s">
        <v>12</v>
      </c>
      <c r="H75" s="2" t="s">
        <v>13</v>
      </c>
      <c r="I75" s="2" t="s">
        <v>14</v>
      </c>
      <c r="J75" s="2" t="s">
        <v>15</v>
      </c>
      <c r="K75" s="2" t="s">
        <v>16</v>
      </c>
      <c r="L75" s="2" t="s">
        <v>17</v>
      </c>
      <c r="M75" s="2" t="s">
        <v>18</v>
      </c>
      <c r="N75" s="2" t="s">
        <v>19</v>
      </c>
      <c r="O75" s="2" t="s">
        <v>20</v>
      </c>
      <c r="P75" s="2" t="s">
        <v>21</v>
      </c>
      <c r="Q75" s="2" t="s">
        <v>22</v>
      </c>
      <c r="R75" s="2" t="s">
        <v>23</v>
      </c>
      <c r="S75" s="2" t="s">
        <v>24</v>
      </c>
      <c r="T75" s="2" t="s">
        <v>25</v>
      </c>
      <c r="U75" s="2" t="s">
        <v>26</v>
      </c>
      <c r="V75" s="2" t="s">
        <v>27</v>
      </c>
      <c r="W75" s="2" t="s">
        <v>28</v>
      </c>
      <c r="X75" s="2" t="s">
        <v>29</v>
      </c>
      <c r="Y75" s="2" t="s">
        <v>30</v>
      </c>
    </row>
    <row r="76" spans="1:25" x14ac:dyDescent="0.4">
      <c r="A76" s="3" t="s">
        <v>31</v>
      </c>
      <c r="B76" s="4">
        <v>0</v>
      </c>
      <c r="C76" s="4">
        <v>0</v>
      </c>
      <c r="D76" s="4">
        <v>15492735.644193299</v>
      </c>
      <c r="E76" s="4">
        <v>3780441.88152711</v>
      </c>
      <c r="F76" s="4">
        <v>0</v>
      </c>
      <c r="G76" s="4">
        <v>13000250.0108475</v>
      </c>
      <c r="H76" s="4">
        <v>2985158.6530233002</v>
      </c>
      <c r="I76" s="4">
        <v>552591.56456160103</v>
      </c>
      <c r="J76" s="4">
        <v>0</v>
      </c>
      <c r="K76" s="4">
        <v>0</v>
      </c>
      <c r="L76" s="4">
        <v>11198635.9860861</v>
      </c>
      <c r="M76" s="4">
        <v>0</v>
      </c>
      <c r="N76" s="4">
        <v>0</v>
      </c>
      <c r="O76" s="4">
        <v>11839782.6888112</v>
      </c>
      <c r="P76" s="4">
        <v>2889070.8118251101</v>
      </c>
      <c r="Q76" s="4">
        <v>0</v>
      </c>
      <c r="R76" s="4">
        <v>12428863.568562999</v>
      </c>
      <c r="S76" s="4">
        <v>3123725.3433395899</v>
      </c>
      <c r="T76" s="4">
        <v>5536002.9964455999</v>
      </c>
      <c r="U76" s="4">
        <v>25111768.345646199</v>
      </c>
      <c r="V76" s="4">
        <v>0</v>
      </c>
      <c r="W76" s="4">
        <v>53519728.419705302</v>
      </c>
      <c r="X76" s="4">
        <v>-16540.5500755264</v>
      </c>
      <c r="Y76" s="4">
        <v>161442215.364499</v>
      </c>
    </row>
    <row r="77" spans="1:25" x14ac:dyDescent="0.4">
      <c r="A77" s="3" t="s">
        <v>32</v>
      </c>
      <c r="B77" s="4">
        <v>0</v>
      </c>
      <c r="C77" s="4">
        <v>0</v>
      </c>
      <c r="D77" s="4">
        <v>1852658.4859541</v>
      </c>
      <c r="E77" s="4">
        <v>465289.47351010499</v>
      </c>
      <c r="F77" s="4">
        <v>0</v>
      </c>
      <c r="G77" s="4">
        <v>1600045.6223396701</v>
      </c>
      <c r="H77" s="4">
        <v>367407.55222198501</v>
      </c>
      <c r="I77" s="4">
        <v>57148.367100609597</v>
      </c>
      <c r="J77" s="4">
        <v>0</v>
      </c>
      <c r="K77" s="4">
        <v>0</v>
      </c>
      <c r="L77" s="4">
        <v>1339159.74991218</v>
      </c>
      <c r="M77" s="4">
        <v>0</v>
      </c>
      <c r="N77" s="4">
        <v>0</v>
      </c>
      <c r="O77" s="4">
        <v>1415829.61034385</v>
      </c>
      <c r="P77" s="4">
        <v>355581.24660932802</v>
      </c>
      <c r="Q77" s="4">
        <v>0</v>
      </c>
      <c r="R77" s="4">
        <v>1529720.4843708801</v>
      </c>
      <c r="S77" s="4">
        <v>384462.07240872498</v>
      </c>
      <c r="T77" s="4">
        <v>572526.89291763504</v>
      </c>
      <c r="U77" s="4">
        <v>2597029.4300474701</v>
      </c>
      <c r="V77" s="4">
        <v>0</v>
      </c>
      <c r="W77" s="4">
        <v>8930307.2623542491</v>
      </c>
      <c r="X77" s="4">
        <v>-4293.1753954463002</v>
      </c>
      <c r="Y77" s="4">
        <v>21462873.0746953</v>
      </c>
    </row>
    <row r="78" spans="1:25" x14ac:dyDescent="0.4">
      <c r="A78" s="3" t="s">
        <v>33</v>
      </c>
      <c r="B78" s="4">
        <v>0</v>
      </c>
      <c r="C78" s="4">
        <v>0</v>
      </c>
      <c r="D78" s="4">
        <v>58876.421030336503</v>
      </c>
      <c r="E78" s="4">
        <v>30402.851488594701</v>
      </c>
      <c r="F78" s="4">
        <v>0</v>
      </c>
      <c r="G78" s="4">
        <v>104549.860249337</v>
      </c>
      <c r="H78" s="4">
        <v>24007.0706128934</v>
      </c>
      <c r="I78" s="4">
        <v>0</v>
      </c>
      <c r="J78" s="4"/>
      <c r="K78" s="4"/>
      <c r="L78" s="4">
        <v>42557.7265645402</v>
      </c>
      <c r="M78" s="4">
        <v>0</v>
      </c>
      <c r="N78" s="4">
        <v>0</v>
      </c>
      <c r="O78" s="4">
        <v>44994.250628384398</v>
      </c>
      <c r="P78" s="4">
        <v>23234.318522699101</v>
      </c>
      <c r="Q78" s="4">
        <v>0</v>
      </c>
      <c r="R78" s="4">
        <v>99954.689184213596</v>
      </c>
      <c r="S78" s="4">
        <v>25121.4436515421</v>
      </c>
      <c r="T78" s="4">
        <v>0</v>
      </c>
      <c r="U78" s="4"/>
      <c r="V78" s="4"/>
      <c r="W78" s="4">
        <v>4300087.9094471503</v>
      </c>
      <c r="X78" s="4">
        <v>772.96731290867501</v>
      </c>
      <c r="Y78" s="4">
        <v>4754559.5086925998</v>
      </c>
    </row>
    <row r="79" spans="1:25" x14ac:dyDescent="0.4">
      <c r="A79" s="3" t="s">
        <v>34</v>
      </c>
      <c r="B79" s="4">
        <v>0</v>
      </c>
      <c r="C79" s="4">
        <v>0</v>
      </c>
      <c r="D79" s="4">
        <v>4434459.4594585896</v>
      </c>
      <c r="E79" s="4">
        <v>1140878.82070374</v>
      </c>
      <c r="F79" s="4">
        <v>0</v>
      </c>
      <c r="G79" s="4">
        <v>3923274.14784599</v>
      </c>
      <c r="H79" s="4">
        <v>900874.65709142701</v>
      </c>
      <c r="I79" s="4">
        <v>33122.519019954198</v>
      </c>
      <c r="J79" s="4">
        <v>0</v>
      </c>
      <c r="K79" s="4">
        <v>0</v>
      </c>
      <c r="L79" s="4">
        <v>3205366.5938685001</v>
      </c>
      <c r="M79" s="4">
        <v>0</v>
      </c>
      <c r="N79" s="4">
        <v>0</v>
      </c>
      <c r="O79" s="4">
        <v>3388880.9276889102</v>
      </c>
      <c r="P79" s="4">
        <v>871876.83451258205</v>
      </c>
      <c r="Q79" s="4">
        <v>0</v>
      </c>
      <c r="R79" s="4">
        <v>3750838.5673322198</v>
      </c>
      <c r="S79" s="4">
        <v>942691.93856038596</v>
      </c>
      <c r="T79" s="4">
        <v>331829.82930578501</v>
      </c>
      <c r="U79" s="4">
        <v>2027467.2182215999</v>
      </c>
      <c r="V79" s="4">
        <v>0</v>
      </c>
      <c r="W79" s="4">
        <v>15405830.285029501</v>
      </c>
      <c r="X79" s="4">
        <v>-1520.49734106858</v>
      </c>
      <c r="Y79" s="4">
        <v>40355871.301298097</v>
      </c>
    </row>
    <row r="80" spans="1:25" x14ac:dyDescent="0.4">
      <c r="A80" s="3" t="s">
        <v>35</v>
      </c>
      <c r="B80" s="4">
        <v>0</v>
      </c>
      <c r="C80" s="4">
        <v>0</v>
      </c>
      <c r="D80" s="4">
        <v>869071.30180131597</v>
      </c>
      <c r="E80" s="4">
        <v>228085.59196210399</v>
      </c>
      <c r="F80" s="4">
        <v>0</v>
      </c>
      <c r="G80" s="4">
        <v>784344.74389584502</v>
      </c>
      <c r="H80" s="4">
        <v>180103.72856217</v>
      </c>
      <c r="I80" s="4">
        <v>5588.6187820197902</v>
      </c>
      <c r="J80" s="4">
        <v>0</v>
      </c>
      <c r="K80" s="4">
        <v>0</v>
      </c>
      <c r="L80" s="4">
        <v>628192.03647063195</v>
      </c>
      <c r="M80" s="4">
        <v>0</v>
      </c>
      <c r="N80" s="4">
        <v>0</v>
      </c>
      <c r="O80" s="4">
        <v>664157.42130515096</v>
      </c>
      <c r="P80" s="4">
        <v>174306.455961011</v>
      </c>
      <c r="Q80" s="4">
        <v>0</v>
      </c>
      <c r="R80" s="4">
        <v>749871.25666557904</v>
      </c>
      <c r="S80" s="4">
        <v>188463.879723719</v>
      </c>
      <c r="T80" s="4">
        <v>55988.205950626303</v>
      </c>
      <c r="U80" s="4">
        <v>342085.73837203102</v>
      </c>
      <c r="V80" s="4">
        <v>0</v>
      </c>
      <c r="W80" s="4">
        <v>3965441.1325115301</v>
      </c>
      <c r="X80" s="4">
        <v>-755.67048853824997</v>
      </c>
      <c r="Y80" s="4">
        <v>8834944.4414751902</v>
      </c>
    </row>
    <row r="81" spans="1:25" x14ac:dyDescent="0.4">
      <c r="A81" s="3" t="s">
        <v>36</v>
      </c>
      <c r="B81" s="4">
        <v>0</v>
      </c>
      <c r="C81" s="4">
        <v>0</v>
      </c>
      <c r="D81" s="4">
        <v>97206.835370512199</v>
      </c>
      <c r="E81" s="4">
        <v>28068.0022769061</v>
      </c>
      <c r="F81" s="4">
        <v>0</v>
      </c>
      <c r="G81" s="4">
        <v>96520.739728293294</v>
      </c>
      <c r="H81" s="4">
        <v>22163.3984850835</v>
      </c>
      <c r="I81" s="4">
        <v>0</v>
      </c>
      <c r="J81" s="4"/>
      <c r="K81" s="4"/>
      <c r="L81" s="4">
        <v>70264.154096101905</v>
      </c>
      <c r="M81" s="4">
        <v>0</v>
      </c>
      <c r="N81" s="4">
        <v>0</v>
      </c>
      <c r="O81" s="4">
        <v>74286.932475045003</v>
      </c>
      <c r="P81" s="4">
        <v>21449.991473402599</v>
      </c>
      <c r="Q81" s="4">
        <v>0</v>
      </c>
      <c r="R81" s="4">
        <v>92278.464230975704</v>
      </c>
      <c r="S81" s="4">
        <v>23192.190965218098</v>
      </c>
      <c r="T81" s="4">
        <v>0</v>
      </c>
      <c r="U81" s="4"/>
      <c r="V81" s="4"/>
      <c r="W81" s="4">
        <v>1088118.3014980699</v>
      </c>
      <c r="X81" s="4">
        <v>473.08153487325899</v>
      </c>
      <c r="Y81" s="4">
        <v>1614022.0921344899</v>
      </c>
    </row>
    <row r="82" spans="1:25" x14ac:dyDescent="0.4">
      <c r="A82" s="3" t="s">
        <v>37</v>
      </c>
      <c r="B82" s="4">
        <v>0</v>
      </c>
      <c r="C82" s="4">
        <v>0</v>
      </c>
      <c r="D82" s="4">
        <v>235.70647711574301</v>
      </c>
      <c r="E82" s="4">
        <v>59.884083054693598</v>
      </c>
      <c r="F82" s="4">
        <v>0</v>
      </c>
      <c r="G82" s="4">
        <v>205.93043770504801</v>
      </c>
      <c r="H82" s="4">
        <v>47.286400455619102</v>
      </c>
      <c r="I82" s="4">
        <v>5.79574394027523</v>
      </c>
      <c r="J82" s="4">
        <v>0</v>
      </c>
      <c r="K82" s="4">
        <v>0</v>
      </c>
      <c r="L82" s="4">
        <v>170.376045741881</v>
      </c>
      <c r="M82" s="4">
        <v>0</v>
      </c>
      <c r="N82" s="4">
        <v>0</v>
      </c>
      <c r="O82" s="4">
        <v>180.13045155402301</v>
      </c>
      <c r="P82" s="4">
        <v>45.764321174100203</v>
      </c>
      <c r="Q82" s="4">
        <v>0</v>
      </c>
      <c r="R82" s="4">
        <v>196.87939175899299</v>
      </c>
      <c r="S82" s="4">
        <v>49.481365872773502</v>
      </c>
      <c r="T82" s="4">
        <v>58.063238524912997</v>
      </c>
      <c r="U82" s="4">
        <v>45.713865191826699</v>
      </c>
      <c r="V82" s="4">
        <v>0</v>
      </c>
      <c r="W82" s="4">
        <v>993.04604684005301</v>
      </c>
      <c r="X82" s="4">
        <v>0.26713107005532</v>
      </c>
      <c r="Y82" s="4">
        <v>2294.3249999999998</v>
      </c>
    </row>
    <row r="83" spans="1:25" x14ac:dyDescent="0.4">
      <c r="A83" s="3" t="s">
        <v>38</v>
      </c>
      <c r="B83" s="4">
        <v>0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v>0</v>
      </c>
      <c r="Y83" s="4">
        <v>0</v>
      </c>
    </row>
    <row r="84" spans="1:25" x14ac:dyDescent="0.4">
      <c r="A84" s="3" t="s">
        <v>39</v>
      </c>
      <c r="B84" s="4">
        <v>0</v>
      </c>
      <c r="C84" s="4">
        <v>0</v>
      </c>
      <c r="D84" s="4">
        <v>365.00930770867399</v>
      </c>
      <c r="E84" s="4">
        <v>77.397978179487794</v>
      </c>
      <c r="F84" s="4">
        <v>0</v>
      </c>
      <c r="G84" s="4">
        <v>170.321865664314</v>
      </c>
      <c r="H84" s="4">
        <v>0</v>
      </c>
      <c r="I84" s="4">
        <v>0</v>
      </c>
      <c r="J84" s="4">
        <v>0</v>
      </c>
      <c r="K84" s="4">
        <v>0</v>
      </c>
      <c r="L84" s="4">
        <v>276.76166203627901</v>
      </c>
      <c r="M84" s="4">
        <v>0</v>
      </c>
      <c r="N84" s="4">
        <v>0</v>
      </c>
      <c r="O84" s="4">
        <v>287.89943887815599</v>
      </c>
      <c r="P84" s="4">
        <v>68.947735476494998</v>
      </c>
      <c r="Q84" s="4">
        <v>0</v>
      </c>
      <c r="R84" s="4">
        <v>237.29207164911799</v>
      </c>
      <c r="S84" s="4">
        <v>0</v>
      </c>
      <c r="T84" s="4">
        <v>0</v>
      </c>
      <c r="U84" s="4">
        <v>0</v>
      </c>
      <c r="V84" s="4">
        <v>487.536418686849</v>
      </c>
      <c r="W84" s="4">
        <v>1710.7481359430899</v>
      </c>
      <c r="X84" s="4">
        <v>-0.231750454058369</v>
      </c>
      <c r="Y84" s="4">
        <v>3681.6828637684098</v>
      </c>
    </row>
    <row r="85" spans="1:25" x14ac:dyDescent="0.4">
      <c r="A85" s="3" t="s">
        <v>40</v>
      </c>
      <c r="B85" s="4">
        <v>0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0</v>
      </c>
      <c r="X85" s="4">
        <v>0</v>
      </c>
      <c r="Y85" s="4">
        <v>0</v>
      </c>
    </row>
    <row r="86" spans="1:25" x14ac:dyDescent="0.4">
      <c r="A86" s="3" t="s">
        <v>41</v>
      </c>
      <c r="B86" s="4">
        <v>0</v>
      </c>
      <c r="C86" s="4">
        <v>0</v>
      </c>
      <c r="D86" s="4">
        <v>1331214.84456625</v>
      </c>
      <c r="E86" s="4">
        <v>336365.20003255398</v>
      </c>
      <c r="F86" s="4">
        <v>0</v>
      </c>
      <c r="G86" s="4">
        <v>1156698.5639270099</v>
      </c>
      <c r="H86" s="4">
        <v>265604.79407435999</v>
      </c>
      <c r="I86" s="4">
        <v>1648.3659177919101</v>
      </c>
      <c r="J86" s="4">
        <v>0</v>
      </c>
      <c r="K86" s="4">
        <v>0</v>
      </c>
      <c r="L86" s="4">
        <v>962243.90617283597</v>
      </c>
      <c r="M86" s="4">
        <v>0</v>
      </c>
      <c r="N86" s="4">
        <v>0</v>
      </c>
      <c r="O86" s="4">
        <v>1017334.50010111</v>
      </c>
      <c r="P86" s="4">
        <v>257055.36865315301</v>
      </c>
      <c r="Q86" s="4">
        <v>0</v>
      </c>
      <c r="R86" s="4">
        <v>1105859.3972428001</v>
      </c>
      <c r="S86" s="4">
        <v>277933.77940642898</v>
      </c>
      <c r="T86" s="4">
        <v>16513.7494767485</v>
      </c>
      <c r="U86" s="4">
        <v>100898.36041587</v>
      </c>
      <c r="V86" s="4">
        <v>0</v>
      </c>
      <c r="W86" s="4">
        <v>4748136.3311994299</v>
      </c>
      <c r="X86" s="4">
        <v>62.202664948504797</v>
      </c>
      <c r="Y86" s="4">
        <v>11577569.3638513</v>
      </c>
    </row>
    <row r="87" spans="1:25" x14ac:dyDescent="0.4">
      <c r="A87" s="3" t="s">
        <v>42</v>
      </c>
      <c r="B87" s="4">
        <v>0</v>
      </c>
      <c r="C87" s="4">
        <v>0</v>
      </c>
      <c r="D87" s="4">
        <v>6275393.5435057301</v>
      </c>
      <c r="E87" s="4">
        <v>1609511.46612302</v>
      </c>
      <c r="F87" s="4">
        <v>0</v>
      </c>
      <c r="G87" s="4">
        <v>6575417.6298582703</v>
      </c>
      <c r="H87" s="4">
        <v>2469363.23936577</v>
      </c>
      <c r="I87" s="4">
        <v>469238.08564416802</v>
      </c>
      <c r="J87" s="4">
        <v>0</v>
      </c>
      <c r="K87" s="4">
        <v>0</v>
      </c>
      <c r="L87" s="4">
        <v>4536051.5777919097</v>
      </c>
      <c r="M87" s="4">
        <v>0</v>
      </c>
      <c r="N87" s="4">
        <v>0</v>
      </c>
      <c r="O87" s="4">
        <v>4795750.5729289502</v>
      </c>
      <c r="P87" s="4">
        <v>1230012.9836133099</v>
      </c>
      <c r="Q87" s="4">
        <v>0</v>
      </c>
      <c r="R87" s="4">
        <v>6279856.73923421</v>
      </c>
      <c r="S87" s="4">
        <v>2571863.3715033601</v>
      </c>
      <c r="T87" s="4">
        <v>4071542.8108522901</v>
      </c>
      <c r="U87" s="4">
        <v>1027115.63026129</v>
      </c>
      <c r="V87" s="4">
        <v>0</v>
      </c>
      <c r="W87" s="4">
        <v>28870230.8291764</v>
      </c>
      <c r="X87" s="4">
        <v>-8272.9038380347592</v>
      </c>
      <c r="Y87" s="4">
        <v>70773075.576020598</v>
      </c>
    </row>
    <row r="88" spans="1:25" x14ac:dyDescent="0.4">
      <c r="A88" s="3" t="s">
        <v>43</v>
      </c>
      <c r="B88" s="4">
        <v>0</v>
      </c>
      <c r="C88" s="4">
        <v>0</v>
      </c>
      <c r="D88" s="4">
        <v>248367.01582075501</v>
      </c>
      <c r="E88" s="4">
        <v>64256.798823324498</v>
      </c>
      <c r="F88" s="4">
        <v>0</v>
      </c>
      <c r="G88" s="4">
        <v>422100.78176332201</v>
      </c>
      <c r="H88" s="4">
        <v>97003.929390848702</v>
      </c>
      <c r="I88" s="4">
        <v>0</v>
      </c>
      <c r="J88" s="4">
        <v>0</v>
      </c>
      <c r="K88" s="4">
        <v>0</v>
      </c>
      <c r="L88" s="4">
        <v>179527.48081450601</v>
      </c>
      <c r="M88" s="4">
        <v>0</v>
      </c>
      <c r="N88" s="4">
        <v>0</v>
      </c>
      <c r="O88" s="4">
        <v>189805.82654480499</v>
      </c>
      <c r="P88" s="4">
        <v>49106.0166402545</v>
      </c>
      <c r="Q88" s="4">
        <v>0</v>
      </c>
      <c r="R88" s="4">
        <v>402843.26610417297</v>
      </c>
      <c r="S88" s="4">
        <v>101245.919450445</v>
      </c>
      <c r="T88" s="4">
        <v>0</v>
      </c>
      <c r="U88" s="4">
        <v>3842.42018197471</v>
      </c>
      <c r="V88" s="4">
        <v>0</v>
      </c>
      <c r="W88" s="4">
        <v>1265089.6316293201</v>
      </c>
      <c r="X88" s="4">
        <v>-1336.9032204958301</v>
      </c>
      <c r="Y88" s="4">
        <v>3021852.1839432302</v>
      </c>
    </row>
    <row r="89" spans="1:25" x14ac:dyDescent="0.4">
      <c r="A89" s="3" t="s">
        <v>44</v>
      </c>
      <c r="B89" s="4">
        <v>0</v>
      </c>
      <c r="C89" s="4">
        <v>0</v>
      </c>
      <c r="D89" s="4">
        <v>7381014.26647864</v>
      </c>
      <c r="E89" s="4">
        <v>2737242.1983816298</v>
      </c>
      <c r="F89" s="4">
        <v>0</v>
      </c>
      <c r="G89" s="4">
        <v>6070909.4302023798</v>
      </c>
      <c r="H89" s="4">
        <v>0</v>
      </c>
      <c r="I89" s="4">
        <v>0</v>
      </c>
      <c r="J89" s="4">
        <v>0</v>
      </c>
      <c r="K89" s="4">
        <v>0</v>
      </c>
      <c r="L89" s="4">
        <v>4636555.8958103796</v>
      </c>
      <c r="M89" s="4">
        <v>0</v>
      </c>
      <c r="N89" s="4">
        <v>0</v>
      </c>
      <c r="O89" s="4">
        <v>5821011.2628561901</v>
      </c>
      <c r="P89" s="4">
        <v>2433563.16157518</v>
      </c>
      <c r="Q89" s="4">
        <v>0</v>
      </c>
      <c r="R89" s="4">
        <v>8375405.5170675898</v>
      </c>
      <c r="S89" s="4">
        <v>0</v>
      </c>
      <c r="T89" s="4">
        <v>0</v>
      </c>
      <c r="U89" s="4">
        <v>0</v>
      </c>
      <c r="V89" s="4">
        <v>607525.05258733698</v>
      </c>
      <c r="W89" s="4">
        <v>36953643.895463102</v>
      </c>
      <c r="X89" s="4">
        <v>4864.3866485115796</v>
      </c>
      <c r="Y89" s="4">
        <v>75021735.067070901</v>
      </c>
    </row>
    <row r="90" spans="1:25" x14ac:dyDescent="0.4">
      <c r="A90" s="3" t="s">
        <v>45</v>
      </c>
      <c r="B90" s="4">
        <v>0</v>
      </c>
      <c r="C90" s="4">
        <v>0</v>
      </c>
      <c r="D90" s="4">
        <v>48508.433067667604</v>
      </c>
      <c r="E90" s="4">
        <v>12434.5140953711</v>
      </c>
      <c r="F90" s="4">
        <v>0</v>
      </c>
      <c r="G90" s="4">
        <v>42760.0256978248</v>
      </c>
      <c r="H90" s="4">
        <v>9818.6927642816099</v>
      </c>
      <c r="I90" s="4">
        <v>1725.04799783059</v>
      </c>
      <c r="J90" s="4">
        <v>0</v>
      </c>
      <c r="K90" s="4"/>
      <c r="L90" s="4">
        <v>35063.419182772697</v>
      </c>
      <c r="M90" s="4">
        <v>0</v>
      </c>
      <c r="N90" s="4">
        <v>0</v>
      </c>
      <c r="O90" s="4">
        <v>37070.877557456202</v>
      </c>
      <c r="P90" s="4">
        <v>9502.6435686542409</v>
      </c>
      <c r="Q90" s="4">
        <v>0</v>
      </c>
      <c r="R90" s="4">
        <v>40880.638844872803</v>
      </c>
      <c r="S90" s="4">
        <v>10274.462094397801</v>
      </c>
      <c r="T90" s="4">
        <v>17281.970079617498</v>
      </c>
      <c r="U90" s="4">
        <v>182713.69205588099</v>
      </c>
      <c r="V90" s="4"/>
      <c r="W90" s="4">
        <v>385349.95475749398</v>
      </c>
      <c r="X90" s="4">
        <v>143.64584694505899</v>
      </c>
      <c r="Y90" s="4">
        <v>833528.01761106704</v>
      </c>
    </row>
    <row r="91" spans="1:25" x14ac:dyDescent="0.4">
      <c r="A91" s="3" t="s">
        <v>46</v>
      </c>
      <c r="B91" s="4">
        <v>0</v>
      </c>
      <c r="C91" s="4">
        <v>0</v>
      </c>
      <c r="D91" s="4">
        <v>134508.841633278</v>
      </c>
      <c r="E91" s="4">
        <v>28265.4069742227</v>
      </c>
      <c r="F91" s="4">
        <v>0</v>
      </c>
      <c r="G91" s="4">
        <v>97199.578472242894</v>
      </c>
      <c r="H91" s="4">
        <v>22319.275591202098</v>
      </c>
      <c r="I91" s="4">
        <v>3921.2777704679802</v>
      </c>
      <c r="J91" s="4">
        <v>0</v>
      </c>
      <c r="K91" s="4"/>
      <c r="L91" s="4">
        <v>97227.215964648407</v>
      </c>
      <c r="M91" s="4">
        <v>0</v>
      </c>
      <c r="N91" s="4">
        <v>0</v>
      </c>
      <c r="O91" s="4">
        <v>102793.689328755</v>
      </c>
      <c r="P91" s="4">
        <v>21600.851126058798</v>
      </c>
      <c r="Q91" s="4">
        <v>0</v>
      </c>
      <c r="R91" s="4">
        <v>92927.466682971994</v>
      </c>
      <c r="S91" s="4">
        <v>23355.303658185301</v>
      </c>
      <c r="T91" s="4">
        <v>39284.3591530907</v>
      </c>
      <c r="U91" s="4">
        <v>344170.85190844198</v>
      </c>
      <c r="V91" s="4"/>
      <c r="W91" s="4">
        <v>725869.09453509201</v>
      </c>
      <c r="X91" s="4">
        <v>-355.780831965576</v>
      </c>
      <c r="Y91" s="4">
        <v>1733087.4319666901</v>
      </c>
    </row>
    <row r="92" spans="1:25" x14ac:dyDescent="0.4">
      <c r="A92" s="3" t="s">
        <v>47</v>
      </c>
      <c r="B92" s="4">
        <v>0</v>
      </c>
      <c r="C92" s="4">
        <v>0</v>
      </c>
      <c r="D92" s="4">
        <v>7232.5491737487901</v>
      </c>
      <c r="E92" s="4">
        <v>1475.0922448157701</v>
      </c>
      <c r="F92" s="4">
        <v>0</v>
      </c>
      <c r="G92" s="4">
        <v>5072.5731469044504</v>
      </c>
      <c r="H92" s="4">
        <v>1164.78033960428</v>
      </c>
      <c r="I92" s="4">
        <v>204.64047923530299</v>
      </c>
      <c r="J92" s="4">
        <v>0</v>
      </c>
      <c r="K92" s="4"/>
      <c r="L92" s="4">
        <v>5227.9137337916</v>
      </c>
      <c r="M92" s="4">
        <v>0</v>
      </c>
      <c r="N92" s="4">
        <v>0</v>
      </c>
      <c r="O92" s="4">
        <v>5527.2233690646899</v>
      </c>
      <c r="P92" s="4">
        <v>1127.28778349195</v>
      </c>
      <c r="Q92" s="4">
        <v>0</v>
      </c>
      <c r="R92" s="4">
        <v>4849.6236250706897</v>
      </c>
      <c r="S92" s="4">
        <v>1218.8477361364401</v>
      </c>
      <c r="T92" s="4">
        <v>2050.1404272059099</v>
      </c>
      <c r="U92" s="4">
        <v>9760.5433621933807</v>
      </c>
      <c r="V92" s="4"/>
      <c r="W92" s="4">
        <v>20585.348042113001</v>
      </c>
      <c r="X92" s="4">
        <v>8.65658162576573</v>
      </c>
      <c r="Y92" s="4">
        <v>65505.220045002003</v>
      </c>
    </row>
    <row r="93" spans="1:25" x14ac:dyDescent="0.4">
      <c r="A93" s="3" t="s">
        <v>48</v>
      </c>
      <c r="B93" s="4">
        <v>0</v>
      </c>
      <c r="C93" s="4">
        <v>0</v>
      </c>
      <c r="D93" s="4">
        <v>0.77500609391200803</v>
      </c>
      <c r="E93" s="4">
        <v>0.26261624486247698</v>
      </c>
      <c r="F93" s="4">
        <v>0</v>
      </c>
      <c r="G93" s="4">
        <v>0.90308936021601505</v>
      </c>
      <c r="H93" s="4">
        <v>0.207370244099357</v>
      </c>
      <c r="I93" s="4">
        <v>3.6432917597193901E-2</v>
      </c>
      <c r="J93" s="4">
        <v>0</v>
      </c>
      <c r="K93" s="4"/>
      <c r="L93" s="4">
        <v>0.56019874940368997</v>
      </c>
      <c r="M93" s="4">
        <v>0</v>
      </c>
      <c r="N93" s="4">
        <v>0</v>
      </c>
      <c r="O93" s="4">
        <v>0.59227136802413005</v>
      </c>
      <c r="P93" s="4">
        <v>0.20069530269747601</v>
      </c>
      <c r="Q93" s="4">
        <v>0</v>
      </c>
      <c r="R93" s="4">
        <v>0.86339681459817996</v>
      </c>
      <c r="S93" s="4">
        <v>0.21699606695665299</v>
      </c>
      <c r="T93" s="4">
        <v>0.36499424515706202</v>
      </c>
      <c r="U93" s="4">
        <v>4.4877708622080696</v>
      </c>
      <c r="V93" s="4"/>
      <c r="W93" s="4">
        <v>9.4648752332417896</v>
      </c>
      <c r="X93" s="4">
        <v>2.6903588566574901E-3</v>
      </c>
      <c r="Y93" s="4">
        <v>18.9384038618308</v>
      </c>
    </row>
    <row r="94" spans="1:25" x14ac:dyDescent="0.4">
      <c r="A94" s="3" t="s">
        <v>49</v>
      </c>
      <c r="B94" s="4">
        <v>0</v>
      </c>
      <c r="C94" s="4">
        <v>0</v>
      </c>
      <c r="D94" s="4">
        <v>431091.98945176002</v>
      </c>
      <c r="E94" s="4">
        <v>90683.525634456499</v>
      </c>
      <c r="F94" s="4">
        <v>0</v>
      </c>
      <c r="G94" s="4">
        <v>311844.10237165599</v>
      </c>
      <c r="H94" s="4">
        <v>71606.632165710602</v>
      </c>
      <c r="I94" s="4">
        <v>12580.5828142631</v>
      </c>
      <c r="J94" s="4">
        <v>0</v>
      </c>
      <c r="K94" s="4"/>
      <c r="L94" s="4">
        <v>311606.83156672498</v>
      </c>
      <c r="M94" s="4">
        <v>0</v>
      </c>
      <c r="N94" s="4">
        <v>0</v>
      </c>
      <c r="O94" s="4">
        <v>329447.01253642899</v>
      </c>
      <c r="P94" s="4">
        <v>69301.720601527006</v>
      </c>
      <c r="Q94" s="4">
        <v>0</v>
      </c>
      <c r="R94" s="4">
        <v>298137.94348602899</v>
      </c>
      <c r="S94" s="4">
        <v>74930.507100749295</v>
      </c>
      <c r="T94" s="4">
        <v>126035.481942339</v>
      </c>
      <c r="U94" s="4">
        <v>1074418.0606058501</v>
      </c>
      <c r="V94" s="4"/>
      <c r="W94" s="4">
        <v>2265987.54798557</v>
      </c>
      <c r="X94" s="4">
        <v>631.88865091883599</v>
      </c>
      <c r="Y94" s="4">
        <v>5468303.8269139798</v>
      </c>
    </row>
    <row r="95" spans="1:25" x14ac:dyDescent="0.4">
      <c r="A95" s="3" t="s">
        <v>50</v>
      </c>
      <c r="B95" s="4">
        <v>0</v>
      </c>
      <c r="C95" s="4">
        <v>0</v>
      </c>
      <c r="D95" s="4">
        <v>-1714.56098190387</v>
      </c>
      <c r="E95" s="4">
        <v>-439.34753012572003</v>
      </c>
      <c r="F95" s="4">
        <v>0</v>
      </c>
      <c r="G95" s="4">
        <v>-1890.08538273524</v>
      </c>
      <c r="H95" s="4">
        <v>-475.031975253101</v>
      </c>
      <c r="I95" s="4">
        <v>0</v>
      </c>
      <c r="J95" s="4">
        <v>0</v>
      </c>
      <c r="K95" s="4">
        <v>0</v>
      </c>
      <c r="L95" s="4">
        <v>-1239.3385360244199</v>
      </c>
      <c r="M95" s="4">
        <v>0</v>
      </c>
      <c r="N95" s="4">
        <v>0</v>
      </c>
      <c r="O95" s="4">
        <v>-1310.29341096806</v>
      </c>
      <c r="P95" s="4">
        <v>-335.75602146829902</v>
      </c>
      <c r="Q95" s="4">
        <v>0</v>
      </c>
      <c r="R95" s="4">
        <v>-1444.4318104189199</v>
      </c>
      <c r="S95" s="4">
        <v>-363.02661365950797</v>
      </c>
      <c r="T95" s="4">
        <v>0</v>
      </c>
      <c r="U95" s="4">
        <v>0</v>
      </c>
      <c r="V95" s="4">
        <v>0</v>
      </c>
      <c r="W95" s="4">
        <v>0</v>
      </c>
      <c r="X95" s="4">
        <v>-1.24323744287075</v>
      </c>
      <c r="Y95" s="4">
        <v>-9213.1154999999999</v>
      </c>
    </row>
    <row r="96" spans="1:25" x14ac:dyDescent="0.4">
      <c r="A96" s="3" t="s">
        <v>51</v>
      </c>
      <c r="B96" s="4">
        <v>0</v>
      </c>
      <c r="C96" s="4">
        <v>0</v>
      </c>
      <c r="D96" s="4">
        <v>-47.319064611698302</v>
      </c>
      <c r="E96" s="4">
        <v>-12.1252696080393</v>
      </c>
      <c r="F96" s="4">
        <v>0</v>
      </c>
      <c r="G96" s="4">
        <v>-52.163249538061699</v>
      </c>
      <c r="H96" s="4">
        <v>0</v>
      </c>
      <c r="I96" s="4">
        <v>0</v>
      </c>
      <c r="J96" s="4">
        <v>0</v>
      </c>
      <c r="K96" s="4">
        <v>0</v>
      </c>
      <c r="L96" s="4">
        <v>-34.203706301998999</v>
      </c>
      <c r="M96" s="4">
        <v>0</v>
      </c>
      <c r="N96" s="4">
        <v>0</v>
      </c>
      <c r="O96" s="4">
        <v>-36.161944210950601</v>
      </c>
      <c r="P96" s="4">
        <v>-9.2663142584659699</v>
      </c>
      <c r="Q96" s="4">
        <v>0</v>
      </c>
      <c r="R96" s="4">
        <v>-39.863943531777601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4.6792060992543599E-2</v>
      </c>
      <c r="Y96" s="4">
        <v>-231.05670000000001</v>
      </c>
    </row>
    <row r="97" spans="1:25" x14ac:dyDescent="0.4">
      <c r="A97" s="3" t="s">
        <v>52</v>
      </c>
      <c r="B97" s="4">
        <v>0</v>
      </c>
      <c r="C97" s="4">
        <v>0</v>
      </c>
      <c r="D97" s="4">
        <v>-75615.051738465205</v>
      </c>
      <c r="E97" s="4">
        <v>-19223.0933706287</v>
      </c>
      <c r="F97" s="4">
        <v>0</v>
      </c>
      <c r="G97" s="4">
        <v>-82698.2862072383</v>
      </c>
      <c r="H97" s="4">
        <v>-20784.4209610363</v>
      </c>
      <c r="I97" s="4">
        <v>714.48911808760704</v>
      </c>
      <c r="J97" s="4">
        <v>0</v>
      </c>
      <c r="K97" s="4">
        <v>0</v>
      </c>
      <c r="L97" s="4">
        <v>-54656.9346392687</v>
      </c>
      <c r="M97" s="4">
        <v>0</v>
      </c>
      <c r="N97" s="4">
        <v>0</v>
      </c>
      <c r="O97" s="4">
        <v>-57786.165151677997</v>
      </c>
      <c r="P97" s="4">
        <v>-14690.578432497499</v>
      </c>
      <c r="Q97" s="4">
        <v>0</v>
      </c>
      <c r="R97" s="4">
        <v>-63199.279966917398</v>
      </c>
      <c r="S97" s="4">
        <v>-15883.768570186199</v>
      </c>
      <c r="T97" s="4">
        <v>546.02338063182594</v>
      </c>
      <c r="U97" s="4">
        <v>0</v>
      </c>
      <c r="V97" s="4">
        <v>0</v>
      </c>
      <c r="W97" s="4">
        <v>0</v>
      </c>
      <c r="X97" s="4">
        <v>-49.947790803271303</v>
      </c>
      <c r="Y97" s="4">
        <v>-403327.01432999998</v>
      </c>
    </row>
    <row r="98" spans="1:25" x14ac:dyDescent="0.4">
      <c r="A98" s="3" t="s">
        <v>53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</row>
    <row r="99" spans="1:25" x14ac:dyDescent="0.4">
      <c r="A99" s="3" t="s">
        <v>54</v>
      </c>
      <c r="B99" s="4">
        <v>0</v>
      </c>
      <c r="C99" s="4">
        <v>0</v>
      </c>
      <c r="D99" s="4">
        <v>-2731.49284023682</v>
      </c>
      <c r="E99" s="4">
        <v>-693.57897030835898</v>
      </c>
      <c r="F99" s="4">
        <v>0</v>
      </c>
      <c r="G99" s="4">
        <v>-2983.7961605867399</v>
      </c>
      <c r="H99" s="4">
        <v>-749.91246261316803</v>
      </c>
      <c r="I99" s="4">
        <v>30.683581758363498</v>
      </c>
      <c r="J99" s="4">
        <v>0</v>
      </c>
      <c r="K99" s="4">
        <v>0</v>
      </c>
      <c r="L99" s="4">
        <v>-1974.40882739631</v>
      </c>
      <c r="M99" s="4">
        <v>0</v>
      </c>
      <c r="N99" s="4">
        <v>0</v>
      </c>
      <c r="O99" s="4">
        <v>-2087.4481038840099</v>
      </c>
      <c r="P99" s="4">
        <v>-530.04352972731499</v>
      </c>
      <c r="Q99" s="4">
        <v>0</v>
      </c>
      <c r="R99" s="4">
        <v>-2280.2621138312002</v>
      </c>
      <c r="S99" s="4">
        <v>-573.09443579765298</v>
      </c>
      <c r="T99" s="4">
        <v>23.448856836949599</v>
      </c>
      <c r="U99" s="4">
        <v>0</v>
      </c>
      <c r="V99" s="4">
        <v>0</v>
      </c>
      <c r="W99" s="4">
        <v>0</v>
      </c>
      <c r="X99" s="4">
        <v>-3.9730042137431898</v>
      </c>
      <c r="Y99" s="4">
        <v>-14553.87801</v>
      </c>
    </row>
    <row r="100" spans="1:25" x14ac:dyDescent="0.4">
      <c r="A100" s="3" t="s">
        <v>55</v>
      </c>
      <c r="B100" s="4">
        <v>0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4">
        <v>0</v>
      </c>
      <c r="Y100" s="4">
        <v>0</v>
      </c>
    </row>
    <row r="101" spans="1:25" x14ac:dyDescent="0.4">
      <c r="A101" s="3" t="s">
        <v>56</v>
      </c>
      <c r="B101" s="4">
        <v>0</v>
      </c>
      <c r="C101" s="4">
        <v>0</v>
      </c>
      <c r="D101" s="4">
        <v>-729.47216548962501</v>
      </c>
      <c r="E101" s="4">
        <v>-180.61185095737201</v>
      </c>
      <c r="F101" s="4">
        <v>0</v>
      </c>
      <c r="G101" s="4">
        <v>-776.997242582882</v>
      </c>
      <c r="H101" s="4">
        <v>17.537135034928799</v>
      </c>
      <c r="I101" s="4">
        <v>0</v>
      </c>
      <c r="J101" s="4">
        <v>0</v>
      </c>
      <c r="K101" s="4">
        <v>0</v>
      </c>
      <c r="L101" s="4">
        <v>-527.28539561456205</v>
      </c>
      <c r="M101" s="4">
        <v>0</v>
      </c>
      <c r="N101" s="4">
        <v>0</v>
      </c>
      <c r="O101" s="4">
        <v>-557.47365186410798</v>
      </c>
      <c r="P101" s="4">
        <v>-138.026305713201</v>
      </c>
      <c r="Q101" s="4">
        <v>0</v>
      </c>
      <c r="R101" s="4">
        <v>-593.79303392650399</v>
      </c>
      <c r="S101" s="4">
        <v>13.4021435959708</v>
      </c>
      <c r="T101" s="4">
        <v>0</v>
      </c>
      <c r="U101" s="4">
        <v>0</v>
      </c>
      <c r="V101" s="4">
        <v>0</v>
      </c>
      <c r="W101" s="4">
        <v>0</v>
      </c>
      <c r="X101" s="4">
        <v>0.81706751735517602</v>
      </c>
      <c r="Y101" s="4">
        <v>-3471.9032999999999</v>
      </c>
    </row>
    <row r="102" spans="1:25" x14ac:dyDescent="0.4">
      <c r="A102" s="3" t="s">
        <v>57</v>
      </c>
      <c r="B102" s="4">
        <v>0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4">
        <v>0</v>
      </c>
      <c r="V102" s="4">
        <v>0</v>
      </c>
      <c r="W102" s="4">
        <v>0</v>
      </c>
      <c r="X102" s="4">
        <v>0</v>
      </c>
      <c r="Y102" s="4">
        <v>0</v>
      </c>
    </row>
    <row r="103" spans="1:25" x14ac:dyDescent="0.4">
      <c r="A103" s="3" t="s">
        <v>58</v>
      </c>
      <c r="B103" s="4">
        <v>0</v>
      </c>
      <c r="C103" s="4">
        <v>0</v>
      </c>
      <c r="D103" s="4">
        <v>-348.01652714892498</v>
      </c>
      <c r="E103" s="4">
        <v>-84.790181731253</v>
      </c>
      <c r="F103" s="4">
        <v>0</v>
      </c>
      <c r="G103" s="4">
        <v>-364.76973716876802</v>
      </c>
      <c r="H103" s="4">
        <v>7.5159150149694796</v>
      </c>
      <c r="I103" s="4">
        <v>0</v>
      </c>
      <c r="J103" s="4">
        <v>0</v>
      </c>
      <c r="K103" s="4">
        <v>0</v>
      </c>
      <c r="L103" s="4">
        <v>-251.557277822874</v>
      </c>
      <c r="M103" s="4">
        <v>0</v>
      </c>
      <c r="N103" s="4">
        <v>0</v>
      </c>
      <c r="O103" s="4">
        <v>-265.95948889777799</v>
      </c>
      <c r="P103" s="4">
        <v>-64.797938136839306</v>
      </c>
      <c r="Q103" s="4">
        <v>0</v>
      </c>
      <c r="R103" s="4">
        <v>-278.76254515138999</v>
      </c>
      <c r="S103" s="4">
        <v>5.7437758268446402</v>
      </c>
      <c r="T103" s="4">
        <v>0</v>
      </c>
      <c r="U103" s="4">
        <v>0</v>
      </c>
      <c r="V103" s="4">
        <v>0</v>
      </c>
      <c r="W103" s="4">
        <v>0</v>
      </c>
      <c r="X103" s="4">
        <v>0.34710121601173899</v>
      </c>
      <c r="Y103" s="4">
        <v>-1645.046904</v>
      </c>
    </row>
    <row r="104" spans="1:25" x14ac:dyDescent="0.4">
      <c r="A104" s="3" t="s">
        <v>59</v>
      </c>
      <c r="B104" s="4">
        <v>0</v>
      </c>
      <c r="C104" s="4">
        <v>0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>
        <v>0</v>
      </c>
      <c r="W104" s="4">
        <v>0</v>
      </c>
      <c r="X104" s="4">
        <v>0</v>
      </c>
      <c r="Y104" s="4">
        <v>0</v>
      </c>
    </row>
    <row r="105" spans="1:25" x14ac:dyDescent="0.4">
      <c r="A105" s="3" t="s">
        <v>60</v>
      </c>
      <c r="B105" s="4">
        <v>0</v>
      </c>
      <c r="C105" s="4">
        <v>0</v>
      </c>
      <c r="D105" s="4">
        <v>-840155.69296604604</v>
      </c>
      <c r="E105" s="4">
        <v>-215090.86225092501</v>
      </c>
      <c r="F105" s="4">
        <v>0</v>
      </c>
      <c r="G105" s="4">
        <v>2153.1433104215298</v>
      </c>
      <c r="H105" s="4">
        <v>0</v>
      </c>
      <c r="I105" s="4">
        <v>0</v>
      </c>
      <c r="J105" s="4">
        <v>0</v>
      </c>
      <c r="K105" s="4">
        <v>0</v>
      </c>
      <c r="L105" s="4">
        <v>-607290.92609871295</v>
      </c>
      <c r="M105" s="4">
        <v>0</v>
      </c>
      <c r="N105" s="4">
        <v>0</v>
      </c>
      <c r="O105" s="4">
        <v>-642059.67609173001</v>
      </c>
      <c r="P105" s="4">
        <v>-164375.68715338199</v>
      </c>
      <c r="Q105" s="4">
        <v>0</v>
      </c>
      <c r="R105" s="4">
        <v>1645.4646538045799</v>
      </c>
      <c r="S105" s="4">
        <v>0</v>
      </c>
      <c r="T105" s="4">
        <v>0</v>
      </c>
      <c r="U105" s="4">
        <v>0</v>
      </c>
      <c r="V105" s="4">
        <v>63137.411872094002</v>
      </c>
      <c r="W105" s="4">
        <v>0</v>
      </c>
      <c r="X105" s="4">
        <v>-2167.17277552309</v>
      </c>
      <c r="Y105" s="4">
        <v>-2404203.9975000001</v>
      </c>
    </row>
    <row r="106" spans="1:25" x14ac:dyDescent="0.4">
      <c r="A106" s="3" t="s">
        <v>61</v>
      </c>
      <c r="B106" s="4">
        <v>0</v>
      </c>
      <c r="C106" s="4">
        <v>0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4">
        <v>0</v>
      </c>
      <c r="S106" s="4">
        <v>0</v>
      </c>
      <c r="T106" s="4">
        <v>0</v>
      </c>
      <c r="U106" s="4">
        <v>0</v>
      </c>
      <c r="V106" s="4">
        <v>0</v>
      </c>
      <c r="W106" s="4">
        <v>0</v>
      </c>
      <c r="X106" s="4">
        <v>0</v>
      </c>
      <c r="Y106" s="4">
        <v>0</v>
      </c>
    </row>
    <row r="107" spans="1:25" x14ac:dyDescent="0.4">
      <c r="A107" s="3" t="s">
        <v>62</v>
      </c>
      <c r="B107" s="4">
        <v>0</v>
      </c>
      <c r="C107" s="4">
        <v>0</v>
      </c>
      <c r="D107" s="4">
        <v>-545545.88634689595</v>
      </c>
      <c r="E107" s="4">
        <v>-138803.54568220701</v>
      </c>
      <c r="F107" s="4">
        <v>0</v>
      </c>
      <c r="G107" s="4">
        <v>2799.0863035479902</v>
      </c>
      <c r="H107" s="4">
        <v>0</v>
      </c>
      <c r="I107" s="4">
        <v>0</v>
      </c>
      <c r="J107" s="4">
        <v>0</v>
      </c>
      <c r="K107" s="4">
        <v>0</v>
      </c>
      <c r="L107" s="4">
        <v>-394337.70350270002</v>
      </c>
      <c r="M107" s="4">
        <v>0</v>
      </c>
      <c r="N107" s="4">
        <v>0</v>
      </c>
      <c r="O107" s="4">
        <v>-416914.41004759102</v>
      </c>
      <c r="P107" s="4">
        <v>-106075.767059884</v>
      </c>
      <c r="Q107" s="4">
        <v>0</v>
      </c>
      <c r="R107" s="4">
        <v>2139.10404994596</v>
      </c>
      <c r="S107" s="4">
        <v>0</v>
      </c>
      <c r="T107" s="4">
        <v>0</v>
      </c>
      <c r="U107" s="4">
        <v>0</v>
      </c>
      <c r="V107" s="4">
        <v>15965.782312483499</v>
      </c>
      <c r="W107" s="4">
        <v>0</v>
      </c>
      <c r="X107" s="4">
        <v>1057.1500432992</v>
      </c>
      <c r="Y107" s="4">
        <v>-1579716.1899300001</v>
      </c>
    </row>
    <row r="108" spans="1:25" x14ac:dyDescent="0.4">
      <c r="A108" s="3" t="s">
        <v>63</v>
      </c>
      <c r="B108" s="4">
        <v>0</v>
      </c>
      <c r="C108" s="4">
        <v>0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0</v>
      </c>
      <c r="W108" s="4">
        <v>0</v>
      </c>
      <c r="X108" s="4">
        <v>0</v>
      </c>
      <c r="Y108" s="4">
        <v>0</v>
      </c>
    </row>
    <row r="110" spans="1:25" ht="19.3" x14ac:dyDescent="0.5">
      <c r="A110" s="1" t="s">
        <v>3</v>
      </c>
    </row>
    <row r="111" spans="1:25" ht="29.15" x14ac:dyDescent="0.4">
      <c r="B111" s="2" t="s">
        <v>7</v>
      </c>
      <c r="C111" s="2" t="s">
        <v>8</v>
      </c>
      <c r="D111" s="2" t="s">
        <v>9</v>
      </c>
      <c r="E111" s="2" t="s">
        <v>10</v>
      </c>
      <c r="F111" s="2" t="s">
        <v>11</v>
      </c>
      <c r="G111" s="2" t="s">
        <v>12</v>
      </c>
      <c r="H111" s="2" t="s">
        <v>13</v>
      </c>
      <c r="I111" s="2" t="s">
        <v>14</v>
      </c>
      <c r="J111" s="2" t="s">
        <v>15</v>
      </c>
      <c r="K111" s="2" t="s">
        <v>16</v>
      </c>
      <c r="L111" s="2" t="s">
        <v>17</v>
      </c>
      <c r="M111" s="2" t="s">
        <v>18</v>
      </c>
      <c r="N111" s="2" t="s">
        <v>19</v>
      </c>
      <c r="O111" s="2" t="s">
        <v>20</v>
      </c>
      <c r="P111" s="2" t="s">
        <v>21</v>
      </c>
      <c r="Q111" s="2" t="s">
        <v>22</v>
      </c>
      <c r="R111" s="2" t="s">
        <v>23</v>
      </c>
      <c r="S111" s="2" t="s">
        <v>24</v>
      </c>
      <c r="T111" s="2" t="s">
        <v>25</v>
      </c>
      <c r="U111" s="2" t="s">
        <v>26</v>
      </c>
      <c r="V111" s="2" t="s">
        <v>27</v>
      </c>
      <c r="W111" s="2" t="s">
        <v>28</v>
      </c>
      <c r="X111" s="2" t="s">
        <v>29</v>
      </c>
      <c r="Y111" s="2" t="s">
        <v>30</v>
      </c>
    </row>
    <row r="112" spans="1:25" x14ac:dyDescent="0.4">
      <c r="A112" s="3" t="s">
        <v>31</v>
      </c>
      <c r="B112" s="5">
        <f t="shared" ref="B112:Y112" si="2">B76-B40</f>
        <v>0</v>
      </c>
      <c r="C112" s="5">
        <f t="shared" si="2"/>
        <v>0</v>
      </c>
      <c r="D112" s="5">
        <f t="shared" si="2"/>
        <v>0</v>
      </c>
      <c r="E112" s="5">
        <f t="shared" si="2"/>
        <v>0</v>
      </c>
      <c r="F112" s="5">
        <f t="shared" si="2"/>
        <v>0</v>
      </c>
      <c r="G112" s="5">
        <f t="shared" si="2"/>
        <v>0</v>
      </c>
      <c r="H112" s="5">
        <f t="shared" si="2"/>
        <v>0</v>
      </c>
      <c r="I112" s="5">
        <f t="shared" si="2"/>
        <v>0</v>
      </c>
      <c r="J112" s="5">
        <f t="shared" si="2"/>
        <v>0</v>
      </c>
      <c r="K112" s="5">
        <f t="shared" si="2"/>
        <v>0</v>
      </c>
      <c r="L112" s="5">
        <f t="shared" si="2"/>
        <v>0</v>
      </c>
      <c r="M112" s="5">
        <f t="shared" si="2"/>
        <v>0</v>
      </c>
      <c r="N112" s="5">
        <f t="shared" si="2"/>
        <v>0</v>
      </c>
      <c r="O112" s="5">
        <f t="shared" si="2"/>
        <v>0</v>
      </c>
      <c r="P112" s="5">
        <f t="shared" si="2"/>
        <v>0</v>
      </c>
      <c r="Q112" s="5">
        <f t="shared" si="2"/>
        <v>0</v>
      </c>
      <c r="R112" s="5">
        <f t="shared" si="2"/>
        <v>0</v>
      </c>
      <c r="S112" s="5">
        <f t="shared" si="2"/>
        <v>0</v>
      </c>
      <c r="T112" s="5">
        <f t="shared" si="2"/>
        <v>0</v>
      </c>
      <c r="U112" s="5">
        <f t="shared" si="2"/>
        <v>0</v>
      </c>
      <c r="V112" s="5">
        <f t="shared" si="2"/>
        <v>0</v>
      </c>
      <c r="W112" s="5">
        <f t="shared" si="2"/>
        <v>37626.966721102595</v>
      </c>
      <c r="X112" s="5">
        <f t="shared" si="2"/>
        <v>16267.541584910803</v>
      </c>
      <c r="Y112" s="5">
        <f t="shared" si="2"/>
        <v>53894.508305996656</v>
      </c>
    </row>
    <row r="113" spans="1:25" x14ac:dyDescent="0.4">
      <c r="A113" s="3" t="s">
        <v>32</v>
      </c>
      <c r="B113" s="5">
        <f t="shared" ref="B113:Y113" si="3">B77-B41</f>
        <v>0</v>
      </c>
      <c r="C113" s="5">
        <f t="shared" si="3"/>
        <v>0</v>
      </c>
      <c r="D113" s="5">
        <f t="shared" si="3"/>
        <v>0</v>
      </c>
      <c r="E113" s="5">
        <f t="shared" si="3"/>
        <v>0</v>
      </c>
      <c r="F113" s="5">
        <f t="shared" si="3"/>
        <v>0</v>
      </c>
      <c r="G113" s="5">
        <f t="shared" si="3"/>
        <v>0</v>
      </c>
      <c r="H113" s="5">
        <f t="shared" si="3"/>
        <v>0</v>
      </c>
      <c r="I113" s="5">
        <f t="shared" si="3"/>
        <v>0</v>
      </c>
      <c r="J113" s="5">
        <f t="shared" si="3"/>
        <v>0</v>
      </c>
      <c r="K113" s="5">
        <f t="shared" si="3"/>
        <v>0</v>
      </c>
      <c r="L113" s="5">
        <f t="shared" si="3"/>
        <v>0</v>
      </c>
      <c r="M113" s="5">
        <f t="shared" si="3"/>
        <v>0</v>
      </c>
      <c r="N113" s="5">
        <f t="shared" si="3"/>
        <v>0</v>
      </c>
      <c r="O113" s="5">
        <f t="shared" si="3"/>
        <v>0</v>
      </c>
      <c r="P113" s="5">
        <f t="shared" si="3"/>
        <v>0</v>
      </c>
      <c r="Q113" s="5">
        <f t="shared" si="3"/>
        <v>0</v>
      </c>
      <c r="R113" s="5">
        <f t="shared" si="3"/>
        <v>0</v>
      </c>
      <c r="S113" s="5">
        <f t="shared" si="3"/>
        <v>0</v>
      </c>
      <c r="T113" s="5">
        <f t="shared" si="3"/>
        <v>0</v>
      </c>
      <c r="U113" s="5">
        <f t="shared" si="3"/>
        <v>0</v>
      </c>
      <c r="V113" s="5">
        <f t="shared" si="3"/>
        <v>0</v>
      </c>
      <c r="W113" s="5">
        <f t="shared" si="3"/>
        <v>6278.4394482597709</v>
      </c>
      <c r="X113" s="5">
        <f t="shared" si="3"/>
        <v>-1564.19751750565</v>
      </c>
      <c r="Y113" s="5">
        <f t="shared" si="3"/>
        <v>4714.2419307008386</v>
      </c>
    </row>
    <row r="114" spans="1:25" x14ac:dyDescent="0.4">
      <c r="A114" s="3" t="s">
        <v>33</v>
      </c>
      <c r="B114" s="5">
        <f t="shared" ref="B114:Y114" si="4">B78-B42</f>
        <v>0</v>
      </c>
      <c r="C114" s="5">
        <f t="shared" si="4"/>
        <v>0</v>
      </c>
      <c r="D114" s="5">
        <f t="shared" si="4"/>
        <v>0</v>
      </c>
      <c r="E114" s="5">
        <f t="shared" si="4"/>
        <v>0</v>
      </c>
      <c r="F114" s="5">
        <f t="shared" si="4"/>
        <v>0</v>
      </c>
      <c r="G114" s="5">
        <f t="shared" si="4"/>
        <v>0</v>
      </c>
      <c r="H114" s="5">
        <f t="shared" si="4"/>
        <v>0</v>
      </c>
      <c r="I114" s="5">
        <f t="shared" si="4"/>
        <v>0</v>
      </c>
      <c r="J114" s="5">
        <f t="shared" si="4"/>
        <v>0</v>
      </c>
      <c r="K114" s="5">
        <f t="shared" si="4"/>
        <v>0</v>
      </c>
      <c r="L114" s="5">
        <f t="shared" si="4"/>
        <v>0</v>
      </c>
      <c r="M114" s="5">
        <f t="shared" si="4"/>
        <v>0</v>
      </c>
      <c r="N114" s="5">
        <f t="shared" si="4"/>
        <v>0</v>
      </c>
      <c r="O114" s="5">
        <f t="shared" si="4"/>
        <v>0</v>
      </c>
      <c r="P114" s="5">
        <f t="shared" si="4"/>
        <v>0</v>
      </c>
      <c r="Q114" s="5">
        <f t="shared" si="4"/>
        <v>0</v>
      </c>
      <c r="R114" s="5">
        <f t="shared" si="4"/>
        <v>0</v>
      </c>
      <c r="S114" s="5">
        <f t="shared" si="4"/>
        <v>0</v>
      </c>
      <c r="T114" s="5">
        <f t="shared" si="4"/>
        <v>0</v>
      </c>
      <c r="U114" s="5">
        <f t="shared" si="4"/>
        <v>0</v>
      </c>
      <c r="V114" s="5">
        <f t="shared" si="4"/>
        <v>0</v>
      </c>
      <c r="W114" s="5">
        <f t="shared" si="4"/>
        <v>3023.1705100899562</v>
      </c>
      <c r="X114" s="5">
        <f t="shared" si="4"/>
        <v>1307.0294067486229</v>
      </c>
      <c r="Y114" s="5">
        <f t="shared" si="4"/>
        <v>4330.1999168395996</v>
      </c>
    </row>
    <row r="115" spans="1:25" x14ac:dyDescent="0.4">
      <c r="A115" s="3" t="s">
        <v>34</v>
      </c>
      <c r="B115" s="5">
        <f t="shared" ref="B115:Y115" si="5">B79-B43</f>
        <v>0</v>
      </c>
      <c r="C115" s="5">
        <f t="shared" si="5"/>
        <v>0</v>
      </c>
      <c r="D115" s="5">
        <f t="shared" si="5"/>
        <v>0</v>
      </c>
      <c r="E115" s="5">
        <f t="shared" si="5"/>
        <v>0</v>
      </c>
      <c r="F115" s="5">
        <f t="shared" si="5"/>
        <v>0</v>
      </c>
      <c r="G115" s="5">
        <f t="shared" si="5"/>
        <v>0</v>
      </c>
      <c r="H115" s="5">
        <f t="shared" si="5"/>
        <v>0</v>
      </c>
      <c r="I115" s="5">
        <f t="shared" si="5"/>
        <v>0</v>
      </c>
      <c r="J115" s="5">
        <f t="shared" si="5"/>
        <v>0</v>
      </c>
      <c r="K115" s="5">
        <f t="shared" si="5"/>
        <v>0</v>
      </c>
      <c r="L115" s="5">
        <f t="shared" si="5"/>
        <v>0</v>
      </c>
      <c r="M115" s="5">
        <f t="shared" si="5"/>
        <v>0</v>
      </c>
      <c r="N115" s="5">
        <f t="shared" si="5"/>
        <v>0</v>
      </c>
      <c r="O115" s="5">
        <f t="shared" si="5"/>
        <v>0</v>
      </c>
      <c r="P115" s="5">
        <f t="shared" si="5"/>
        <v>0</v>
      </c>
      <c r="Q115" s="5">
        <f t="shared" si="5"/>
        <v>0</v>
      </c>
      <c r="R115" s="5">
        <f t="shared" si="5"/>
        <v>0</v>
      </c>
      <c r="S115" s="5">
        <f t="shared" si="5"/>
        <v>0</v>
      </c>
      <c r="T115" s="5">
        <f t="shared" si="5"/>
        <v>0</v>
      </c>
      <c r="U115" s="5">
        <f t="shared" si="5"/>
        <v>0</v>
      </c>
      <c r="V115" s="5">
        <f t="shared" si="5"/>
        <v>0</v>
      </c>
      <c r="W115" s="5">
        <f t="shared" si="5"/>
        <v>10831.046430200338</v>
      </c>
      <c r="X115" s="5">
        <f t="shared" si="5"/>
        <v>4682.6654807822406</v>
      </c>
      <c r="Y115" s="5">
        <f t="shared" si="5"/>
        <v>15513.711911000311</v>
      </c>
    </row>
    <row r="116" spans="1:25" x14ac:dyDescent="0.4">
      <c r="A116" s="3" t="s">
        <v>35</v>
      </c>
      <c r="B116" s="5">
        <f t="shared" ref="B116:Y116" si="6">B80-B44</f>
        <v>0</v>
      </c>
      <c r="C116" s="5">
        <f t="shared" si="6"/>
        <v>0</v>
      </c>
      <c r="D116" s="5">
        <f t="shared" si="6"/>
        <v>0</v>
      </c>
      <c r="E116" s="5">
        <f t="shared" si="6"/>
        <v>0</v>
      </c>
      <c r="F116" s="5">
        <f t="shared" si="6"/>
        <v>0</v>
      </c>
      <c r="G116" s="5">
        <f t="shared" si="6"/>
        <v>0</v>
      </c>
      <c r="H116" s="5">
        <f t="shared" si="6"/>
        <v>0</v>
      </c>
      <c r="I116" s="5">
        <f t="shared" si="6"/>
        <v>0</v>
      </c>
      <c r="J116" s="5">
        <f t="shared" si="6"/>
        <v>0</v>
      </c>
      <c r="K116" s="5">
        <f t="shared" si="6"/>
        <v>0</v>
      </c>
      <c r="L116" s="5">
        <f t="shared" si="6"/>
        <v>0</v>
      </c>
      <c r="M116" s="5">
        <f t="shared" si="6"/>
        <v>0</v>
      </c>
      <c r="N116" s="5">
        <f t="shared" si="6"/>
        <v>0</v>
      </c>
      <c r="O116" s="5">
        <f t="shared" si="6"/>
        <v>0</v>
      </c>
      <c r="P116" s="5">
        <f t="shared" si="6"/>
        <v>0</v>
      </c>
      <c r="Q116" s="5">
        <f t="shared" si="6"/>
        <v>0</v>
      </c>
      <c r="R116" s="5">
        <f t="shared" si="6"/>
        <v>0</v>
      </c>
      <c r="S116" s="5">
        <f t="shared" si="6"/>
        <v>0</v>
      </c>
      <c r="T116" s="5">
        <f t="shared" si="6"/>
        <v>0</v>
      </c>
      <c r="U116" s="5">
        <f t="shared" si="6"/>
        <v>0</v>
      </c>
      <c r="V116" s="5">
        <f t="shared" si="6"/>
        <v>0</v>
      </c>
      <c r="W116" s="5">
        <f t="shared" si="6"/>
        <v>2787.8975834399462</v>
      </c>
      <c r="X116" s="5">
        <f t="shared" si="6"/>
        <v>-889.30414209450396</v>
      </c>
      <c r="Y116" s="5">
        <f t="shared" si="6"/>
        <v>1898.5934413410723</v>
      </c>
    </row>
    <row r="117" spans="1:25" x14ac:dyDescent="0.4">
      <c r="A117" s="3" t="s">
        <v>36</v>
      </c>
      <c r="B117" s="5">
        <f t="shared" ref="B117:Y117" si="7">B81-B45</f>
        <v>0</v>
      </c>
      <c r="C117" s="5">
        <f t="shared" si="7"/>
        <v>0</v>
      </c>
      <c r="D117" s="5">
        <f t="shared" si="7"/>
        <v>0</v>
      </c>
      <c r="E117" s="5">
        <f t="shared" si="7"/>
        <v>0</v>
      </c>
      <c r="F117" s="5">
        <f t="shared" si="7"/>
        <v>0</v>
      </c>
      <c r="G117" s="5">
        <f t="shared" si="7"/>
        <v>0</v>
      </c>
      <c r="H117" s="5">
        <f t="shared" si="7"/>
        <v>0</v>
      </c>
      <c r="I117" s="5">
        <f t="shared" si="7"/>
        <v>0</v>
      </c>
      <c r="J117" s="5">
        <f t="shared" si="7"/>
        <v>0</v>
      </c>
      <c r="K117" s="5">
        <f t="shared" si="7"/>
        <v>0</v>
      </c>
      <c r="L117" s="5">
        <f t="shared" si="7"/>
        <v>0</v>
      </c>
      <c r="M117" s="5">
        <f t="shared" si="7"/>
        <v>0</v>
      </c>
      <c r="N117" s="5">
        <f t="shared" si="7"/>
        <v>0</v>
      </c>
      <c r="O117" s="5">
        <f t="shared" si="7"/>
        <v>0</v>
      </c>
      <c r="P117" s="5">
        <f t="shared" si="7"/>
        <v>0</v>
      </c>
      <c r="Q117" s="5">
        <f t="shared" si="7"/>
        <v>0</v>
      </c>
      <c r="R117" s="5">
        <f t="shared" si="7"/>
        <v>0</v>
      </c>
      <c r="S117" s="5">
        <f t="shared" si="7"/>
        <v>0</v>
      </c>
      <c r="T117" s="5">
        <f t="shared" si="7"/>
        <v>0</v>
      </c>
      <c r="U117" s="5">
        <f t="shared" si="7"/>
        <v>0</v>
      </c>
      <c r="V117" s="5">
        <f t="shared" si="7"/>
        <v>0</v>
      </c>
      <c r="W117" s="5">
        <f t="shared" si="7"/>
        <v>764.99997902987525</v>
      </c>
      <c r="X117" s="5">
        <f t="shared" si="7"/>
        <v>330.73803327481198</v>
      </c>
      <c r="Y117" s="5">
        <f t="shared" si="7"/>
        <v>1095.7380123198964</v>
      </c>
    </row>
    <row r="118" spans="1:25" x14ac:dyDescent="0.4">
      <c r="A118" s="3" t="s">
        <v>37</v>
      </c>
      <c r="B118" s="5">
        <f t="shared" ref="B118:Y118" si="8">B82-B46</f>
        <v>0</v>
      </c>
      <c r="C118" s="5">
        <f t="shared" si="8"/>
        <v>0</v>
      </c>
      <c r="D118" s="5">
        <f t="shared" si="8"/>
        <v>0</v>
      </c>
      <c r="E118" s="5">
        <f t="shared" si="8"/>
        <v>0</v>
      </c>
      <c r="F118" s="5">
        <f t="shared" si="8"/>
        <v>0</v>
      </c>
      <c r="G118" s="5">
        <f t="shared" si="8"/>
        <v>0</v>
      </c>
      <c r="H118" s="5">
        <f t="shared" si="8"/>
        <v>0</v>
      </c>
      <c r="I118" s="5">
        <f t="shared" si="8"/>
        <v>0</v>
      </c>
      <c r="J118" s="5">
        <f t="shared" si="8"/>
        <v>0</v>
      </c>
      <c r="K118" s="5">
        <f t="shared" si="8"/>
        <v>0</v>
      </c>
      <c r="L118" s="5">
        <f t="shared" si="8"/>
        <v>0</v>
      </c>
      <c r="M118" s="5">
        <f t="shared" si="8"/>
        <v>0</v>
      </c>
      <c r="N118" s="5">
        <f t="shared" si="8"/>
        <v>0</v>
      </c>
      <c r="O118" s="5">
        <f t="shared" si="8"/>
        <v>0</v>
      </c>
      <c r="P118" s="5">
        <f t="shared" si="8"/>
        <v>0</v>
      </c>
      <c r="Q118" s="5">
        <f t="shared" si="8"/>
        <v>0</v>
      </c>
      <c r="R118" s="5">
        <f t="shared" si="8"/>
        <v>0</v>
      </c>
      <c r="S118" s="5">
        <f t="shared" si="8"/>
        <v>0</v>
      </c>
      <c r="T118" s="5">
        <f t="shared" si="8"/>
        <v>0</v>
      </c>
      <c r="U118" s="5">
        <f t="shared" si="8"/>
        <v>0</v>
      </c>
      <c r="V118" s="5">
        <f t="shared" si="8"/>
        <v>0</v>
      </c>
      <c r="W118" s="5">
        <f t="shared" si="8"/>
        <v>0.69815956956995251</v>
      </c>
      <c r="X118" s="5">
        <f t="shared" si="8"/>
        <v>0.27284043043002554</v>
      </c>
      <c r="Y118" s="5">
        <f t="shared" si="8"/>
        <v>0.97100000000000364</v>
      </c>
    </row>
    <row r="119" spans="1:25" x14ac:dyDescent="0.4">
      <c r="A119" s="3" t="s">
        <v>38</v>
      </c>
      <c r="B119" s="5">
        <f t="shared" ref="B119:Y119" si="9">B83-B47</f>
        <v>0</v>
      </c>
      <c r="C119" s="5">
        <f t="shared" si="9"/>
        <v>0</v>
      </c>
      <c r="D119" s="5">
        <f t="shared" si="9"/>
        <v>0</v>
      </c>
      <c r="E119" s="5">
        <f t="shared" si="9"/>
        <v>0</v>
      </c>
      <c r="F119" s="5">
        <f t="shared" si="9"/>
        <v>0</v>
      </c>
      <c r="G119" s="5">
        <f t="shared" si="9"/>
        <v>0</v>
      </c>
      <c r="H119" s="5">
        <f t="shared" si="9"/>
        <v>0</v>
      </c>
      <c r="I119" s="5">
        <f t="shared" si="9"/>
        <v>0</v>
      </c>
      <c r="J119" s="5">
        <f t="shared" si="9"/>
        <v>0</v>
      </c>
      <c r="K119" s="5">
        <f t="shared" si="9"/>
        <v>0</v>
      </c>
      <c r="L119" s="5">
        <f t="shared" si="9"/>
        <v>0</v>
      </c>
      <c r="M119" s="5">
        <f t="shared" si="9"/>
        <v>0</v>
      </c>
      <c r="N119" s="5">
        <f t="shared" si="9"/>
        <v>0</v>
      </c>
      <c r="O119" s="5">
        <f t="shared" si="9"/>
        <v>0</v>
      </c>
      <c r="P119" s="5">
        <f t="shared" si="9"/>
        <v>0</v>
      </c>
      <c r="Q119" s="5">
        <f t="shared" si="9"/>
        <v>0</v>
      </c>
      <c r="R119" s="5">
        <f t="shared" si="9"/>
        <v>0</v>
      </c>
      <c r="S119" s="5">
        <f t="shared" si="9"/>
        <v>0</v>
      </c>
      <c r="T119" s="5">
        <f t="shared" si="9"/>
        <v>0</v>
      </c>
      <c r="U119" s="5">
        <f t="shared" si="9"/>
        <v>0</v>
      </c>
      <c r="V119" s="5">
        <f t="shared" si="9"/>
        <v>0</v>
      </c>
      <c r="W119" s="5">
        <f t="shared" si="9"/>
        <v>0</v>
      </c>
      <c r="X119" s="5">
        <f t="shared" si="9"/>
        <v>0</v>
      </c>
      <c r="Y119" s="5">
        <f t="shared" si="9"/>
        <v>0</v>
      </c>
    </row>
    <row r="120" spans="1:25" x14ac:dyDescent="0.4">
      <c r="A120" s="3" t="s">
        <v>39</v>
      </c>
      <c r="B120" s="5">
        <f t="shared" ref="B120:Y120" si="10">B84-B48</f>
        <v>0</v>
      </c>
      <c r="C120" s="5">
        <f t="shared" si="10"/>
        <v>0</v>
      </c>
      <c r="D120" s="5">
        <f t="shared" si="10"/>
        <v>0</v>
      </c>
      <c r="E120" s="5">
        <f t="shared" si="10"/>
        <v>0</v>
      </c>
      <c r="F120" s="5">
        <f t="shared" si="10"/>
        <v>0</v>
      </c>
      <c r="G120" s="5">
        <f t="shared" si="10"/>
        <v>0</v>
      </c>
      <c r="H120" s="5">
        <f t="shared" si="10"/>
        <v>0</v>
      </c>
      <c r="I120" s="5">
        <f t="shared" si="10"/>
        <v>0</v>
      </c>
      <c r="J120" s="5">
        <f t="shared" si="10"/>
        <v>0</v>
      </c>
      <c r="K120" s="5">
        <f t="shared" si="10"/>
        <v>0</v>
      </c>
      <c r="L120" s="5">
        <f t="shared" si="10"/>
        <v>0</v>
      </c>
      <c r="M120" s="5">
        <f t="shared" si="10"/>
        <v>0</v>
      </c>
      <c r="N120" s="5">
        <f t="shared" si="10"/>
        <v>0</v>
      </c>
      <c r="O120" s="5">
        <f t="shared" si="10"/>
        <v>0</v>
      </c>
      <c r="P120" s="5">
        <f t="shared" si="10"/>
        <v>0</v>
      </c>
      <c r="Q120" s="5">
        <f t="shared" si="10"/>
        <v>0</v>
      </c>
      <c r="R120" s="5">
        <f t="shared" si="10"/>
        <v>0</v>
      </c>
      <c r="S120" s="5">
        <f t="shared" si="10"/>
        <v>0</v>
      </c>
      <c r="T120" s="5">
        <f t="shared" si="10"/>
        <v>0</v>
      </c>
      <c r="U120" s="5">
        <f t="shared" si="10"/>
        <v>0</v>
      </c>
      <c r="V120" s="5">
        <f t="shared" si="10"/>
        <v>0</v>
      </c>
      <c r="W120" s="5">
        <f t="shared" si="10"/>
        <v>1.2027389727099944</v>
      </c>
      <c r="X120" s="5">
        <f t="shared" si="10"/>
        <v>0.51998893238995292</v>
      </c>
      <c r="Y120" s="5">
        <f t="shared" si="10"/>
        <v>1.7227279050998732</v>
      </c>
    </row>
    <row r="121" spans="1:25" x14ac:dyDescent="0.4">
      <c r="A121" s="3" t="s">
        <v>40</v>
      </c>
      <c r="B121" s="5">
        <f t="shared" ref="B121:Y121" si="11">B85-B49</f>
        <v>0</v>
      </c>
      <c r="C121" s="5">
        <f t="shared" si="11"/>
        <v>0</v>
      </c>
      <c r="D121" s="5">
        <f t="shared" si="11"/>
        <v>0</v>
      </c>
      <c r="E121" s="5">
        <f t="shared" si="11"/>
        <v>0</v>
      </c>
      <c r="F121" s="5">
        <f t="shared" si="11"/>
        <v>0</v>
      </c>
      <c r="G121" s="5">
        <f t="shared" si="11"/>
        <v>0</v>
      </c>
      <c r="H121" s="5">
        <f t="shared" si="11"/>
        <v>0</v>
      </c>
      <c r="I121" s="5">
        <f t="shared" si="11"/>
        <v>0</v>
      </c>
      <c r="J121" s="5">
        <f t="shared" si="11"/>
        <v>0</v>
      </c>
      <c r="K121" s="5">
        <f t="shared" si="11"/>
        <v>0</v>
      </c>
      <c r="L121" s="5">
        <f t="shared" si="11"/>
        <v>0</v>
      </c>
      <c r="M121" s="5">
        <f t="shared" si="11"/>
        <v>0</v>
      </c>
      <c r="N121" s="5">
        <f t="shared" si="11"/>
        <v>0</v>
      </c>
      <c r="O121" s="5">
        <f t="shared" si="11"/>
        <v>0</v>
      </c>
      <c r="P121" s="5">
        <f t="shared" si="11"/>
        <v>0</v>
      </c>
      <c r="Q121" s="5">
        <f t="shared" si="11"/>
        <v>0</v>
      </c>
      <c r="R121" s="5">
        <f t="shared" si="11"/>
        <v>0</v>
      </c>
      <c r="S121" s="5">
        <f t="shared" si="11"/>
        <v>0</v>
      </c>
      <c r="T121" s="5">
        <f t="shared" si="11"/>
        <v>0</v>
      </c>
      <c r="U121" s="5">
        <f t="shared" si="11"/>
        <v>0</v>
      </c>
      <c r="V121" s="5">
        <f t="shared" si="11"/>
        <v>0</v>
      </c>
      <c r="W121" s="5">
        <f t="shared" si="11"/>
        <v>0</v>
      </c>
      <c r="X121" s="5">
        <f t="shared" si="11"/>
        <v>0</v>
      </c>
      <c r="Y121" s="5">
        <f t="shared" si="11"/>
        <v>0</v>
      </c>
    </row>
    <row r="122" spans="1:25" x14ac:dyDescent="0.4">
      <c r="A122" s="3" t="s">
        <v>41</v>
      </c>
      <c r="B122" s="5">
        <f t="shared" ref="B122:Y122" si="12">B86-B50</f>
        <v>0</v>
      </c>
      <c r="C122" s="5">
        <f t="shared" si="12"/>
        <v>0</v>
      </c>
      <c r="D122" s="5">
        <f t="shared" si="12"/>
        <v>0</v>
      </c>
      <c r="E122" s="5">
        <f t="shared" si="12"/>
        <v>0</v>
      </c>
      <c r="F122" s="5">
        <f t="shared" si="12"/>
        <v>0</v>
      </c>
      <c r="G122" s="5">
        <f t="shared" si="12"/>
        <v>0</v>
      </c>
      <c r="H122" s="5">
        <f t="shared" si="12"/>
        <v>0</v>
      </c>
      <c r="I122" s="5">
        <f t="shared" si="12"/>
        <v>0</v>
      </c>
      <c r="J122" s="5">
        <f t="shared" si="12"/>
        <v>0</v>
      </c>
      <c r="K122" s="5">
        <f t="shared" si="12"/>
        <v>0</v>
      </c>
      <c r="L122" s="5">
        <f t="shared" si="12"/>
        <v>0</v>
      </c>
      <c r="M122" s="5">
        <f t="shared" si="12"/>
        <v>0</v>
      </c>
      <c r="N122" s="5">
        <f t="shared" si="12"/>
        <v>0</v>
      </c>
      <c r="O122" s="5">
        <f t="shared" si="12"/>
        <v>0</v>
      </c>
      <c r="P122" s="5">
        <f t="shared" si="12"/>
        <v>0</v>
      </c>
      <c r="Q122" s="5">
        <f t="shared" si="12"/>
        <v>0</v>
      </c>
      <c r="R122" s="5">
        <f t="shared" si="12"/>
        <v>0</v>
      </c>
      <c r="S122" s="5">
        <f t="shared" si="12"/>
        <v>0</v>
      </c>
      <c r="T122" s="5">
        <f t="shared" si="12"/>
        <v>0</v>
      </c>
      <c r="U122" s="5">
        <f t="shared" si="12"/>
        <v>0</v>
      </c>
      <c r="V122" s="5">
        <f t="shared" si="12"/>
        <v>0</v>
      </c>
      <c r="W122" s="5">
        <f t="shared" si="12"/>
        <v>3338.170297130011</v>
      </c>
      <c r="X122" s="5">
        <f t="shared" si="12"/>
        <v>-917.4963993158932</v>
      </c>
      <c r="Y122" s="5">
        <f t="shared" si="12"/>
        <v>2420.6738977991045</v>
      </c>
    </row>
    <row r="123" spans="1:25" x14ac:dyDescent="0.4">
      <c r="A123" s="3" t="s">
        <v>42</v>
      </c>
      <c r="B123" s="5">
        <f t="shared" ref="B123:Y123" si="13">B87-B51</f>
        <v>0</v>
      </c>
      <c r="C123" s="5">
        <f t="shared" si="13"/>
        <v>0</v>
      </c>
      <c r="D123" s="5">
        <f t="shared" si="13"/>
        <v>0</v>
      </c>
      <c r="E123" s="5">
        <f t="shared" si="13"/>
        <v>0</v>
      </c>
      <c r="F123" s="5">
        <f t="shared" si="13"/>
        <v>0</v>
      </c>
      <c r="G123" s="5">
        <f t="shared" si="13"/>
        <v>0</v>
      </c>
      <c r="H123" s="5">
        <f t="shared" si="13"/>
        <v>0</v>
      </c>
      <c r="I123" s="5">
        <f t="shared" si="13"/>
        <v>0</v>
      </c>
      <c r="J123" s="5">
        <f t="shared" si="13"/>
        <v>0</v>
      </c>
      <c r="K123" s="5">
        <f t="shared" si="13"/>
        <v>0</v>
      </c>
      <c r="L123" s="5">
        <f t="shared" si="13"/>
        <v>0</v>
      </c>
      <c r="M123" s="5">
        <f t="shared" si="13"/>
        <v>0</v>
      </c>
      <c r="N123" s="5">
        <f t="shared" si="13"/>
        <v>0</v>
      </c>
      <c r="O123" s="5">
        <f t="shared" si="13"/>
        <v>0</v>
      </c>
      <c r="P123" s="5">
        <f t="shared" si="13"/>
        <v>0</v>
      </c>
      <c r="Q123" s="5">
        <f t="shared" si="13"/>
        <v>0</v>
      </c>
      <c r="R123" s="5">
        <f t="shared" si="13"/>
        <v>0</v>
      </c>
      <c r="S123" s="5">
        <f t="shared" si="13"/>
        <v>0</v>
      </c>
      <c r="T123" s="5">
        <f t="shared" si="13"/>
        <v>0</v>
      </c>
      <c r="U123" s="5">
        <f t="shared" si="13"/>
        <v>0</v>
      </c>
      <c r="V123" s="5">
        <f t="shared" si="13"/>
        <v>0</v>
      </c>
      <c r="W123" s="5">
        <f t="shared" si="13"/>
        <v>20297.173523001373</v>
      </c>
      <c r="X123" s="5">
        <f t="shared" si="13"/>
        <v>-20297.173523039059</v>
      </c>
      <c r="Y123" s="5">
        <f t="shared" si="13"/>
        <v>0</v>
      </c>
    </row>
    <row r="124" spans="1:25" x14ac:dyDescent="0.4">
      <c r="A124" s="3" t="s">
        <v>43</v>
      </c>
      <c r="B124" s="5">
        <f t="shared" ref="B124:Y124" si="14">B88-B52</f>
        <v>0</v>
      </c>
      <c r="C124" s="5">
        <f t="shared" si="14"/>
        <v>0</v>
      </c>
      <c r="D124" s="5">
        <f t="shared" si="14"/>
        <v>0</v>
      </c>
      <c r="E124" s="5">
        <f t="shared" si="14"/>
        <v>0</v>
      </c>
      <c r="F124" s="5">
        <f t="shared" si="14"/>
        <v>0</v>
      </c>
      <c r="G124" s="5">
        <f t="shared" si="14"/>
        <v>0</v>
      </c>
      <c r="H124" s="5">
        <f t="shared" si="14"/>
        <v>0</v>
      </c>
      <c r="I124" s="5">
        <f t="shared" si="14"/>
        <v>0</v>
      </c>
      <c r="J124" s="5">
        <f t="shared" si="14"/>
        <v>0</v>
      </c>
      <c r="K124" s="5">
        <f t="shared" si="14"/>
        <v>0</v>
      </c>
      <c r="L124" s="5">
        <f t="shared" si="14"/>
        <v>0</v>
      </c>
      <c r="M124" s="5">
        <f t="shared" si="14"/>
        <v>0</v>
      </c>
      <c r="N124" s="5">
        <f t="shared" si="14"/>
        <v>0</v>
      </c>
      <c r="O124" s="5">
        <f t="shared" si="14"/>
        <v>0</v>
      </c>
      <c r="P124" s="5">
        <f t="shared" si="14"/>
        <v>0</v>
      </c>
      <c r="Q124" s="5">
        <f t="shared" si="14"/>
        <v>0</v>
      </c>
      <c r="R124" s="5">
        <f t="shared" si="14"/>
        <v>0</v>
      </c>
      <c r="S124" s="5">
        <f t="shared" si="14"/>
        <v>0</v>
      </c>
      <c r="T124" s="5">
        <f t="shared" si="14"/>
        <v>0</v>
      </c>
      <c r="U124" s="5">
        <f t="shared" si="14"/>
        <v>0</v>
      </c>
      <c r="V124" s="5">
        <f t="shared" si="14"/>
        <v>0</v>
      </c>
      <c r="W124" s="5">
        <f t="shared" si="14"/>
        <v>889.41941363015212</v>
      </c>
      <c r="X124" s="5">
        <f t="shared" si="14"/>
        <v>-764.1197901567881</v>
      </c>
      <c r="Y124" s="5">
        <f t="shared" si="14"/>
        <v>125.29962347028777</v>
      </c>
    </row>
    <row r="125" spans="1:25" x14ac:dyDescent="0.4">
      <c r="A125" s="3" t="s">
        <v>44</v>
      </c>
      <c r="B125" s="5">
        <f t="shared" ref="B125:Y125" si="15">B89-B53</f>
        <v>0</v>
      </c>
      <c r="C125" s="5">
        <f t="shared" si="15"/>
        <v>0</v>
      </c>
      <c r="D125" s="5">
        <f t="shared" si="15"/>
        <v>0</v>
      </c>
      <c r="E125" s="5">
        <f t="shared" si="15"/>
        <v>0</v>
      </c>
      <c r="F125" s="5">
        <f t="shared" si="15"/>
        <v>0</v>
      </c>
      <c r="G125" s="5">
        <f t="shared" si="15"/>
        <v>0</v>
      </c>
      <c r="H125" s="5">
        <f t="shared" si="15"/>
        <v>0</v>
      </c>
      <c r="I125" s="5">
        <f t="shared" si="15"/>
        <v>0</v>
      </c>
      <c r="J125" s="5">
        <f t="shared" si="15"/>
        <v>0</v>
      </c>
      <c r="K125" s="5">
        <f t="shared" si="15"/>
        <v>0</v>
      </c>
      <c r="L125" s="5">
        <f t="shared" si="15"/>
        <v>0</v>
      </c>
      <c r="M125" s="5">
        <f t="shared" si="15"/>
        <v>0</v>
      </c>
      <c r="N125" s="5">
        <f t="shared" si="15"/>
        <v>0</v>
      </c>
      <c r="O125" s="5">
        <f t="shared" si="15"/>
        <v>0</v>
      </c>
      <c r="P125" s="5">
        <f t="shared" si="15"/>
        <v>0</v>
      </c>
      <c r="Q125" s="5">
        <f t="shared" si="15"/>
        <v>0</v>
      </c>
      <c r="R125" s="5">
        <f t="shared" si="15"/>
        <v>0</v>
      </c>
      <c r="S125" s="5">
        <f t="shared" si="15"/>
        <v>0</v>
      </c>
      <c r="T125" s="5">
        <f t="shared" si="15"/>
        <v>0</v>
      </c>
      <c r="U125" s="5">
        <f t="shared" si="15"/>
        <v>0</v>
      </c>
      <c r="V125" s="5">
        <f t="shared" si="15"/>
        <v>0</v>
      </c>
      <c r="W125" s="5">
        <f t="shared" si="15"/>
        <v>25980.205246500671</v>
      </c>
      <c r="X125" s="5">
        <f t="shared" si="15"/>
        <v>7708.53776481778</v>
      </c>
      <c r="Y125" s="5">
        <f t="shared" si="15"/>
        <v>33688.743011295795</v>
      </c>
    </row>
    <row r="126" spans="1:25" x14ac:dyDescent="0.4">
      <c r="A126" s="3" t="s">
        <v>45</v>
      </c>
      <c r="B126" s="5">
        <f t="shared" ref="B126:Y126" si="16">B90-B54</f>
        <v>0</v>
      </c>
      <c r="C126" s="5">
        <f t="shared" si="16"/>
        <v>0</v>
      </c>
      <c r="D126" s="5">
        <f t="shared" si="16"/>
        <v>0</v>
      </c>
      <c r="E126" s="5">
        <f t="shared" si="16"/>
        <v>0</v>
      </c>
      <c r="F126" s="5">
        <f t="shared" si="16"/>
        <v>0</v>
      </c>
      <c r="G126" s="5">
        <f t="shared" si="16"/>
        <v>0</v>
      </c>
      <c r="H126" s="5">
        <f t="shared" si="16"/>
        <v>0</v>
      </c>
      <c r="I126" s="5">
        <f t="shared" si="16"/>
        <v>0</v>
      </c>
      <c r="J126" s="5">
        <f t="shared" si="16"/>
        <v>0</v>
      </c>
      <c r="K126" s="5">
        <f t="shared" si="16"/>
        <v>0</v>
      </c>
      <c r="L126" s="5">
        <f t="shared" si="16"/>
        <v>0</v>
      </c>
      <c r="M126" s="5">
        <f t="shared" si="16"/>
        <v>0</v>
      </c>
      <c r="N126" s="5">
        <f t="shared" si="16"/>
        <v>0</v>
      </c>
      <c r="O126" s="5">
        <f t="shared" si="16"/>
        <v>0</v>
      </c>
      <c r="P126" s="5">
        <f t="shared" si="16"/>
        <v>0</v>
      </c>
      <c r="Q126" s="5">
        <f t="shared" si="16"/>
        <v>0</v>
      </c>
      <c r="R126" s="5">
        <f t="shared" si="16"/>
        <v>0</v>
      </c>
      <c r="S126" s="5">
        <f t="shared" si="16"/>
        <v>0</v>
      </c>
      <c r="T126" s="5">
        <f t="shared" si="16"/>
        <v>0</v>
      </c>
      <c r="U126" s="5">
        <f t="shared" si="16"/>
        <v>0</v>
      </c>
      <c r="V126" s="5">
        <f t="shared" si="16"/>
        <v>0</v>
      </c>
      <c r="W126" s="5">
        <f t="shared" si="16"/>
        <v>270.91972160199657</v>
      </c>
      <c r="X126" s="5">
        <f t="shared" si="16"/>
        <v>117.12870372978499</v>
      </c>
      <c r="Y126" s="5">
        <f t="shared" si="16"/>
        <v>388.04842533101328</v>
      </c>
    </row>
    <row r="127" spans="1:25" x14ac:dyDescent="0.4">
      <c r="A127" s="3" t="s">
        <v>46</v>
      </c>
      <c r="B127" s="5">
        <f t="shared" ref="B127:Y127" si="17">B91-B55</f>
        <v>0</v>
      </c>
      <c r="C127" s="5">
        <f t="shared" si="17"/>
        <v>0</v>
      </c>
      <c r="D127" s="5">
        <f t="shared" si="17"/>
        <v>0</v>
      </c>
      <c r="E127" s="5">
        <f t="shared" si="17"/>
        <v>0</v>
      </c>
      <c r="F127" s="5">
        <f t="shared" si="17"/>
        <v>0</v>
      </c>
      <c r="G127" s="5">
        <f t="shared" si="17"/>
        <v>0</v>
      </c>
      <c r="H127" s="5">
        <f t="shared" si="17"/>
        <v>0</v>
      </c>
      <c r="I127" s="5">
        <f t="shared" si="17"/>
        <v>0</v>
      </c>
      <c r="J127" s="5">
        <f t="shared" si="17"/>
        <v>0</v>
      </c>
      <c r="K127" s="5">
        <f t="shared" si="17"/>
        <v>0</v>
      </c>
      <c r="L127" s="5">
        <f t="shared" si="17"/>
        <v>0</v>
      </c>
      <c r="M127" s="5">
        <f t="shared" si="17"/>
        <v>0</v>
      </c>
      <c r="N127" s="5">
        <f t="shared" si="17"/>
        <v>0</v>
      </c>
      <c r="O127" s="5">
        <f t="shared" si="17"/>
        <v>0</v>
      </c>
      <c r="P127" s="5">
        <f t="shared" si="17"/>
        <v>0</v>
      </c>
      <c r="Q127" s="5">
        <f t="shared" si="17"/>
        <v>0</v>
      </c>
      <c r="R127" s="5">
        <f t="shared" si="17"/>
        <v>0</v>
      </c>
      <c r="S127" s="5">
        <f t="shared" si="17"/>
        <v>0</v>
      </c>
      <c r="T127" s="5">
        <f t="shared" si="17"/>
        <v>0</v>
      </c>
      <c r="U127" s="5">
        <f t="shared" si="17"/>
        <v>0</v>
      </c>
      <c r="V127" s="5">
        <f t="shared" si="17"/>
        <v>0</v>
      </c>
      <c r="W127" s="5">
        <f t="shared" si="17"/>
        <v>510.32120435603429</v>
      </c>
      <c r="X127" s="5">
        <f t="shared" si="17"/>
        <v>-510.321204356311</v>
      </c>
      <c r="Y127" s="5">
        <f t="shared" si="17"/>
        <v>0</v>
      </c>
    </row>
    <row r="128" spans="1:25" x14ac:dyDescent="0.4">
      <c r="A128" s="3" t="s">
        <v>47</v>
      </c>
      <c r="B128" s="5">
        <f t="shared" ref="B128:Y128" si="18">B92-B56</f>
        <v>0</v>
      </c>
      <c r="C128" s="5">
        <f t="shared" si="18"/>
        <v>0</v>
      </c>
      <c r="D128" s="5">
        <f t="shared" si="18"/>
        <v>0</v>
      </c>
      <c r="E128" s="5">
        <f t="shared" si="18"/>
        <v>0</v>
      </c>
      <c r="F128" s="5">
        <f t="shared" si="18"/>
        <v>0</v>
      </c>
      <c r="G128" s="5">
        <f t="shared" si="18"/>
        <v>0</v>
      </c>
      <c r="H128" s="5">
        <f t="shared" si="18"/>
        <v>0</v>
      </c>
      <c r="I128" s="5">
        <f t="shared" si="18"/>
        <v>0</v>
      </c>
      <c r="J128" s="5">
        <f t="shared" si="18"/>
        <v>0</v>
      </c>
      <c r="K128" s="5">
        <f t="shared" si="18"/>
        <v>0</v>
      </c>
      <c r="L128" s="5">
        <f t="shared" si="18"/>
        <v>0</v>
      </c>
      <c r="M128" s="5">
        <f t="shared" si="18"/>
        <v>0</v>
      </c>
      <c r="N128" s="5">
        <f t="shared" si="18"/>
        <v>0</v>
      </c>
      <c r="O128" s="5">
        <f t="shared" si="18"/>
        <v>0</v>
      </c>
      <c r="P128" s="5">
        <f t="shared" si="18"/>
        <v>0</v>
      </c>
      <c r="Q128" s="5">
        <f t="shared" si="18"/>
        <v>0</v>
      </c>
      <c r="R128" s="5">
        <f t="shared" si="18"/>
        <v>0</v>
      </c>
      <c r="S128" s="5">
        <f t="shared" si="18"/>
        <v>0</v>
      </c>
      <c r="T128" s="5">
        <f t="shared" si="18"/>
        <v>0</v>
      </c>
      <c r="U128" s="5">
        <f t="shared" si="18"/>
        <v>0</v>
      </c>
      <c r="V128" s="5">
        <f t="shared" si="18"/>
        <v>0</v>
      </c>
      <c r="W128" s="5">
        <f t="shared" si="18"/>
        <v>14.472498807299417</v>
      </c>
      <c r="X128" s="5">
        <f t="shared" si="18"/>
        <v>6.2570012069069101</v>
      </c>
      <c r="Y128" s="5">
        <f t="shared" si="18"/>
        <v>20.72950001420395</v>
      </c>
    </row>
    <row r="129" spans="1:25" x14ac:dyDescent="0.4">
      <c r="A129" s="3" t="s">
        <v>48</v>
      </c>
      <c r="B129" s="5">
        <f t="shared" ref="B129:Y129" si="19">B93-B57</f>
        <v>0</v>
      </c>
      <c r="C129" s="5">
        <f t="shared" si="19"/>
        <v>0</v>
      </c>
      <c r="D129" s="5">
        <f t="shared" si="19"/>
        <v>0</v>
      </c>
      <c r="E129" s="5">
        <f t="shared" si="19"/>
        <v>0</v>
      </c>
      <c r="F129" s="5">
        <f t="shared" si="19"/>
        <v>0</v>
      </c>
      <c r="G129" s="5">
        <f t="shared" si="19"/>
        <v>0</v>
      </c>
      <c r="H129" s="5">
        <f t="shared" si="19"/>
        <v>0</v>
      </c>
      <c r="I129" s="5">
        <f t="shared" si="19"/>
        <v>0</v>
      </c>
      <c r="J129" s="5">
        <f t="shared" si="19"/>
        <v>0</v>
      </c>
      <c r="K129" s="5">
        <f t="shared" si="19"/>
        <v>0</v>
      </c>
      <c r="L129" s="5">
        <f t="shared" si="19"/>
        <v>0</v>
      </c>
      <c r="M129" s="5">
        <f t="shared" si="19"/>
        <v>0</v>
      </c>
      <c r="N129" s="5">
        <f t="shared" si="19"/>
        <v>0</v>
      </c>
      <c r="O129" s="5">
        <f t="shared" si="19"/>
        <v>0</v>
      </c>
      <c r="P129" s="5">
        <f t="shared" si="19"/>
        <v>0</v>
      </c>
      <c r="Q129" s="5">
        <f t="shared" si="19"/>
        <v>0</v>
      </c>
      <c r="R129" s="5">
        <f t="shared" si="19"/>
        <v>0</v>
      </c>
      <c r="S129" s="5">
        <f t="shared" si="19"/>
        <v>0</v>
      </c>
      <c r="T129" s="5">
        <f t="shared" si="19"/>
        <v>0</v>
      </c>
      <c r="U129" s="5">
        <f t="shared" si="19"/>
        <v>0</v>
      </c>
      <c r="V129" s="5">
        <f t="shared" si="19"/>
        <v>0</v>
      </c>
      <c r="W129" s="5">
        <f t="shared" si="19"/>
        <v>6.6542666776587822E-3</v>
      </c>
      <c r="X129" s="5">
        <f t="shared" si="19"/>
        <v>2.8768877570794172E-3</v>
      </c>
      <c r="Y129" s="5">
        <f t="shared" si="19"/>
        <v>9.5311544348000155E-3</v>
      </c>
    </row>
    <row r="130" spans="1:25" x14ac:dyDescent="0.4">
      <c r="A130" s="3" t="s">
        <v>49</v>
      </c>
      <c r="B130" s="5">
        <f t="shared" ref="B130:Y130" si="20">B94-B58</f>
        <v>0</v>
      </c>
      <c r="C130" s="5">
        <f t="shared" si="20"/>
        <v>0</v>
      </c>
      <c r="D130" s="5">
        <f t="shared" si="20"/>
        <v>0</v>
      </c>
      <c r="E130" s="5">
        <f t="shared" si="20"/>
        <v>0</v>
      </c>
      <c r="F130" s="5">
        <f t="shared" si="20"/>
        <v>0</v>
      </c>
      <c r="G130" s="5">
        <f t="shared" si="20"/>
        <v>0</v>
      </c>
      <c r="H130" s="5">
        <f t="shared" si="20"/>
        <v>0</v>
      </c>
      <c r="I130" s="5">
        <f t="shared" si="20"/>
        <v>0</v>
      </c>
      <c r="J130" s="5">
        <f t="shared" si="20"/>
        <v>0</v>
      </c>
      <c r="K130" s="5">
        <f t="shared" si="20"/>
        <v>0</v>
      </c>
      <c r="L130" s="5">
        <f t="shared" si="20"/>
        <v>0</v>
      </c>
      <c r="M130" s="5">
        <f t="shared" si="20"/>
        <v>0</v>
      </c>
      <c r="N130" s="5">
        <f t="shared" si="20"/>
        <v>0</v>
      </c>
      <c r="O130" s="5">
        <f t="shared" si="20"/>
        <v>0</v>
      </c>
      <c r="P130" s="5">
        <f t="shared" si="20"/>
        <v>0</v>
      </c>
      <c r="Q130" s="5">
        <f t="shared" si="20"/>
        <v>0</v>
      </c>
      <c r="R130" s="5">
        <f t="shared" si="20"/>
        <v>0</v>
      </c>
      <c r="S130" s="5">
        <f t="shared" si="20"/>
        <v>0</v>
      </c>
      <c r="T130" s="5">
        <f t="shared" si="20"/>
        <v>0</v>
      </c>
      <c r="U130" s="5">
        <f t="shared" si="20"/>
        <v>0</v>
      </c>
      <c r="V130" s="5">
        <f t="shared" si="20"/>
        <v>0</v>
      </c>
      <c r="W130" s="5">
        <f t="shared" si="20"/>
        <v>1593.0992285599932</v>
      </c>
      <c r="X130" s="5">
        <f t="shared" si="20"/>
        <v>88.974639439475936</v>
      </c>
      <c r="Y130" s="5">
        <f t="shared" si="20"/>
        <v>1682.0738679999486</v>
      </c>
    </row>
    <row r="131" spans="1:25" x14ac:dyDescent="0.4">
      <c r="A131" s="3" t="s">
        <v>50</v>
      </c>
      <c r="B131" s="5">
        <f t="shared" ref="B131:Y131" si="21">B95-B59</f>
        <v>0</v>
      </c>
      <c r="C131" s="5">
        <f t="shared" si="21"/>
        <v>0</v>
      </c>
      <c r="D131" s="5">
        <f t="shared" si="21"/>
        <v>0</v>
      </c>
      <c r="E131" s="5">
        <f t="shared" si="21"/>
        <v>0</v>
      </c>
      <c r="F131" s="5">
        <f t="shared" si="21"/>
        <v>0</v>
      </c>
      <c r="G131" s="5">
        <f t="shared" si="21"/>
        <v>-379.24937142338013</v>
      </c>
      <c r="H131" s="5">
        <f t="shared" si="21"/>
        <v>-128.10901694817898</v>
      </c>
      <c r="I131" s="5">
        <f t="shared" si="21"/>
        <v>0</v>
      </c>
      <c r="J131" s="5">
        <f t="shared" si="21"/>
        <v>0</v>
      </c>
      <c r="K131" s="5">
        <f t="shared" si="21"/>
        <v>0</v>
      </c>
      <c r="L131" s="5">
        <f t="shared" si="21"/>
        <v>0</v>
      </c>
      <c r="M131" s="5">
        <f t="shared" si="21"/>
        <v>0</v>
      </c>
      <c r="N131" s="5">
        <f t="shared" si="21"/>
        <v>0</v>
      </c>
      <c r="O131" s="5">
        <f t="shared" si="21"/>
        <v>0</v>
      </c>
      <c r="P131" s="5">
        <f t="shared" si="21"/>
        <v>0</v>
      </c>
      <c r="Q131" s="5">
        <f t="shared" si="21"/>
        <v>0</v>
      </c>
      <c r="R131" s="5">
        <f t="shared" si="21"/>
        <v>0</v>
      </c>
      <c r="S131" s="5">
        <f t="shared" si="21"/>
        <v>0</v>
      </c>
      <c r="T131" s="5">
        <f t="shared" si="21"/>
        <v>0</v>
      </c>
      <c r="U131" s="5">
        <f t="shared" si="21"/>
        <v>0</v>
      </c>
      <c r="V131" s="5">
        <f t="shared" si="21"/>
        <v>0</v>
      </c>
      <c r="W131" s="5">
        <f t="shared" si="21"/>
        <v>0</v>
      </c>
      <c r="X131" s="5">
        <f t="shared" si="21"/>
        <v>-6.3841116284399906</v>
      </c>
      <c r="Y131" s="5">
        <f t="shared" si="21"/>
        <v>-513.74250000000029</v>
      </c>
    </row>
    <row r="132" spans="1:25" x14ac:dyDescent="0.4">
      <c r="A132" s="3" t="s">
        <v>51</v>
      </c>
      <c r="B132" s="5">
        <f t="shared" ref="B132:Y132" si="22">B96-B60</f>
        <v>0</v>
      </c>
      <c r="C132" s="5">
        <f t="shared" si="22"/>
        <v>0</v>
      </c>
      <c r="D132" s="5">
        <f t="shared" si="22"/>
        <v>0</v>
      </c>
      <c r="E132" s="5">
        <f t="shared" si="22"/>
        <v>0</v>
      </c>
      <c r="F132" s="5">
        <f t="shared" si="22"/>
        <v>0</v>
      </c>
      <c r="G132" s="5">
        <f t="shared" si="22"/>
        <v>-10.466659220485695</v>
      </c>
      <c r="H132" s="5">
        <f t="shared" si="22"/>
        <v>0</v>
      </c>
      <c r="I132" s="5">
        <f t="shared" si="22"/>
        <v>0</v>
      </c>
      <c r="J132" s="5">
        <f t="shared" si="22"/>
        <v>0</v>
      </c>
      <c r="K132" s="5">
        <f t="shared" si="22"/>
        <v>0</v>
      </c>
      <c r="L132" s="5">
        <f t="shared" si="22"/>
        <v>0</v>
      </c>
      <c r="M132" s="5">
        <f t="shared" si="22"/>
        <v>0</v>
      </c>
      <c r="N132" s="5">
        <f t="shared" si="22"/>
        <v>0</v>
      </c>
      <c r="O132" s="5">
        <f t="shared" si="22"/>
        <v>0</v>
      </c>
      <c r="P132" s="5">
        <f t="shared" si="22"/>
        <v>0</v>
      </c>
      <c r="Q132" s="5">
        <f t="shared" si="22"/>
        <v>0</v>
      </c>
      <c r="R132" s="5">
        <f t="shared" si="22"/>
        <v>0</v>
      </c>
      <c r="S132" s="5">
        <f t="shared" si="22"/>
        <v>0</v>
      </c>
      <c r="T132" s="5">
        <f t="shared" si="22"/>
        <v>0</v>
      </c>
      <c r="U132" s="5">
        <f t="shared" si="22"/>
        <v>0</v>
      </c>
      <c r="V132" s="5">
        <f t="shared" si="22"/>
        <v>0</v>
      </c>
      <c r="W132" s="5">
        <f t="shared" si="22"/>
        <v>0</v>
      </c>
      <c r="X132" s="5">
        <f t="shared" si="22"/>
        <v>-2.1020779514340296E-2</v>
      </c>
      <c r="Y132" s="5">
        <f t="shared" si="22"/>
        <v>-10.487680000000012</v>
      </c>
    </row>
    <row r="133" spans="1:25" x14ac:dyDescent="0.4">
      <c r="A133" s="3" t="s">
        <v>52</v>
      </c>
      <c r="B133" s="5">
        <f t="shared" ref="B133:Y133" si="23">B97-B61</f>
        <v>0</v>
      </c>
      <c r="C133" s="5">
        <f t="shared" si="23"/>
        <v>0</v>
      </c>
      <c r="D133" s="5">
        <f t="shared" si="23"/>
        <v>0</v>
      </c>
      <c r="E133" s="5">
        <f t="shared" si="23"/>
        <v>0</v>
      </c>
      <c r="F133" s="5">
        <f t="shared" si="23"/>
        <v>0</v>
      </c>
      <c r="G133" s="5">
        <f t="shared" si="23"/>
        <v>-16593.574739199699</v>
      </c>
      <c r="H133" s="5">
        <f t="shared" si="23"/>
        <v>-5605.2473851613995</v>
      </c>
      <c r="I133" s="5">
        <f t="shared" si="23"/>
        <v>659.98627291496518</v>
      </c>
      <c r="J133" s="5">
        <f t="shared" si="23"/>
        <v>0</v>
      </c>
      <c r="K133" s="5">
        <f t="shared" si="23"/>
        <v>0</v>
      </c>
      <c r="L133" s="5">
        <f t="shared" si="23"/>
        <v>0</v>
      </c>
      <c r="M133" s="5">
        <f t="shared" si="23"/>
        <v>0</v>
      </c>
      <c r="N133" s="5">
        <f t="shared" si="23"/>
        <v>0</v>
      </c>
      <c r="O133" s="5">
        <f t="shared" si="23"/>
        <v>0</v>
      </c>
      <c r="P133" s="5">
        <f t="shared" si="23"/>
        <v>0</v>
      </c>
      <c r="Q133" s="5">
        <f t="shared" si="23"/>
        <v>0</v>
      </c>
      <c r="R133" s="5">
        <f t="shared" si="23"/>
        <v>0</v>
      </c>
      <c r="S133" s="5">
        <f t="shared" si="23"/>
        <v>0</v>
      </c>
      <c r="T133" s="5">
        <f t="shared" si="23"/>
        <v>0</v>
      </c>
      <c r="U133" s="5">
        <f t="shared" si="23"/>
        <v>0</v>
      </c>
      <c r="V133" s="5">
        <f t="shared" si="23"/>
        <v>0</v>
      </c>
      <c r="W133" s="5">
        <f t="shared" si="23"/>
        <v>0</v>
      </c>
      <c r="X133" s="5">
        <f t="shared" si="23"/>
        <v>-264.22769855397428</v>
      </c>
      <c r="Y133" s="5">
        <f t="shared" si="23"/>
        <v>-21803.063549999963</v>
      </c>
    </row>
    <row r="134" spans="1:25" x14ac:dyDescent="0.4">
      <c r="A134" s="3" t="s">
        <v>53</v>
      </c>
      <c r="B134" s="5">
        <f t="shared" ref="B134:Y134" si="24">B98-B62</f>
        <v>0</v>
      </c>
      <c r="C134" s="5">
        <f t="shared" si="24"/>
        <v>0</v>
      </c>
      <c r="D134" s="5">
        <f t="shared" si="24"/>
        <v>0</v>
      </c>
      <c r="E134" s="5">
        <f t="shared" si="24"/>
        <v>0</v>
      </c>
      <c r="F134" s="5">
        <f t="shared" si="24"/>
        <v>0</v>
      </c>
      <c r="G134" s="5">
        <f t="shared" si="24"/>
        <v>0</v>
      </c>
      <c r="H134" s="5">
        <f t="shared" si="24"/>
        <v>0</v>
      </c>
      <c r="I134" s="5">
        <f t="shared" si="24"/>
        <v>0</v>
      </c>
      <c r="J134" s="5">
        <f t="shared" si="24"/>
        <v>0</v>
      </c>
      <c r="K134" s="5">
        <f t="shared" si="24"/>
        <v>0</v>
      </c>
      <c r="L134" s="5">
        <f t="shared" si="24"/>
        <v>0</v>
      </c>
      <c r="M134" s="5">
        <f t="shared" si="24"/>
        <v>0</v>
      </c>
      <c r="N134" s="5">
        <f t="shared" si="24"/>
        <v>0</v>
      </c>
      <c r="O134" s="5">
        <f t="shared" si="24"/>
        <v>0</v>
      </c>
      <c r="P134" s="5">
        <f t="shared" si="24"/>
        <v>0</v>
      </c>
      <c r="Q134" s="5">
        <f t="shared" si="24"/>
        <v>0</v>
      </c>
      <c r="R134" s="5">
        <f t="shared" si="24"/>
        <v>0</v>
      </c>
      <c r="S134" s="5">
        <f t="shared" si="24"/>
        <v>0</v>
      </c>
      <c r="T134" s="5">
        <f t="shared" si="24"/>
        <v>0</v>
      </c>
      <c r="U134" s="5">
        <f t="shared" si="24"/>
        <v>0</v>
      </c>
      <c r="V134" s="5">
        <f t="shared" si="24"/>
        <v>0</v>
      </c>
      <c r="W134" s="5">
        <f t="shared" si="24"/>
        <v>0</v>
      </c>
      <c r="X134" s="5">
        <f t="shared" si="24"/>
        <v>0</v>
      </c>
      <c r="Y134" s="5">
        <f t="shared" si="24"/>
        <v>0</v>
      </c>
    </row>
    <row r="135" spans="1:25" x14ac:dyDescent="0.4">
      <c r="A135" s="3" t="s">
        <v>54</v>
      </c>
      <c r="B135" s="5">
        <f t="shared" ref="B135:Y135" si="25">B99-B63</f>
        <v>0</v>
      </c>
      <c r="C135" s="5">
        <f t="shared" si="25"/>
        <v>0</v>
      </c>
      <c r="D135" s="5">
        <f t="shared" si="25"/>
        <v>0</v>
      </c>
      <c r="E135" s="5">
        <f t="shared" si="25"/>
        <v>0</v>
      </c>
      <c r="F135" s="5">
        <f t="shared" si="25"/>
        <v>0</v>
      </c>
      <c r="G135" s="5">
        <f t="shared" si="25"/>
        <v>-598.70460281557007</v>
      </c>
      <c r="H135" s="5">
        <f t="shared" si="25"/>
        <v>-202.24017200394508</v>
      </c>
      <c r="I135" s="5">
        <f t="shared" si="25"/>
        <v>28.342968775489307</v>
      </c>
      <c r="J135" s="5">
        <f t="shared" si="25"/>
        <v>0</v>
      </c>
      <c r="K135" s="5">
        <f t="shared" si="25"/>
        <v>0</v>
      </c>
      <c r="L135" s="5">
        <f t="shared" si="25"/>
        <v>0</v>
      </c>
      <c r="M135" s="5">
        <f t="shared" si="25"/>
        <v>0</v>
      </c>
      <c r="N135" s="5">
        <f t="shared" si="25"/>
        <v>0</v>
      </c>
      <c r="O135" s="5">
        <f t="shared" si="25"/>
        <v>0</v>
      </c>
      <c r="P135" s="5">
        <f t="shared" si="25"/>
        <v>0</v>
      </c>
      <c r="Q135" s="5">
        <f t="shared" si="25"/>
        <v>0</v>
      </c>
      <c r="R135" s="5">
        <f t="shared" si="25"/>
        <v>0</v>
      </c>
      <c r="S135" s="5">
        <f t="shared" si="25"/>
        <v>0</v>
      </c>
      <c r="T135" s="5">
        <f t="shared" si="25"/>
        <v>0</v>
      </c>
      <c r="U135" s="5">
        <f t="shared" si="25"/>
        <v>0</v>
      </c>
      <c r="V135" s="5">
        <f t="shared" si="25"/>
        <v>0</v>
      </c>
      <c r="W135" s="5">
        <f t="shared" si="25"/>
        <v>0</v>
      </c>
      <c r="X135" s="5">
        <f t="shared" si="25"/>
        <v>-6.9765039559733193</v>
      </c>
      <c r="Y135" s="5">
        <f t="shared" si="25"/>
        <v>-779.57831000000078</v>
      </c>
    </row>
    <row r="136" spans="1:25" x14ac:dyDescent="0.4">
      <c r="A136" s="3" t="s">
        <v>55</v>
      </c>
      <c r="B136" s="5">
        <f t="shared" ref="B136:Y136" si="26">B100-B64</f>
        <v>0</v>
      </c>
      <c r="C136" s="5">
        <f t="shared" si="26"/>
        <v>0</v>
      </c>
      <c r="D136" s="5">
        <f t="shared" si="26"/>
        <v>0</v>
      </c>
      <c r="E136" s="5">
        <f t="shared" si="26"/>
        <v>0</v>
      </c>
      <c r="F136" s="5">
        <f t="shared" si="26"/>
        <v>0</v>
      </c>
      <c r="G136" s="5">
        <f t="shared" si="26"/>
        <v>0</v>
      </c>
      <c r="H136" s="5">
        <f t="shared" si="26"/>
        <v>0</v>
      </c>
      <c r="I136" s="5">
        <f t="shared" si="26"/>
        <v>0</v>
      </c>
      <c r="J136" s="5">
        <f t="shared" si="26"/>
        <v>0</v>
      </c>
      <c r="K136" s="5">
        <f t="shared" si="26"/>
        <v>0</v>
      </c>
      <c r="L136" s="5">
        <f t="shared" si="26"/>
        <v>0</v>
      </c>
      <c r="M136" s="5">
        <f t="shared" si="26"/>
        <v>0</v>
      </c>
      <c r="N136" s="5">
        <f t="shared" si="26"/>
        <v>0</v>
      </c>
      <c r="O136" s="5">
        <f t="shared" si="26"/>
        <v>0</v>
      </c>
      <c r="P136" s="5">
        <f t="shared" si="26"/>
        <v>0</v>
      </c>
      <c r="Q136" s="5">
        <f t="shared" si="26"/>
        <v>0</v>
      </c>
      <c r="R136" s="5">
        <f t="shared" si="26"/>
        <v>0</v>
      </c>
      <c r="S136" s="5">
        <f t="shared" si="26"/>
        <v>0</v>
      </c>
      <c r="T136" s="5">
        <f t="shared" si="26"/>
        <v>0</v>
      </c>
      <c r="U136" s="5">
        <f t="shared" si="26"/>
        <v>0</v>
      </c>
      <c r="V136" s="5">
        <f t="shared" si="26"/>
        <v>0</v>
      </c>
      <c r="W136" s="5">
        <f t="shared" si="26"/>
        <v>0</v>
      </c>
      <c r="X136" s="5">
        <f t="shared" si="26"/>
        <v>0</v>
      </c>
      <c r="Y136" s="5">
        <f t="shared" si="26"/>
        <v>0</v>
      </c>
    </row>
    <row r="137" spans="1:25" x14ac:dyDescent="0.4">
      <c r="A137" s="3" t="s">
        <v>56</v>
      </c>
      <c r="B137" s="5">
        <f t="shared" ref="B137:Y137" si="27">B101-B65</f>
        <v>0</v>
      </c>
      <c r="C137" s="5">
        <f t="shared" si="27"/>
        <v>0</v>
      </c>
      <c r="D137" s="5">
        <f t="shared" si="27"/>
        <v>0</v>
      </c>
      <c r="E137" s="5">
        <f t="shared" si="27"/>
        <v>0</v>
      </c>
      <c r="F137" s="5">
        <f t="shared" si="27"/>
        <v>0</v>
      </c>
      <c r="G137" s="5">
        <f t="shared" si="27"/>
        <v>-155.90603394901495</v>
      </c>
      <c r="H137" s="5">
        <f t="shared" si="27"/>
        <v>4.7295029523331991</v>
      </c>
      <c r="I137" s="5">
        <f t="shared" si="27"/>
        <v>0</v>
      </c>
      <c r="J137" s="5">
        <f t="shared" si="27"/>
        <v>0</v>
      </c>
      <c r="K137" s="5">
        <f t="shared" si="27"/>
        <v>0</v>
      </c>
      <c r="L137" s="5">
        <f t="shared" si="27"/>
        <v>0</v>
      </c>
      <c r="M137" s="5">
        <f t="shared" si="27"/>
        <v>0</v>
      </c>
      <c r="N137" s="5">
        <f t="shared" si="27"/>
        <v>0</v>
      </c>
      <c r="O137" s="5">
        <f t="shared" si="27"/>
        <v>0</v>
      </c>
      <c r="P137" s="5">
        <f t="shared" si="27"/>
        <v>0</v>
      </c>
      <c r="Q137" s="5">
        <f t="shared" si="27"/>
        <v>0</v>
      </c>
      <c r="R137" s="5">
        <f t="shared" si="27"/>
        <v>0</v>
      </c>
      <c r="S137" s="5">
        <f t="shared" si="27"/>
        <v>0</v>
      </c>
      <c r="T137" s="5">
        <f t="shared" si="27"/>
        <v>0</v>
      </c>
      <c r="U137" s="5">
        <f t="shared" si="27"/>
        <v>0</v>
      </c>
      <c r="V137" s="5">
        <f t="shared" si="27"/>
        <v>0</v>
      </c>
      <c r="W137" s="5">
        <f t="shared" si="27"/>
        <v>0</v>
      </c>
      <c r="X137" s="5">
        <f t="shared" si="27"/>
        <v>-0.59178900331655404</v>
      </c>
      <c r="Y137" s="5">
        <f t="shared" si="27"/>
        <v>-151.76832000000013</v>
      </c>
    </row>
    <row r="138" spans="1:25" x14ac:dyDescent="0.4">
      <c r="A138" s="3" t="s">
        <v>57</v>
      </c>
      <c r="B138" s="5">
        <f t="shared" ref="B138:Y138" si="28">B102-B66</f>
        <v>0</v>
      </c>
      <c r="C138" s="5">
        <f t="shared" si="28"/>
        <v>0</v>
      </c>
      <c r="D138" s="5">
        <f t="shared" si="28"/>
        <v>0</v>
      </c>
      <c r="E138" s="5">
        <f t="shared" si="28"/>
        <v>0</v>
      </c>
      <c r="F138" s="5">
        <f t="shared" si="28"/>
        <v>0</v>
      </c>
      <c r="G138" s="5">
        <f t="shared" si="28"/>
        <v>0</v>
      </c>
      <c r="H138" s="5">
        <f t="shared" si="28"/>
        <v>0</v>
      </c>
      <c r="I138" s="5">
        <f t="shared" si="28"/>
        <v>0</v>
      </c>
      <c r="J138" s="5">
        <f t="shared" si="28"/>
        <v>0</v>
      </c>
      <c r="K138" s="5">
        <f t="shared" si="28"/>
        <v>0</v>
      </c>
      <c r="L138" s="5">
        <f t="shared" si="28"/>
        <v>0</v>
      </c>
      <c r="M138" s="5">
        <f t="shared" si="28"/>
        <v>0</v>
      </c>
      <c r="N138" s="5">
        <f t="shared" si="28"/>
        <v>0</v>
      </c>
      <c r="O138" s="5">
        <f t="shared" si="28"/>
        <v>0</v>
      </c>
      <c r="P138" s="5">
        <f t="shared" si="28"/>
        <v>0</v>
      </c>
      <c r="Q138" s="5">
        <f t="shared" si="28"/>
        <v>0</v>
      </c>
      <c r="R138" s="5">
        <f t="shared" si="28"/>
        <v>0</v>
      </c>
      <c r="S138" s="5">
        <f t="shared" si="28"/>
        <v>0</v>
      </c>
      <c r="T138" s="5">
        <f t="shared" si="28"/>
        <v>0</v>
      </c>
      <c r="U138" s="5">
        <f t="shared" si="28"/>
        <v>0</v>
      </c>
      <c r="V138" s="5">
        <f t="shared" si="28"/>
        <v>0</v>
      </c>
      <c r="W138" s="5">
        <f t="shared" si="28"/>
        <v>0</v>
      </c>
      <c r="X138" s="5">
        <f t="shared" si="28"/>
        <v>0</v>
      </c>
      <c r="Y138" s="5">
        <f t="shared" si="28"/>
        <v>0</v>
      </c>
    </row>
    <row r="139" spans="1:25" x14ac:dyDescent="0.4">
      <c r="A139" s="3" t="s">
        <v>58</v>
      </c>
      <c r="B139" s="5">
        <f t="shared" ref="B139:Y139" si="29">B103-B67</f>
        <v>0</v>
      </c>
      <c r="C139" s="5">
        <f t="shared" si="29"/>
        <v>0</v>
      </c>
      <c r="D139" s="5">
        <f t="shared" si="29"/>
        <v>0</v>
      </c>
      <c r="E139" s="5">
        <f t="shared" si="29"/>
        <v>0</v>
      </c>
      <c r="F139" s="5">
        <f t="shared" si="29"/>
        <v>0</v>
      </c>
      <c r="G139" s="5">
        <f t="shared" si="29"/>
        <v>-73.191769429660042</v>
      </c>
      <c r="H139" s="5">
        <f t="shared" si="29"/>
        <v>2.0269298367142099</v>
      </c>
      <c r="I139" s="5">
        <f t="shared" si="29"/>
        <v>0</v>
      </c>
      <c r="J139" s="5">
        <f t="shared" si="29"/>
        <v>0</v>
      </c>
      <c r="K139" s="5">
        <f t="shared" si="29"/>
        <v>0</v>
      </c>
      <c r="L139" s="5">
        <f t="shared" si="29"/>
        <v>0</v>
      </c>
      <c r="M139" s="5">
        <f t="shared" si="29"/>
        <v>0</v>
      </c>
      <c r="N139" s="5">
        <f t="shared" si="29"/>
        <v>0</v>
      </c>
      <c r="O139" s="5">
        <f t="shared" si="29"/>
        <v>0</v>
      </c>
      <c r="P139" s="5">
        <f t="shared" si="29"/>
        <v>0</v>
      </c>
      <c r="Q139" s="5">
        <f t="shared" si="29"/>
        <v>0</v>
      </c>
      <c r="R139" s="5">
        <f t="shared" si="29"/>
        <v>0</v>
      </c>
      <c r="S139" s="5">
        <f t="shared" si="29"/>
        <v>0</v>
      </c>
      <c r="T139" s="5">
        <f t="shared" si="29"/>
        <v>0</v>
      </c>
      <c r="U139" s="5">
        <f t="shared" si="29"/>
        <v>0</v>
      </c>
      <c r="V139" s="5">
        <f t="shared" si="29"/>
        <v>0</v>
      </c>
      <c r="W139" s="5">
        <f t="shared" si="29"/>
        <v>0</v>
      </c>
      <c r="X139" s="5">
        <f t="shared" si="29"/>
        <v>0.12611159294542199</v>
      </c>
      <c r="Y139" s="5">
        <f t="shared" si="29"/>
        <v>-71.038727999999992</v>
      </c>
    </row>
    <row r="140" spans="1:25" x14ac:dyDescent="0.4">
      <c r="A140" s="3" t="s">
        <v>59</v>
      </c>
      <c r="B140" s="5">
        <f t="shared" ref="B140:Y140" si="30">B104-B68</f>
        <v>0</v>
      </c>
      <c r="C140" s="5">
        <f t="shared" si="30"/>
        <v>0</v>
      </c>
      <c r="D140" s="5">
        <f t="shared" si="30"/>
        <v>0</v>
      </c>
      <c r="E140" s="5">
        <f t="shared" si="30"/>
        <v>0</v>
      </c>
      <c r="F140" s="5">
        <f t="shared" si="30"/>
        <v>0</v>
      </c>
      <c r="G140" s="5">
        <f t="shared" si="30"/>
        <v>0</v>
      </c>
      <c r="H140" s="5">
        <f t="shared" si="30"/>
        <v>0</v>
      </c>
      <c r="I140" s="5">
        <f t="shared" si="30"/>
        <v>0</v>
      </c>
      <c r="J140" s="5">
        <f t="shared" si="30"/>
        <v>0</v>
      </c>
      <c r="K140" s="5">
        <f t="shared" si="30"/>
        <v>0</v>
      </c>
      <c r="L140" s="5">
        <f t="shared" si="30"/>
        <v>0</v>
      </c>
      <c r="M140" s="5">
        <f t="shared" si="30"/>
        <v>0</v>
      </c>
      <c r="N140" s="5">
        <f t="shared" si="30"/>
        <v>0</v>
      </c>
      <c r="O140" s="5">
        <f t="shared" si="30"/>
        <v>0</v>
      </c>
      <c r="P140" s="5">
        <f t="shared" si="30"/>
        <v>0</v>
      </c>
      <c r="Q140" s="5">
        <f t="shared" si="30"/>
        <v>0</v>
      </c>
      <c r="R140" s="5">
        <f t="shared" si="30"/>
        <v>0</v>
      </c>
      <c r="S140" s="5">
        <f t="shared" si="30"/>
        <v>0</v>
      </c>
      <c r="T140" s="5">
        <f t="shared" si="30"/>
        <v>0</v>
      </c>
      <c r="U140" s="5">
        <f t="shared" si="30"/>
        <v>0</v>
      </c>
      <c r="V140" s="5">
        <f t="shared" si="30"/>
        <v>0</v>
      </c>
      <c r="W140" s="5">
        <f t="shared" si="30"/>
        <v>0</v>
      </c>
      <c r="X140" s="5">
        <f t="shared" si="30"/>
        <v>0</v>
      </c>
      <c r="Y140" s="5">
        <f t="shared" si="30"/>
        <v>0</v>
      </c>
    </row>
    <row r="141" spans="1:25" x14ac:dyDescent="0.4">
      <c r="A141" s="3" t="s">
        <v>60</v>
      </c>
      <c r="B141" s="5">
        <f t="shared" ref="B141:Y141" si="31">B105-B69</f>
        <v>0</v>
      </c>
      <c r="C141" s="5">
        <f t="shared" si="31"/>
        <v>0</v>
      </c>
      <c r="D141" s="5">
        <f t="shared" si="31"/>
        <v>-26129.244039614103</v>
      </c>
      <c r="E141" s="5">
        <f t="shared" si="31"/>
        <v>-30569.271228215017</v>
      </c>
      <c r="F141" s="5">
        <f t="shared" si="31"/>
        <v>0</v>
      </c>
      <c r="G141" s="5">
        <f t="shared" si="31"/>
        <v>972.07304636695972</v>
      </c>
      <c r="H141" s="5">
        <f t="shared" si="31"/>
        <v>0</v>
      </c>
      <c r="I141" s="5">
        <f t="shared" si="31"/>
        <v>0</v>
      </c>
      <c r="J141" s="5">
        <f t="shared" si="31"/>
        <v>0</v>
      </c>
      <c r="K141" s="5">
        <f t="shared" si="31"/>
        <v>0</v>
      </c>
      <c r="L141" s="5">
        <f t="shared" si="31"/>
        <v>0</v>
      </c>
      <c r="M141" s="5">
        <f t="shared" si="31"/>
        <v>0</v>
      </c>
      <c r="N141" s="5">
        <f t="shared" si="31"/>
        <v>0</v>
      </c>
      <c r="O141" s="5">
        <f t="shared" si="31"/>
        <v>0</v>
      </c>
      <c r="P141" s="5">
        <f t="shared" si="31"/>
        <v>0</v>
      </c>
      <c r="Q141" s="5">
        <f t="shared" si="31"/>
        <v>0</v>
      </c>
      <c r="R141" s="5">
        <f t="shared" si="31"/>
        <v>0</v>
      </c>
      <c r="S141" s="5">
        <f t="shared" si="31"/>
        <v>0</v>
      </c>
      <c r="T141" s="5">
        <f t="shared" si="31"/>
        <v>0</v>
      </c>
      <c r="U141" s="5">
        <f t="shared" si="31"/>
        <v>0</v>
      </c>
      <c r="V141" s="5">
        <f t="shared" si="31"/>
        <v>0</v>
      </c>
      <c r="W141" s="5">
        <f t="shared" si="31"/>
        <v>0</v>
      </c>
      <c r="X141" s="5">
        <f t="shared" si="31"/>
        <v>-2517.1627785379401</v>
      </c>
      <c r="Y141" s="5">
        <f t="shared" si="31"/>
        <v>-58243.604999999981</v>
      </c>
    </row>
    <row r="142" spans="1:25" x14ac:dyDescent="0.4">
      <c r="A142" s="3" t="s">
        <v>61</v>
      </c>
      <c r="B142" s="5">
        <f t="shared" ref="B142:Y142" si="32">B106-B70</f>
        <v>0</v>
      </c>
      <c r="C142" s="5">
        <f t="shared" si="32"/>
        <v>0</v>
      </c>
      <c r="D142" s="5">
        <f t="shared" si="32"/>
        <v>0</v>
      </c>
      <c r="E142" s="5">
        <f t="shared" si="32"/>
        <v>0</v>
      </c>
      <c r="F142" s="5">
        <f t="shared" si="32"/>
        <v>0</v>
      </c>
      <c r="G142" s="5">
        <f t="shared" si="32"/>
        <v>0</v>
      </c>
      <c r="H142" s="5">
        <f t="shared" si="32"/>
        <v>0</v>
      </c>
      <c r="I142" s="5">
        <f t="shared" si="32"/>
        <v>0</v>
      </c>
      <c r="J142" s="5">
        <f t="shared" si="32"/>
        <v>0</v>
      </c>
      <c r="K142" s="5">
        <f t="shared" si="32"/>
        <v>0</v>
      </c>
      <c r="L142" s="5">
        <f t="shared" si="32"/>
        <v>0</v>
      </c>
      <c r="M142" s="5">
        <f t="shared" si="32"/>
        <v>0</v>
      </c>
      <c r="N142" s="5">
        <f t="shared" si="32"/>
        <v>0</v>
      </c>
      <c r="O142" s="5">
        <f t="shared" si="32"/>
        <v>0</v>
      </c>
      <c r="P142" s="5">
        <f t="shared" si="32"/>
        <v>0</v>
      </c>
      <c r="Q142" s="5">
        <f t="shared" si="32"/>
        <v>0</v>
      </c>
      <c r="R142" s="5">
        <f t="shared" si="32"/>
        <v>0</v>
      </c>
      <c r="S142" s="5">
        <f t="shared" si="32"/>
        <v>0</v>
      </c>
      <c r="T142" s="5">
        <f t="shared" si="32"/>
        <v>0</v>
      </c>
      <c r="U142" s="5">
        <f t="shared" si="32"/>
        <v>0</v>
      </c>
      <c r="V142" s="5">
        <f t="shared" si="32"/>
        <v>0</v>
      </c>
      <c r="W142" s="5">
        <f t="shared" si="32"/>
        <v>0</v>
      </c>
      <c r="X142" s="5">
        <f t="shared" si="32"/>
        <v>0</v>
      </c>
      <c r="Y142" s="5">
        <f t="shared" si="32"/>
        <v>0</v>
      </c>
    </row>
    <row r="143" spans="1:25" x14ac:dyDescent="0.4">
      <c r="A143" s="3" t="s">
        <v>62</v>
      </c>
      <c r="B143" s="5">
        <f t="shared" ref="B143:Y143" si="33">B107-B71</f>
        <v>0</v>
      </c>
      <c r="C143" s="5">
        <f t="shared" si="33"/>
        <v>0</v>
      </c>
      <c r="D143" s="5">
        <f t="shared" si="33"/>
        <v>-16966.738092129002</v>
      </c>
      <c r="E143" s="5">
        <f t="shared" si="33"/>
        <v>-19727.119929657012</v>
      </c>
      <c r="F143" s="5">
        <f t="shared" si="33"/>
        <v>0</v>
      </c>
      <c r="G143" s="5">
        <f t="shared" si="33"/>
        <v>1263.6949602770501</v>
      </c>
      <c r="H143" s="5">
        <f t="shared" si="33"/>
        <v>0</v>
      </c>
      <c r="I143" s="5">
        <f t="shared" si="33"/>
        <v>0</v>
      </c>
      <c r="J143" s="5">
        <f t="shared" si="33"/>
        <v>0</v>
      </c>
      <c r="K143" s="5">
        <f t="shared" si="33"/>
        <v>0</v>
      </c>
      <c r="L143" s="5">
        <f t="shared" si="33"/>
        <v>0</v>
      </c>
      <c r="M143" s="5">
        <f t="shared" si="33"/>
        <v>0</v>
      </c>
      <c r="N143" s="5">
        <f t="shared" si="33"/>
        <v>0</v>
      </c>
      <c r="O143" s="5">
        <f t="shared" si="33"/>
        <v>0</v>
      </c>
      <c r="P143" s="5">
        <f t="shared" si="33"/>
        <v>0</v>
      </c>
      <c r="Q143" s="5">
        <f t="shared" si="33"/>
        <v>0</v>
      </c>
      <c r="R143" s="5">
        <f t="shared" si="33"/>
        <v>0</v>
      </c>
      <c r="S143" s="5">
        <f t="shared" si="33"/>
        <v>0</v>
      </c>
      <c r="T143" s="5">
        <f t="shared" si="33"/>
        <v>0</v>
      </c>
      <c r="U143" s="5">
        <f t="shared" si="33"/>
        <v>0</v>
      </c>
      <c r="V143" s="5">
        <f t="shared" si="33"/>
        <v>0</v>
      </c>
      <c r="W143" s="5">
        <f t="shared" si="33"/>
        <v>0</v>
      </c>
      <c r="X143" s="5">
        <f t="shared" si="33"/>
        <v>1240.5554915082471</v>
      </c>
      <c r="Y143" s="5">
        <f t="shared" si="33"/>
        <v>-34189.607570000226</v>
      </c>
    </row>
    <row r="144" spans="1:25" x14ac:dyDescent="0.4">
      <c r="A144" s="3" t="s">
        <v>63</v>
      </c>
      <c r="B144" s="5">
        <f t="shared" ref="B144:Y144" si="34">B108-B72</f>
        <v>0</v>
      </c>
      <c r="C144" s="5">
        <f t="shared" si="34"/>
        <v>0</v>
      </c>
      <c r="D144" s="5">
        <f t="shared" si="34"/>
        <v>0</v>
      </c>
      <c r="E144" s="5">
        <f t="shared" si="34"/>
        <v>0</v>
      </c>
      <c r="F144" s="5">
        <f t="shared" si="34"/>
        <v>0</v>
      </c>
      <c r="G144" s="5">
        <f t="shared" si="34"/>
        <v>0</v>
      </c>
      <c r="H144" s="5">
        <f t="shared" si="34"/>
        <v>0</v>
      </c>
      <c r="I144" s="5">
        <f t="shared" si="34"/>
        <v>0</v>
      </c>
      <c r="J144" s="5">
        <f t="shared" si="34"/>
        <v>0</v>
      </c>
      <c r="K144" s="5">
        <f t="shared" si="34"/>
        <v>0</v>
      </c>
      <c r="L144" s="5">
        <f t="shared" si="34"/>
        <v>0</v>
      </c>
      <c r="M144" s="5">
        <f t="shared" si="34"/>
        <v>0</v>
      </c>
      <c r="N144" s="5">
        <f t="shared" si="34"/>
        <v>0</v>
      </c>
      <c r="O144" s="5">
        <f t="shared" si="34"/>
        <v>0</v>
      </c>
      <c r="P144" s="5">
        <f t="shared" si="34"/>
        <v>0</v>
      </c>
      <c r="Q144" s="5">
        <f t="shared" si="34"/>
        <v>0</v>
      </c>
      <c r="R144" s="5">
        <f t="shared" si="34"/>
        <v>0</v>
      </c>
      <c r="S144" s="5">
        <f t="shared" si="34"/>
        <v>0</v>
      </c>
      <c r="T144" s="5">
        <f t="shared" si="34"/>
        <v>0</v>
      </c>
      <c r="U144" s="5">
        <f t="shared" si="34"/>
        <v>0</v>
      </c>
      <c r="V144" s="5">
        <f t="shared" si="34"/>
        <v>0</v>
      </c>
      <c r="W144" s="5">
        <f t="shared" si="34"/>
        <v>0</v>
      </c>
      <c r="X144" s="5">
        <f t="shared" si="34"/>
        <v>0</v>
      </c>
      <c r="Y144" s="5">
        <f t="shared" si="34"/>
        <v>0</v>
      </c>
    </row>
    <row r="146" spans="1:25" ht="19.3" x14ac:dyDescent="0.5">
      <c r="A146" s="1" t="s">
        <v>4</v>
      </c>
    </row>
    <row r="147" spans="1:25" ht="29.15" x14ac:dyDescent="0.4">
      <c r="B147" s="2" t="s">
        <v>7</v>
      </c>
      <c r="C147" s="2" t="s">
        <v>8</v>
      </c>
      <c r="D147" s="2" t="s">
        <v>9</v>
      </c>
      <c r="E147" s="2" t="s">
        <v>10</v>
      </c>
      <c r="F147" s="2" t="s">
        <v>11</v>
      </c>
      <c r="G147" s="2" t="s">
        <v>12</v>
      </c>
      <c r="H147" s="2" t="s">
        <v>13</v>
      </c>
      <c r="I147" s="2" t="s">
        <v>14</v>
      </c>
      <c r="J147" s="2" t="s">
        <v>15</v>
      </c>
      <c r="K147" s="2" t="s">
        <v>16</v>
      </c>
      <c r="L147" s="2" t="s">
        <v>17</v>
      </c>
      <c r="M147" s="2" t="s">
        <v>18</v>
      </c>
      <c r="N147" s="2" t="s">
        <v>19</v>
      </c>
      <c r="O147" s="2" t="s">
        <v>20</v>
      </c>
      <c r="P147" s="2" t="s">
        <v>21</v>
      </c>
      <c r="Q147" s="2" t="s">
        <v>22</v>
      </c>
      <c r="R147" s="2" t="s">
        <v>23</v>
      </c>
      <c r="S147" s="2" t="s">
        <v>24</v>
      </c>
      <c r="T147" s="2" t="s">
        <v>25</v>
      </c>
      <c r="U147" s="2" t="s">
        <v>26</v>
      </c>
      <c r="V147" s="2" t="s">
        <v>27</v>
      </c>
      <c r="W147" s="2" t="s">
        <v>28</v>
      </c>
      <c r="X147" s="2" t="s">
        <v>29</v>
      </c>
      <c r="Y147" s="2" t="s">
        <v>30</v>
      </c>
    </row>
    <row r="148" spans="1:25" x14ac:dyDescent="0.4">
      <c r="A148" s="3" t="s">
        <v>31</v>
      </c>
      <c r="B148" s="6">
        <f t="shared" ref="B148:Y148" si="35">IF(B40,B76/B40-1,0)</f>
        <v>0</v>
      </c>
      <c r="C148" s="6">
        <f t="shared" si="35"/>
        <v>0</v>
      </c>
      <c r="D148" s="6">
        <f t="shared" si="35"/>
        <v>0</v>
      </c>
      <c r="E148" s="6">
        <f t="shared" si="35"/>
        <v>0</v>
      </c>
      <c r="F148" s="6">
        <f t="shared" si="35"/>
        <v>0</v>
      </c>
      <c r="G148" s="6">
        <f t="shared" si="35"/>
        <v>0</v>
      </c>
      <c r="H148" s="6">
        <f t="shared" si="35"/>
        <v>0</v>
      </c>
      <c r="I148" s="6">
        <f t="shared" si="35"/>
        <v>0</v>
      </c>
      <c r="J148" s="6">
        <f t="shared" si="35"/>
        <v>0</v>
      </c>
      <c r="K148" s="6">
        <f t="shared" si="35"/>
        <v>0</v>
      </c>
      <c r="L148" s="6">
        <f t="shared" si="35"/>
        <v>0</v>
      </c>
      <c r="M148" s="6">
        <f t="shared" si="35"/>
        <v>0</v>
      </c>
      <c r="N148" s="6">
        <f t="shared" si="35"/>
        <v>0</v>
      </c>
      <c r="O148" s="6">
        <f t="shared" si="35"/>
        <v>0</v>
      </c>
      <c r="P148" s="6">
        <f t="shared" si="35"/>
        <v>0</v>
      </c>
      <c r="Q148" s="6">
        <f t="shared" si="35"/>
        <v>0</v>
      </c>
      <c r="R148" s="6">
        <f t="shared" si="35"/>
        <v>0</v>
      </c>
      <c r="S148" s="6">
        <f t="shared" si="35"/>
        <v>0</v>
      </c>
      <c r="T148" s="6">
        <f t="shared" si="35"/>
        <v>0</v>
      </c>
      <c r="U148" s="6">
        <f t="shared" si="35"/>
        <v>0</v>
      </c>
      <c r="V148" s="6">
        <f t="shared" si="35"/>
        <v>0</v>
      </c>
      <c r="W148" s="6">
        <f t="shared" si="35"/>
        <v>7.0354316114862314E-4</v>
      </c>
      <c r="X148" s="6">
        <f t="shared" si="35"/>
        <v>-0.49583931163322104</v>
      </c>
      <c r="Y148" s="6">
        <f t="shared" si="35"/>
        <v>3.339430512696584E-4</v>
      </c>
    </row>
    <row r="149" spans="1:25" x14ac:dyDescent="0.4">
      <c r="A149" s="3" t="s">
        <v>32</v>
      </c>
      <c r="B149" s="6">
        <f t="shared" ref="B149:Y149" si="36">IF(B41,B77/B41-1,0)</f>
        <v>0</v>
      </c>
      <c r="C149" s="6">
        <f t="shared" si="36"/>
        <v>0</v>
      </c>
      <c r="D149" s="6">
        <f t="shared" si="36"/>
        <v>0</v>
      </c>
      <c r="E149" s="6">
        <f t="shared" si="36"/>
        <v>0</v>
      </c>
      <c r="F149" s="6">
        <f t="shared" si="36"/>
        <v>0</v>
      </c>
      <c r="G149" s="6">
        <f t="shared" si="36"/>
        <v>0</v>
      </c>
      <c r="H149" s="6">
        <f t="shared" si="36"/>
        <v>0</v>
      </c>
      <c r="I149" s="6">
        <f t="shared" si="36"/>
        <v>0</v>
      </c>
      <c r="J149" s="6">
        <f t="shared" si="36"/>
        <v>0</v>
      </c>
      <c r="K149" s="6">
        <f t="shared" si="36"/>
        <v>0</v>
      </c>
      <c r="L149" s="6">
        <f t="shared" si="36"/>
        <v>0</v>
      </c>
      <c r="M149" s="6">
        <f t="shared" si="36"/>
        <v>0</v>
      </c>
      <c r="N149" s="6">
        <f t="shared" si="36"/>
        <v>0</v>
      </c>
      <c r="O149" s="6">
        <f t="shared" si="36"/>
        <v>0</v>
      </c>
      <c r="P149" s="6">
        <f t="shared" si="36"/>
        <v>0</v>
      </c>
      <c r="Q149" s="6">
        <f t="shared" si="36"/>
        <v>0</v>
      </c>
      <c r="R149" s="6">
        <f t="shared" si="36"/>
        <v>0</v>
      </c>
      <c r="S149" s="6">
        <f t="shared" si="36"/>
        <v>0</v>
      </c>
      <c r="T149" s="6">
        <f t="shared" si="36"/>
        <v>0</v>
      </c>
      <c r="U149" s="6">
        <f t="shared" si="36"/>
        <v>0</v>
      </c>
      <c r="V149" s="6">
        <f t="shared" si="36"/>
        <v>0</v>
      </c>
      <c r="W149" s="6">
        <f t="shared" si="36"/>
        <v>7.0354316114995541E-4</v>
      </c>
      <c r="X149" s="6">
        <f t="shared" si="36"/>
        <v>0.5731807246037588</v>
      </c>
      <c r="Y149" s="6">
        <f t="shared" si="36"/>
        <v>2.1969461440951576E-4</v>
      </c>
    </row>
    <row r="150" spans="1:25" x14ac:dyDescent="0.4">
      <c r="A150" s="3" t="s">
        <v>33</v>
      </c>
      <c r="B150" s="6">
        <f t="shared" ref="B150:Y150" si="37">IF(B42,B78/B42-1,0)</f>
        <v>0</v>
      </c>
      <c r="C150" s="6">
        <f t="shared" si="37"/>
        <v>0</v>
      </c>
      <c r="D150" s="6">
        <f t="shared" si="37"/>
        <v>0</v>
      </c>
      <c r="E150" s="6">
        <f t="shared" si="37"/>
        <v>0</v>
      </c>
      <c r="F150" s="6">
        <f t="shared" si="37"/>
        <v>0</v>
      </c>
      <c r="G150" s="6">
        <f t="shared" si="37"/>
        <v>0</v>
      </c>
      <c r="H150" s="6">
        <f t="shared" si="37"/>
        <v>0</v>
      </c>
      <c r="I150" s="6">
        <f t="shared" si="37"/>
        <v>0</v>
      </c>
      <c r="J150" s="6">
        <f t="shared" si="37"/>
        <v>0</v>
      </c>
      <c r="K150" s="6">
        <f t="shared" si="37"/>
        <v>0</v>
      </c>
      <c r="L150" s="6">
        <f t="shared" si="37"/>
        <v>0</v>
      </c>
      <c r="M150" s="6">
        <f t="shared" si="37"/>
        <v>0</v>
      </c>
      <c r="N150" s="6">
        <f t="shared" si="37"/>
        <v>0</v>
      </c>
      <c r="O150" s="6">
        <f t="shared" si="37"/>
        <v>0</v>
      </c>
      <c r="P150" s="6">
        <f t="shared" si="37"/>
        <v>0</v>
      </c>
      <c r="Q150" s="6">
        <f t="shared" si="37"/>
        <v>0</v>
      </c>
      <c r="R150" s="6">
        <f t="shared" si="37"/>
        <v>0</v>
      </c>
      <c r="S150" s="6">
        <f t="shared" si="37"/>
        <v>0</v>
      </c>
      <c r="T150" s="6">
        <f t="shared" si="37"/>
        <v>0</v>
      </c>
      <c r="U150" s="6">
        <f t="shared" si="37"/>
        <v>0</v>
      </c>
      <c r="V150" s="6">
        <f t="shared" si="37"/>
        <v>0</v>
      </c>
      <c r="W150" s="6">
        <f t="shared" si="37"/>
        <v>7.0354316114817905E-4</v>
      </c>
      <c r="X150" s="6">
        <f t="shared" si="37"/>
        <v>-2.4473360341884218</v>
      </c>
      <c r="Y150" s="6">
        <f t="shared" si="37"/>
        <v>9.1157702825839237E-4</v>
      </c>
    </row>
    <row r="151" spans="1:25" x14ac:dyDescent="0.4">
      <c r="A151" s="3" t="s">
        <v>34</v>
      </c>
      <c r="B151" s="6">
        <f t="shared" ref="B151:Y151" si="38">IF(B43,B79/B43-1,0)</f>
        <v>0</v>
      </c>
      <c r="C151" s="6">
        <f t="shared" si="38"/>
        <v>0</v>
      </c>
      <c r="D151" s="6">
        <f t="shared" si="38"/>
        <v>0</v>
      </c>
      <c r="E151" s="6">
        <f t="shared" si="38"/>
        <v>0</v>
      </c>
      <c r="F151" s="6">
        <f t="shared" si="38"/>
        <v>0</v>
      </c>
      <c r="G151" s="6">
        <f t="shared" si="38"/>
        <v>0</v>
      </c>
      <c r="H151" s="6">
        <f t="shared" si="38"/>
        <v>0</v>
      </c>
      <c r="I151" s="6">
        <f t="shared" si="38"/>
        <v>0</v>
      </c>
      <c r="J151" s="6">
        <f t="shared" si="38"/>
        <v>0</v>
      </c>
      <c r="K151" s="6">
        <f t="shared" si="38"/>
        <v>0</v>
      </c>
      <c r="L151" s="6">
        <f t="shared" si="38"/>
        <v>0</v>
      </c>
      <c r="M151" s="6">
        <f t="shared" si="38"/>
        <v>0</v>
      </c>
      <c r="N151" s="6">
        <f t="shared" si="38"/>
        <v>0</v>
      </c>
      <c r="O151" s="6">
        <f t="shared" si="38"/>
        <v>0</v>
      </c>
      <c r="P151" s="6">
        <f t="shared" si="38"/>
        <v>0</v>
      </c>
      <c r="Q151" s="6">
        <f t="shared" si="38"/>
        <v>0</v>
      </c>
      <c r="R151" s="6">
        <f t="shared" si="38"/>
        <v>0</v>
      </c>
      <c r="S151" s="6">
        <f t="shared" si="38"/>
        <v>0</v>
      </c>
      <c r="T151" s="6">
        <f t="shared" si="38"/>
        <v>0</v>
      </c>
      <c r="U151" s="6">
        <f t="shared" si="38"/>
        <v>0</v>
      </c>
      <c r="V151" s="6">
        <f t="shared" si="38"/>
        <v>0</v>
      </c>
      <c r="W151" s="6">
        <f t="shared" si="38"/>
        <v>7.035431611484011E-4</v>
      </c>
      <c r="X151" s="6">
        <f t="shared" si="38"/>
        <v>-0.75488353526485164</v>
      </c>
      <c r="Y151" s="6">
        <f t="shared" si="38"/>
        <v>3.8457051047768864E-4</v>
      </c>
    </row>
    <row r="152" spans="1:25" x14ac:dyDescent="0.4">
      <c r="A152" s="3" t="s">
        <v>35</v>
      </c>
      <c r="B152" s="6">
        <f t="shared" ref="B152:Y152" si="39">IF(B44,B80/B44-1,0)</f>
        <v>0</v>
      </c>
      <c r="C152" s="6">
        <f t="shared" si="39"/>
        <v>0</v>
      </c>
      <c r="D152" s="6">
        <f t="shared" si="39"/>
        <v>0</v>
      </c>
      <c r="E152" s="6">
        <f t="shared" si="39"/>
        <v>0</v>
      </c>
      <c r="F152" s="6">
        <f t="shared" si="39"/>
        <v>0</v>
      </c>
      <c r="G152" s="6">
        <f t="shared" si="39"/>
        <v>0</v>
      </c>
      <c r="H152" s="6">
        <f t="shared" si="39"/>
        <v>0</v>
      </c>
      <c r="I152" s="6">
        <f t="shared" si="39"/>
        <v>0</v>
      </c>
      <c r="J152" s="6">
        <f t="shared" si="39"/>
        <v>0</v>
      </c>
      <c r="K152" s="6">
        <f t="shared" si="39"/>
        <v>0</v>
      </c>
      <c r="L152" s="6">
        <f t="shared" si="39"/>
        <v>0</v>
      </c>
      <c r="M152" s="6">
        <f t="shared" si="39"/>
        <v>0</v>
      </c>
      <c r="N152" s="6">
        <f t="shared" si="39"/>
        <v>0</v>
      </c>
      <c r="O152" s="6">
        <f t="shared" si="39"/>
        <v>0</v>
      </c>
      <c r="P152" s="6">
        <f t="shared" si="39"/>
        <v>0</v>
      </c>
      <c r="Q152" s="6">
        <f t="shared" si="39"/>
        <v>0</v>
      </c>
      <c r="R152" s="6">
        <f t="shared" si="39"/>
        <v>0</v>
      </c>
      <c r="S152" s="6">
        <f t="shared" si="39"/>
        <v>0</v>
      </c>
      <c r="T152" s="6">
        <f t="shared" si="39"/>
        <v>0</v>
      </c>
      <c r="U152" s="6">
        <f t="shared" si="39"/>
        <v>0</v>
      </c>
      <c r="V152" s="6">
        <f t="shared" si="39"/>
        <v>0</v>
      </c>
      <c r="W152" s="6">
        <f t="shared" si="39"/>
        <v>7.0354316114928928E-4</v>
      </c>
      <c r="X152" s="6">
        <f t="shared" si="39"/>
        <v>-6.6547918015288374</v>
      </c>
      <c r="Y152" s="6">
        <f t="shared" si="39"/>
        <v>2.1494210196637553E-4</v>
      </c>
    </row>
    <row r="153" spans="1:25" x14ac:dyDescent="0.4">
      <c r="A153" s="3" t="s">
        <v>36</v>
      </c>
      <c r="B153" s="6">
        <f t="shared" ref="B153:Y153" si="40">IF(B45,B81/B45-1,0)</f>
        <v>0</v>
      </c>
      <c r="C153" s="6">
        <f t="shared" si="40"/>
        <v>0</v>
      </c>
      <c r="D153" s="6">
        <f t="shared" si="40"/>
        <v>0</v>
      </c>
      <c r="E153" s="6">
        <f t="shared" si="40"/>
        <v>0</v>
      </c>
      <c r="F153" s="6">
        <f t="shared" si="40"/>
        <v>0</v>
      </c>
      <c r="G153" s="6">
        <f t="shared" si="40"/>
        <v>0</v>
      </c>
      <c r="H153" s="6">
        <f t="shared" si="40"/>
        <v>0</v>
      </c>
      <c r="I153" s="6">
        <f t="shared" si="40"/>
        <v>0</v>
      </c>
      <c r="J153" s="6">
        <f t="shared" si="40"/>
        <v>0</v>
      </c>
      <c r="K153" s="6">
        <f t="shared" si="40"/>
        <v>0</v>
      </c>
      <c r="L153" s="6">
        <f t="shared" si="40"/>
        <v>0</v>
      </c>
      <c r="M153" s="6">
        <f t="shared" si="40"/>
        <v>0</v>
      </c>
      <c r="N153" s="6">
        <f t="shared" si="40"/>
        <v>0</v>
      </c>
      <c r="O153" s="6">
        <f t="shared" si="40"/>
        <v>0</v>
      </c>
      <c r="P153" s="6">
        <f t="shared" si="40"/>
        <v>0</v>
      </c>
      <c r="Q153" s="6">
        <f t="shared" si="40"/>
        <v>0</v>
      </c>
      <c r="R153" s="6">
        <f t="shared" si="40"/>
        <v>0</v>
      </c>
      <c r="S153" s="6">
        <f t="shared" si="40"/>
        <v>0</v>
      </c>
      <c r="T153" s="6">
        <f t="shared" si="40"/>
        <v>0</v>
      </c>
      <c r="U153" s="6">
        <f t="shared" si="40"/>
        <v>0</v>
      </c>
      <c r="V153" s="6">
        <f t="shared" si="40"/>
        <v>0</v>
      </c>
      <c r="W153" s="6">
        <f t="shared" si="40"/>
        <v>7.0354316114284998E-4</v>
      </c>
      <c r="X153" s="6">
        <f t="shared" si="40"/>
        <v>2.3235204246122074</v>
      </c>
      <c r="Y153" s="6">
        <f t="shared" si="40"/>
        <v>6.7934782609224698E-4</v>
      </c>
    </row>
    <row r="154" spans="1:25" x14ac:dyDescent="0.4">
      <c r="A154" s="3" t="s">
        <v>37</v>
      </c>
      <c r="B154" s="6">
        <f t="shared" ref="B154:Y154" si="41">IF(B46,B82/B46-1,0)</f>
        <v>0</v>
      </c>
      <c r="C154" s="6">
        <f t="shared" si="41"/>
        <v>0</v>
      </c>
      <c r="D154" s="6">
        <f t="shared" si="41"/>
        <v>0</v>
      </c>
      <c r="E154" s="6">
        <f t="shared" si="41"/>
        <v>0</v>
      </c>
      <c r="F154" s="6">
        <f t="shared" si="41"/>
        <v>0</v>
      </c>
      <c r="G154" s="6">
        <f t="shared" si="41"/>
        <v>0</v>
      </c>
      <c r="H154" s="6">
        <f t="shared" si="41"/>
        <v>0</v>
      </c>
      <c r="I154" s="6">
        <f t="shared" si="41"/>
        <v>0</v>
      </c>
      <c r="J154" s="6">
        <f t="shared" si="41"/>
        <v>0</v>
      </c>
      <c r="K154" s="6">
        <f t="shared" si="41"/>
        <v>0</v>
      </c>
      <c r="L154" s="6">
        <f t="shared" si="41"/>
        <v>0</v>
      </c>
      <c r="M154" s="6">
        <f t="shared" si="41"/>
        <v>0</v>
      </c>
      <c r="N154" s="6">
        <f t="shared" si="41"/>
        <v>0</v>
      </c>
      <c r="O154" s="6">
        <f t="shared" si="41"/>
        <v>0</v>
      </c>
      <c r="P154" s="6">
        <f t="shared" si="41"/>
        <v>0</v>
      </c>
      <c r="Q154" s="6">
        <f t="shared" si="41"/>
        <v>0</v>
      </c>
      <c r="R154" s="6">
        <f t="shared" si="41"/>
        <v>0</v>
      </c>
      <c r="S154" s="6">
        <f t="shared" si="41"/>
        <v>0</v>
      </c>
      <c r="T154" s="6">
        <f t="shared" si="41"/>
        <v>0</v>
      </c>
      <c r="U154" s="6">
        <f t="shared" si="41"/>
        <v>0</v>
      </c>
      <c r="V154" s="6">
        <f t="shared" si="41"/>
        <v>0</v>
      </c>
      <c r="W154" s="6">
        <f t="shared" si="41"/>
        <v>7.0354316114906723E-4</v>
      </c>
      <c r="X154" s="6">
        <f t="shared" si="41"/>
        <v>-47.788265676625258</v>
      </c>
      <c r="Y154" s="6">
        <f t="shared" si="41"/>
        <v>4.2339734729135436E-4</v>
      </c>
    </row>
    <row r="155" spans="1:25" x14ac:dyDescent="0.4">
      <c r="A155" s="3" t="s">
        <v>38</v>
      </c>
      <c r="B155" s="6">
        <f t="shared" ref="B155:Y155" si="42">IF(B47,B83/B47-1,0)</f>
        <v>0</v>
      </c>
      <c r="C155" s="6">
        <f t="shared" si="42"/>
        <v>0</v>
      </c>
      <c r="D155" s="6">
        <f t="shared" si="42"/>
        <v>0</v>
      </c>
      <c r="E155" s="6">
        <f t="shared" si="42"/>
        <v>0</v>
      </c>
      <c r="F155" s="6">
        <f t="shared" si="42"/>
        <v>0</v>
      </c>
      <c r="G155" s="6">
        <f t="shared" si="42"/>
        <v>0</v>
      </c>
      <c r="H155" s="6">
        <f t="shared" si="42"/>
        <v>0</v>
      </c>
      <c r="I155" s="6">
        <f t="shared" si="42"/>
        <v>0</v>
      </c>
      <c r="J155" s="6">
        <f t="shared" si="42"/>
        <v>0</v>
      </c>
      <c r="K155" s="6">
        <f t="shared" si="42"/>
        <v>0</v>
      </c>
      <c r="L155" s="6">
        <f t="shared" si="42"/>
        <v>0</v>
      </c>
      <c r="M155" s="6">
        <f t="shared" si="42"/>
        <v>0</v>
      </c>
      <c r="N155" s="6">
        <f t="shared" si="42"/>
        <v>0</v>
      </c>
      <c r="O155" s="6">
        <f t="shared" si="42"/>
        <v>0</v>
      </c>
      <c r="P155" s="6">
        <f t="shared" si="42"/>
        <v>0</v>
      </c>
      <c r="Q155" s="6">
        <f t="shared" si="42"/>
        <v>0</v>
      </c>
      <c r="R155" s="6">
        <f t="shared" si="42"/>
        <v>0</v>
      </c>
      <c r="S155" s="6">
        <f t="shared" si="42"/>
        <v>0</v>
      </c>
      <c r="T155" s="6">
        <f t="shared" si="42"/>
        <v>0</v>
      </c>
      <c r="U155" s="6">
        <f t="shared" si="42"/>
        <v>0</v>
      </c>
      <c r="V155" s="6">
        <f t="shared" si="42"/>
        <v>0</v>
      </c>
      <c r="W155" s="6">
        <f t="shared" si="42"/>
        <v>0</v>
      </c>
      <c r="X155" s="6">
        <f t="shared" si="42"/>
        <v>0</v>
      </c>
      <c r="Y155" s="6">
        <f t="shared" si="42"/>
        <v>0</v>
      </c>
    </row>
    <row r="156" spans="1:25" x14ac:dyDescent="0.4">
      <c r="A156" s="3" t="s">
        <v>39</v>
      </c>
      <c r="B156" s="6">
        <f t="shared" ref="B156:Y156" si="43">IF(B48,B84/B48-1,0)</f>
        <v>0</v>
      </c>
      <c r="C156" s="6">
        <f t="shared" si="43"/>
        <v>0</v>
      </c>
      <c r="D156" s="6">
        <f t="shared" si="43"/>
        <v>0</v>
      </c>
      <c r="E156" s="6">
        <f t="shared" si="43"/>
        <v>0</v>
      </c>
      <c r="F156" s="6">
        <f t="shared" si="43"/>
        <v>0</v>
      </c>
      <c r="G156" s="6">
        <f t="shared" si="43"/>
        <v>0</v>
      </c>
      <c r="H156" s="6">
        <f t="shared" si="43"/>
        <v>0</v>
      </c>
      <c r="I156" s="6">
        <f t="shared" si="43"/>
        <v>0</v>
      </c>
      <c r="J156" s="6">
        <f t="shared" si="43"/>
        <v>0</v>
      </c>
      <c r="K156" s="6">
        <f t="shared" si="43"/>
        <v>0</v>
      </c>
      <c r="L156" s="6">
        <f t="shared" si="43"/>
        <v>0</v>
      </c>
      <c r="M156" s="6">
        <f t="shared" si="43"/>
        <v>0</v>
      </c>
      <c r="N156" s="6">
        <f t="shared" si="43"/>
        <v>0</v>
      </c>
      <c r="O156" s="6">
        <f t="shared" si="43"/>
        <v>0</v>
      </c>
      <c r="P156" s="6">
        <f t="shared" si="43"/>
        <v>0</v>
      </c>
      <c r="Q156" s="6">
        <f t="shared" si="43"/>
        <v>0</v>
      </c>
      <c r="R156" s="6">
        <f t="shared" si="43"/>
        <v>0</v>
      </c>
      <c r="S156" s="6">
        <f t="shared" si="43"/>
        <v>0</v>
      </c>
      <c r="T156" s="6">
        <f t="shared" si="43"/>
        <v>0</v>
      </c>
      <c r="U156" s="6">
        <f t="shared" si="43"/>
        <v>0</v>
      </c>
      <c r="V156" s="6">
        <f t="shared" si="43"/>
        <v>0</v>
      </c>
      <c r="W156" s="6">
        <f t="shared" si="43"/>
        <v>7.0354316114773496E-4</v>
      </c>
      <c r="X156" s="6">
        <f t="shared" si="43"/>
        <v>-0.69171436506300366</v>
      </c>
      <c r="Y156" s="6">
        <f t="shared" si="43"/>
        <v>4.6813765407693886E-4</v>
      </c>
    </row>
    <row r="157" spans="1:25" x14ac:dyDescent="0.4">
      <c r="A157" s="3" t="s">
        <v>40</v>
      </c>
      <c r="B157" s="6">
        <f t="shared" ref="B157:Y157" si="44">IF(B49,B85/B49-1,0)</f>
        <v>0</v>
      </c>
      <c r="C157" s="6">
        <f t="shared" si="44"/>
        <v>0</v>
      </c>
      <c r="D157" s="6">
        <f t="shared" si="44"/>
        <v>0</v>
      </c>
      <c r="E157" s="6">
        <f t="shared" si="44"/>
        <v>0</v>
      </c>
      <c r="F157" s="6">
        <f t="shared" si="44"/>
        <v>0</v>
      </c>
      <c r="G157" s="6">
        <f t="shared" si="44"/>
        <v>0</v>
      </c>
      <c r="H157" s="6">
        <f t="shared" si="44"/>
        <v>0</v>
      </c>
      <c r="I157" s="6">
        <f t="shared" si="44"/>
        <v>0</v>
      </c>
      <c r="J157" s="6">
        <f t="shared" si="44"/>
        <v>0</v>
      </c>
      <c r="K157" s="6">
        <f t="shared" si="44"/>
        <v>0</v>
      </c>
      <c r="L157" s="6">
        <f t="shared" si="44"/>
        <v>0</v>
      </c>
      <c r="M157" s="6">
        <f t="shared" si="44"/>
        <v>0</v>
      </c>
      <c r="N157" s="6">
        <f t="shared" si="44"/>
        <v>0</v>
      </c>
      <c r="O157" s="6">
        <f t="shared" si="44"/>
        <v>0</v>
      </c>
      <c r="P157" s="6">
        <f t="shared" si="44"/>
        <v>0</v>
      </c>
      <c r="Q157" s="6">
        <f t="shared" si="44"/>
        <v>0</v>
      </c>
      <c r="R157" s="6">
        <f t="shared" si="44"/>
        <v>0</v>
      </c>
      <c r="S157" s="6">
        <f t="shared" si="44"/>
        <v>0</v>
      </c>
      <c r="T157" s="6">
        <f t="shared" si="44"/>
        <v>0</v>
      </c>
      <c r="U157" s="6">
        <f t="shared" si="44"/>
        <v>0</v>
      </c>
      <c r="V157" s="6">
        <f t="shared" si="44"/>
        <v>0</v>
      </c>
      <c r="W157" s="6">
        <f t="shared" si="44"/>
        <v>0</v>
      </c>
      <c r="X157" s="6">
        <f t="shared" si="44"/>
        <v>0</v>
      </c>
      <c r="Y157" s="6">
        <f t="shared" si="44"/>
        <v>0</v>
      </c>
    </row>
    <row r="158" spans="1:25" x14ac:dyDescent="0.4">
      <c r="A158" s="3" t="s">
        <v>41</v>
      </c>
      <c r="B158" s="6">
        <f t="shared" ref="B158:Y158" si="45">IF(B50,B86/B50-1,0)</f>
        <v>0</v>
      </c>
      <c r="C158" s="6">
        <f t="shared" si="45"/>
        <v>0</v>
      </c>
      <c r="D158" s="6">
        <f t="shared" si="45"/>
        <v>0</v>
      </c>
      <c r="E158" s="6">
        <f t="shared" si="45"/>
        <v>0</v>
      </c>
      <c r="F158" s="6">
        <f t="shared" si="45"/>
        <v>0</v>
      </c>
      <c r="G158" s="6">
        <f t="shared" si="45"/>
        <v>0</v>
      </c>
      <c r="H158" s="6">
        <f t="shared" si="45"/>
        <v>0</v>
      </c>
      <c r="I158" s="6">
        <f t="shared" si="45"/>
        <v>0</v>
      </c>
      <c r="J158" s="6">
        <f t="shared" si="45"/>
        <v>0</v>
      </c>
      <c r="K158" s="6">
        <f t="shared" si="45"/>
        <v>0</v>
      </c>
      <c r="L158" s="6">
        <f t="shared" si="45"/>
        <v>0</v>
      </c>
      <c r="M158" s="6">
        <f t="shared" si="45"/>
        <v>0</v>
      </c>
      <c r="N158" s="6">
        <f t="shared" si="45"/>
        <v>0</v>
      </c>
      <c r="O158" s="6">
        <f t="shared" si="45"/>
        <v>0</v>
      </c>
      <c r="P158" s="6">
        <f t="shared" si="45"/>
        <v>0</v>
      </c>
      <c r="Q158" s="6">
        <f t="shared" si="45"/>
        <v>0</v>
      </c>
      <c r="R158" s="6">
        <f t="shared" si="45"/>
        <v>0</v>
      </c>
      <c r="S158" s="6">
        <f t="shared" si="45"/>
        <v>0</v>
      </c>
      <c r="T158" s="6">
        <f t="shared" si="45"/>
        <v>0</v>
      </c>
      <c r="U158" s="6">
        <f t="shared" si="45"/>
        <v>0</v>
      </c>
      <c r="V158" s="6">
        <f t="shared" si="45"/>
        <v>0</v>
      </c>
      <c r="W158" s="6">
        <f t="shared" si="45"/>
        <v>7.0354316114795701E-4</v>
      </c>
      <c r="X158" s="6">
        <f t="shared" si="45"/>
        <v>-0.93650839608057668</v>
      </c>
      <c r="Y158" s="6">
        <f t="shared" si="45"/>
        <v>2.0912680801243866E-4</v>
      </c>
    </row>
    <row r="159" spans="1:25" x14ac:dyDescent="0.4">
      <c r="A159" s="3" t="s">
        <v>42</v>
      </c>
      <c r="B159" s="6">
        <f t="shared" ref="B159:Y159" si="46">IF(B51,B87/B51-1,0)</f>
        <v>0</v>
      </c>
      <c r="C159" s="6">
        <f t="shared" si="46"/>
        <v>0</v>
      </c>
      <c r="D159" s="6">
        <f t="shared" si="46"/>
        <v>0</v>
      </c>
      <c r="E159" s="6">
        <f t="shared" si="46"/>
        <v>0</v>
      </c>
      <c r="F159" s="6">
        <f t="shared" si="46"/>
        <v>0</v>
      </c>
      <c r="G159" s="6">
        <f t="shared" si="46"/>
        <v>0</v>
      </c>
      <c r="H159" s="6">
        <f t="shared" si="46"/>
        <v>0</v>
      </c>
      <c r="I159" s="6">
        <f t="shared" si="46"/>
        <v>0</v>
      </c>
      <c r="J159" s="6">
        <f t="shared" si="46"/>
        <v>0</v>
      </c>
      <c r="K159" s="6">
        <f t="shared" si="46"/>
        <v>0</v>
      </c>
      <c r="L159" s="6">
        <f t="shared" si="46"/>
        <v>0</v>
      </c>
      <c r="M159" s="6">
        <f t="shared" si="46"/>
        <v>0</v>
      </c>
      <c r="N159" s="6">
        <f t="shared" si="46"/>
        <v>0</v>
      </c>
      <c r="O159" s="6">
        <f t="shared" si="46"/>
        <v>0</v>
      </c>
      <c r="P159" s="6">
        <f t="shared" si="46"/>
        <v>0</v>
      </c>
      <c r="Q159" s="6">
        <f t="shared" si="46"/>
        <v>0</v>
      </c>
      <c r="R159" s="6">
        <f t="shared" si="46"/>
        <v>0</v>
      </c>
      <c r="S159" s="6">
        <f t="shared" si="46"/>
        <v>0</v>
      </c>
      <c r="T159" s="6">
        <f t="shared" si="46"/>
        <v>0</v>
      </c>
      <c r="U159" s="6">
        <f t="shared" si="46"/>
        <v>0</v>
      </c>
      <c r="V159" s="6">
        <f t="shared" si="46"/>
        <v>0</v>
      </c>
      <c r="W159" s="6">
        <f t="shared" si="46"/>
        <v>7.0354316114773496E-4</v>
      </c>
      <c r="X159" s="6">
        <f t="shared" si="46"/>
        <v>-1.6880171565306838</v>
      </c>
      <c r="Y159" s="6">
        <f t="shared" si="46"/>
        <v>0</v>
      </c>
    </row>
    <row r="160" spans="1:25" x14ac:dyDescent="0.4">
      <c r="A160" s="3" t="s">
        <v>43</v>
      </c>
      <c r="B160" s="6">
        <f t="shared" ref="B160:Y160" si="47">IF(B52,B88/B52-1,0)</f>
        <v>0</v>
      </c>
      <c r="C160" s="6">
        <f t="shared" si="47"/>
        <v>0</v>
      </c>
      <c r="D160" s="6">
        <f t="shared" si="47"/>
        <v>0</v>
      </c>
      <c r="E160" s="6">
        <f t="shared" si="47"/>
        <v>0</v>
      </c>
      <c r="F160" s="6">
        <f t="shared" si="47"/>
        <v>0</v>
      </c>
      <c r="G160" s="6">
        <f t="shared" si="47"/>
        <v>0</v>
      </c>
      <c r="H160" s="6">
        <f t="shared" si="47"/>
        <v>0</v>
      </c>
      <c r="I160" s="6">
        <f t="shared" si="47"/>
        <v>0</v>
      </c>
      <c r="J160" s="6">
        <f t="shared" si="47"/>
        <v>0</v>
      </c>
      <c r="K160" s="6">
        <f t="shared" si="47"/>
        <v>0</v>
      </c>
      <c r="L160" s="6">
        <f t="shared" si="47"/>
        <v>0</v>
      </c>
      <c r="M160" s="6">
        <f t="shared" si="47"/>
        <v>0</v>
      </c>
      <c r="N160" s="6">
        <f t="shared" si="47"/>
        <v>0</v>
      </c>
      <c r="O160" s="6">
        <f t="shared" si="47"/>
        <v>0</v>
      </c>
      <c r="P160" s="6">
        <f t="shared" si="47"/>
        <v>0</v>
      </c>
      <c r="Q160" s="6">
        <f t="shared" si="47"/>
        <v>0</v>
      </c>
      <c r="R160" s="6">
        <f t="shared" si="47"/>
        <v>0</v>
      </c>
      <c r="S160" s="6">
        <f t="shared" si="47"/>
        <v>0</v>
      </c>
      <c r="T160" s="6">
        <f t="shared" si="47"/>
        <v>0</v>
      </c>
      <c r="U160" s="6">
        <f t="shared" si="47"/>
        <v>0</v>
      </c>
      <c r="V160" s="6">
        <f t="shared" si="47"/>
        <v>0</v>
      </c>
      <c r="W160" s="6">
        <f t="shared" si="47"/>
        <v>7.0354316115106563E-4</v>
      </c>
      <c r="X160" s="6">
        <f t="shared" si="47"/>
        <v>1.3340466041493038</v>
      </c>
      <c r="Y160" s="6">
        <f t="shared" si="47"/>
        <v>4.1466230492392953E-5</v>
      </c>
    </row>
    <row r="161" spans="1:25" x14ac:dyDescent="0.4">
      <c r="A161" s="3" t="s">
        <v>44</v>
      </c>
      <c r="B161" s="6">
        <f t="shared" ref="B161:Y161" si="48">IF(B53,B89/B53-1,0)</f>
        <v>0</v>
      </c>
      <c r="C161" s="6">
        <f t="shared" si="48"/>
        <v>0</v>
      </c>
      <c r="D161" s="6">
        <f t="shared" si="48"/>
        <v>0</v>
      </c>
      <c r="E161" s="6">
        <f t="shared" si="48"/>
        <v>0</v>
      </c>
      <c r="F161" s="6">
        <f t="shared" si="48"/>
        <v>0</v>
      </c>
      <c r="G161" s="6">
        <f t="shared" si="48"/>
        <v>0</v>
      </c>
      <c r="H161" s="6">
        <f t="shared" si="48"/>
        <v>0</v>
      </c>
      <c r="I161" s="6">
        <f t="shared" si="48"/>
        <v>0</v>
      </c>
      <c r="J161" s="6">
        <f t="shared" si="48"/>
        <v>0</v>
      </c>
      <c r="K161" s="6">
        <f t="shared" si="48"/>
        <v>0</v>
      </c>
      <c r="L161" s="6">
        <f t="shared" si="48"/>
        <v>0</v>
      </c>
      <c r="M161" s="6">
        <f t="shared" si="48"/>
        <v>0</v>
      </c>
      <c r="N161" s="6">
        <f t="shared" si="48"/>
        <v>0</v>
      </c>
      <c r="O161" s="6">
        <f t="shared" si="48"/>
        <v>0</v>
      </c>
      <c r="P161" s="6">
        <f t="shared" si="48"/>
        <v>0</v>
      </c>
      <c r="Q161" s="6">
        <f t="shared" si="48"/>
        <v>0</v>
      </c>
      <c r="R161" s="6">
        <f t="shared" si="48"/>
        <v>0</v>
      </c>
      <c r="S161" s="6">
        <f t="shared" si="48"/>
        <v>0</v>
      </c>
      <c r="T161" s="6">
        <f t="shared" si="48"/>
        <v>0</v>
      </c>
      <c r="U161" s="6">
        <f t="shared" si="48"/>
        <v>0</v>
      </c>
      <c r="V161" s="6">
        <f t="shared" si="48"/>
        <v>0</v>
      </c>
      <c r="W161" s="6">
        <f t="shared" si="48"/>
        <v>7.0354316114995541E-4</v>
      </c>
      <c r="X161" s="6">
        <f t="shared" si="48"/>
        <v>-2.7103123039499852</v>
      </c>
      <c r="Y161" s="6">
        <f t="shared" si="48"/>
        <v>4.4925484344138233E-4</v>
      </c>
    </row>
    <row r="162" spans="1:25" x14ac:dyDescent="0.4">
      <c r="A162" s="3" t="s">
        <v>45</v>
      </c>
      <c r="B162" s="6">
        <f t="shared" ref="B162:Y162" si="49">IF(B54,B90/B54-1,0)</f>
        <v>0</v>
      </c>
      <c r="C162" s="6">
        <f t="shared" si="49"/>
        <v>0</v>
      </c>
      <c r="D162" s="6">
        <f t="shared" si="49"/>
        <v>0</v>
      </c>
      <c r="E162" s="6">
        <f t="shared" si="49"/>
        <v>0</v>
      </c>
      <c r="F162" s="6">
        <f t="shared" si="49"/>
        <v>0</v>
      </c>
      <c r="G162" s="6">
        <f t="shared" si="49"/>
        <v>0</v>
      </c>
      <c r="H162" s="6">
        <f t="shared" si="49"/>
        <v>0</v>
      </c>
      <c r="I162" s="6">
        <f t="shared" si="49"/>
        <v>0</v>
      </c>
      <c r="J162" s="6">
        <f t="shared" si="49"/>
        <v>0</v>
      </c>
      <c r="K162" s="6">
        <f t="shared" si="49"/>
        <v>0</v>
      </c>
      <c r="L162" s="6">
        <f t="shared" si="49"/>
        <v>0</v>
      </c>
      <c r="M162" s="6">
        <f t="shared" si="49"/>
        <v>0</v>
      </c>
      <c r="N162" s="6">
        <f t="shared" si="49"/>
        <v>0</v>
      </c>
      <c r="O162" s="6">
        <f t="shared" si="49"/>
        <v>0</v>
      </c>
      <c r="P162" s="6">
        <f t="shared" si="49"/>
        <v>0</v>
      </c>
      <c r="Q162" s="6">
        <f t="shared" si="49"/>
        <v>0</v>
      </c>
      <c r="R162" s="6">
        <f t="shared" si="49"/>
        <v>0</v>
      </c>
      <c r="S162" s="6">
        <f t="shared" si="49"/>
        <v>0</v>
      </c>
      <c r="T162" s="6">
        <f t="shared" si="49"/>
        <v>0</v>
      </c>
      <c r="U162" s="6">
        <f t="shared" si="49"/>
        <v>0</v>
      </c>
      <c r="V162" s="6">
        <f t="shared" si="49"/>
        <v>0</v>
      </c>
      <c r="W162" s="6">
        <f t="shared" si="49"/>
        <v>7.0354316115062154E-4</v>
      </c>
      <c r="X162" s="6">
        <f t="shared" si="49"/>
        <v>4.4170936054046086</v>
      </c>
      <c r="Y162" s="6">
        <f t="shared" si="49"/>
        <v>4.657661853748607E-4</v>
      </c>
    </row>
    <row r="163" spans="1:25" x14ac:dyDescent="0.4">
      <c r="A163" s="3" t="s">
        <v>46</v>
      </c>
      <c r="B163" s="6">
        <f t="shared" ref="B163:Y163" si="50">IF(B55,B91/B55-1,0)</f>
        <v>0</v>
      </c>
      <c r="C163" s="6">
        <f t="shared" si="50"/>
        <v>0</v>
      </c>
      <c r="D163" s="6">
        <f t="shared" si="50"/>
        <v>0</v>
      </c>
      <c r="E163" s="6">
        <f t="shared" si="50"/>
        <v>0</v>
      </c>
      <c r="F163" s="6">
        <f t="shared" si="50"/>
        <v>0</v>
      </c>
      <c r="G163" s="6">
        <f t="shared" si="50"/>
        <v>0</v>
      </c>
      <c r="H163" s="6">
        <f t="shared" si="50"/>
        <v>0</v>
      </c>
      <c r="I163" s="6">
        <f t="shared" si="50"/>
        <v>0</v>
      </c>
      <c r="J163" s="6">
        <f t="shared" si="50"/>
        <v>0</v>
      </c>
      <c r="K163" s="6">
        <f t="shared" si="50"/>
        <v>0</v>
      </c>
      <c r="L163" s="6">
        <f t="shared" si="50"/>
        <v>0</v>
      </c>
      <c r="M163" s="6">
        <f t="shared" si="50"/>
        <v>0</v>
      </c>
      <c r="N163" s="6">
        <f t="shared" si="50"/>
        <v>0</v>
      </c>
      <c r="O163" s="6">
        <f t="shared" si="50"/>
        <v>0</v>
      </c>
      <c r="P163" s="6">
        <f t="shared" si="50"/>
        <v>0</v>
      </c>
      <c r="Q163" s="6">
        <f t="shared" si="50"/>
        <v>0</v>
      </c>
      <c r="R163" s="6">
        <f t="shared" si="50"/>
        <v>0</v>
      </c>
      <c r="S163" s="6">
        <f t="shared" si="50"/>
        <v>0</v>
      </c>
      <c r="T163" s="6">
        <f t="shared" si="50"/>
        <v>0</v>
      </c>
      <c r="U163" s="6">
        <f t="shared" si="50"/>
        <v>0</v>
      </c>
      <c r="V163" s="6">
        <f t="shared" si="50"/>
        <v>0</v>
      </c>
      <c r="W163" s="6">
        <f t="shared" si="50"/>
        <v>7.0354316114862314E-4</v>
      </c>
      <c r="X163" s="6">
        <f t="shared" si="50"/>
        <v>-3.3021869719973949</v>
      </c>
      <c r="Y163" s="6">
        <f t="shared" si="50"/>
        <v>0</v>
      </c>
    </row>
    <row r="164" spans="1:25" x14ac:dyDescent="0.4">
      <c r="A164" s="3" t="s">
        <v>47</v>
      </c>
      <c r="B164" s="6">
        <f t="shared" ref="B164:Y164" si="51">IF(B56,B92/B56-1,0)</f>
        <v>0</v>
      </c>
      <c r="C164" s="6">
        <f t="shared" si="51"/>
        <v>0</v>
      </c>
      <c r="D164" s="6">
        <f t="shared" si="51"/>
        <v>0</v>
      </c>
      <c r="E164" s="6">
        <f t="shared" si="51"/>
        <v>0</v>
      </c>
      <c r="F164" s="6">
        <f t="shared" si="51"/>
        <v>0</v>
      </c>
      <c r="G164" s="6">
        <f t="shared" si="51"/>
        <v>0</v>
      </c>
      <c r="H164" s="6">
        <f t="shared" si="51"/>
        <v>0</v>
      </c>
      <c r="I164" s="6">
        <f t="shared" si="51"/>
        <v>0</v>
      </c>
      <c r="J164" s="6">
        <f t="shared" si="51"/>
        <v>0</v>
      </c>
      <c r="K164" s="6">
        <f t="shared" si="51"/>
        <v>0</v>
      </c>
      <c r="L164" s="6">
        <f t="shared" si="51"/>
        <v>0</v>
      </c>
      <c r="M164" s="6">
        <f t="shared" si="51"/>
        <v>0</v>
      </c>
      <c r="N164" s="6">
        <f t="shared" si="51"/>
        <v>0</v>
      </c>
      <c r="O164" s="6">
        <f t="shared" si="51"/>
        <v>0</v>
      </c>
      <c r="P164" s="6">
        <f t="shared" si="51"/>
        <v>0</v>
      </c>
      <c r="Q164" s="6">
        <f t="shared" si="51"/>
        <v>0</v>
      </c>
      <c r="R164" s="6">
        <f t="shared" si="51"/>
        <v>0</v>
      </c>
      <c r="S164" s="6">
        <f t="shared" si="51"/>
        <v>0</v>
      </c>
      <c r="T164" s="6">
        <f t="shared" si="51"/>
        <v>0</v>
      </c>
      <c r="U164" s="6">
        <f t="shared" si="51"/>
        <v>0</v>
      </c>
      <c r="V164" s="6">
        <f t="shared" si="51"/>
        <v>0</v>
      </c>
      <c r="W164" s="6">
        <f t="shared" si="51"/>
        <v>7.0354316114706883E-4</v>
      </c>
      <c r="X164" s="6">
        <f t="shared" si="51"/>
        <v>2.6075397005792298</v>
      </c>
      <c r="Y164" s="6">
        <f t="shared" si="51"/>
        <v>3.1655587211076863E-4</v>
      </c>
    </row>
    <row r="165" spans="1:25" x14ac:dyDescent="0.4">
      <c r="A165" s="3" t="s">
        <v>48</v>
      </c>
      <c r="B165" s="6">
        <f t="shared" ref="B165:Y165" si="52">IF(B57,B93/B57-1,0)</f>
        <v>0</v>
      </c>
      <c r="C165" s="6">
        <f t="shared" si="52"/>
        <v>0</v>
      </c>
      <c r="D165" s="6">
        <f t="shared" si="52"/>
        <v>0</v>
      </c>
      <c r="E165" s="6">
        <f t="shared" si="52"/>
        <v>0</v>
      </c>
      <c r="F165" s="6">
        <f t="shared" si="52"/>
        <v>0</v>
      </c>
      <c r="G165" s="6">
        <f t="shared" si="52"/>
        <v>0</v>
      </c>
      <c r="H165" s="6">
        <f t="shared" si="52"/>
        <v>0</v>
      </c>
      <c r="I165" s="6">
        <f t="shared" si="52"/>
        <v>0</v>
      </c>
      <c r="J165" s="6">
        <f t="shared" si="52"/>
        <v>0</v>
      </c>
      <c r="K165" s="6">
        <f t="shared" si="52"/>
        <v>0</v>
      </c>
      <c r="L165" s="6">
        <f t="shared" si="52"/>
        <v>0</v>
      </c>
      <c r="M165" s="6">
        <f t="shared" si="52"/>
        <v>0</v>
      </c>
      <c r="N165" s="6">
        <f t="shared" si="52"/>
        <v>0</v>
      </c>
      <c r="O165" s="6">
        <f t="shared" si="52"/>
        <v>0</v>
      </c>
      <c r="P165" s="6">
        <f t="shared" si="52"/>
        <v>0</v>
      </c>
      <c r="Q165" s="6">
        <f t="shared" si="52"/>
        <v>0</v>
      </c>
      <c r="R165" s="6">
        <f t="shared" si="52"/>
        <v>0</v>
      </c>
      <c r="S165" s="6">
        <f t="shared" si="52"/>
        <v>0</v>
      </c>
      <c r="T165" s="6">
        <f t="shared" si="52"/>
        <v>0</v>
      </c>
      <c r="U165" s="6">
        <f t="shared" si="52"/>
        <v>0</v>
      </c>
      <c r="V165" s="6">
        <f t="shared" si="52"/>
        <v>0</v>
      </c>
      <c r="W165" s="6">
        <f t="shared" si="52"/>
        <v>7.0354316114862314E-4</v>
      </c>
      <c r="X165" s="6">
        <f t="shared" si="52"/>
        <v>-15.423281596427781</v>
      </c>
      <c r="Y165" s="6">
        <f t="shared" si="52"/>
        <v>5.0352467271208567E-4</v>
      </c>
    </row>
    <row r="166" spans="1:25" x14ac:dyDescent="0.4">
      <c r="A166" s="3" t="s">
        <v>49</v>
      </c>
      <c r="B166" s="6">
        <f t="shared" ref="B166:Y166" si="53">IF(B58,B94/B58-1,0)</f>
        <v>0</v>
      </c>
      <c r="C166" s="6">
        <f t="shared" si="53"/>
        <v>0</v>
      </c>
      <c r="D166" s="6">
        <f t="shared" si="53"/>
        <v>0</v>
      </c>
      <c r="E166" s="6">
        <f t="shared" si="53"/>
        <v>0</v>
      </c>
      <c r="F166" s="6">
        <f t="shared" si="53"/>
        <v>0</v>
      </c>
      <c r="G166" s="6">
        <f t="shared" si="53"/>
        <v>0</v>
      </c>
      <c r="H166" s="6">
        <f t="shared" si="53"/>
        <v>0</v>
      </c>
      <c r="I166" s="6">
        <f t="shared" si="53"/>
        <v>0</v>
      </c>
      <c r="J166" s="6">
        <f t="shared" si="53"/>
        <v>0</v>
      </c>
      <c r="K166" s="6">
        <f t="shared" si="53"/>
        <v>0</v>
      </c>
      <c r="L166" s="6">
        <f t="shared" si="53"/>
        <v>0</v>
      </c>
      <c r="M166" s="6">
        <f t="shared" si="53"/>
        <v>0</v>
      </c>
      <c r="N166" s="6">
        <f t="shared" si="53"/>
        <v>0</v>
      </c>
      <c r="O166" s="6">
        <f t="shared" si="53"/>
        <v>0</v>
      </c>
      <c r="P166" s="6">
        <f t="shared" si="53"/>
        <v>0</v>
      </c>
      <c r="Q166" s="6">
        <f t="shared" si="53"/>
        <v>0</v>
      </c>
      <c r="R166" s="6">
        <f t="shared" si="53"/>
        <v>0</v>
      </c>
      <c r="S166" s="6">
        <f t="shared" si="53"/>
        <v>0</v>
      </c>
      <c r="T166" s="6">
        <f t="shared" si="53"/>
        <v>0</v>
      </c>
      <c r="U166" s="6">
        <f t="shared" si="53"/>
        <v>0</v>
      </c>
      <c r="V166" s="6">
        <f t="shared" si="53"/>
        <v>0</v>
      </c>
      <c r="W166" s="6">
        <f t="shared" si="53"/>
        <v>7.0354316114595861E-4</v>
      </c>
      <c r="X166" s="6">
        <f t="shared" si="53"/>
        <v>0.16388348349498894</v>
      </c>
      <c r="Y166" s="6">
        <f t="shared" si="53"/>
        <v>3.0769896729410107E-4</v>
      </c>
    </row>
    <row r="167" spans="1:25" x14ac:dyDescent="0.4">
      <c r="A167" s="3" t="s">
        <v>50</v>
      </c>
      <c r="B167" s="6">
        <f t="shared" ref="B167:Y167" si="54">IF(B59,B95/B59-1,0)</f>
        <v>0</v>
      </c>
      <c r="C167" s="6">
        <f t="shared" si="54"/>
        <v>0</v>
      </c>
      <c r="D167" s="6">
        <f t="shared" si="54"/>
        <v>0</v>
      </c>
      <c r="E167" s="6">
        <f t="shared" si="54"/>
        <v>0</v>
      </c>
      <c r="F167" s="6">
        <f t="shared" si="54"/>
        <v>0</v>
      </c>
      <c r="G167" s="6">
        <f t="shared" si="54"/>
        <v>0.2510195471804233</v>
      </c>
      <c r="H167" s="6">
        <f t="shared" si="54"/>
        <v>0.36927223719676605</v>
      </c>
      <c r="I167" s="6">
        <f t="shared" si="54"/>
        <v>0</v>
      </c>
      <c r="J167" s="6">
        <f t="shared" si="54"/>
        <v>0</v>
      </c>
      <c r="K167" s="6">
        <f t="shared" si="54"/>
        <v>0</v>
      </c>
      <c r="L167" s="6">
        <f t="shared" si="54"/>
        <v>0</v>
      </c>
      <c r="M167" s="6">
        <f t="shared" si="54"/>
        <v>0</v>
      </c>
      <c r="N167" s="6">
        <f t="shared" si="54"/>
        <v>0</v>
      </c>
      <c r="O167" s="6">
        <f t="shared" si="54"/>
        <v>0</v>
      </c>
      <c r="P167" s="6">
        <f t="shared" si="54"/>
        <v>0</v>
      </c>
      <c r="Q167" s="6">
        <f t="shared" si="54"/>
        <v>0</v>
      </c>
      <c r="R167" s="6">
        <f t="shared" si="54"/>
        <v>0</v>
      </c>
      <c r="S167" s="6">
        <f t="shared" si="54"/>
        <v>0</v>
      </c>
      <c r="T167" s="6">
        <f t="shared" si="54"/>
        <v>0</v>
      </c>
      <c r="U167" s="6">
        <f t="shared" si="54"/>
        <v>0</v>
      </c>
      <c r="V167" s="6">
        <f t="shared" si="54"/>
        <v>0</v>
      </c>
      <c r="W167" s="6">
        <f t="shared" si="54"/>
        <v>0</v>
      </c>
      <c r="X167" s="6">
        <f t="shared" si="54"/>
        <v>-1.2418338589885347</v>
      </c>
      <c r="Y167" s="6">
        <f t="shared" si="54"/>
        <v>5.9055118110236338E-2</v>
      </c>
    </row>
    <row r="168" spans="1:25" x14ac:dyDescent="0.4">
      <c r="A168" s="3" t="s">
        <v>51</v>
      </c>
      <c r="B168" s="6">
        <f t="shared" ref="B168:Y168" si="55">IF(B60,B96/B60-1,0)</f>
        <v>0</v>
      </c>
      <c r="C168" s="6">
        <f t="shared" si="55"/>
        <v>0</v>
      </c>
      <c r="D168" s="6">
        <f t="shared" si="55"/>
        <v>0</v>
      </c>
      <c r="E168" s="6">
        <f t="shared" si="55"/>
        <v>0</v>
      </c>
      <c r="F168" s="6">
        <f t="shared" si="55"/>
        <v>0</v>
      </c>
      <c r="G168" s="6">
        <f t="shared" si="55"/>
        <v>0.25101954718042685</v>
      </c>
      <c r="H168" s="6">
        <f t="shared" si="55"/>
        <v>0</v>
      </c>
      <c r="I168" s="6">
        <f t="shared" si="55"/>
        <v>0</v>
      </c>
      <c r="J168" s="6">
        <f t="shared" si="55"/>
        <v>0</v>
      </c>
      <c r="K168" s="6">
        <f t="shared" si="55"/>
        <v>0</v>
      </c>
      <c r="L168" s="6">
        <f t="shared" si="55"/>
        <v>0</v>
      </c>
      <c r="M168" s="6">
        <f t="shared" si="55"/>
        <v>0</v>
      </c>
      <c r="N168" s="6">
        <f t="shared" si="55"/>
        <v>0</v>
      </c>
      <c r="O168" s="6">
        <f t="shared" si="55"/>
        <v>0</v>
      </c>
      <c r="P168" s="6">
        <f t="shared" si="55"/>
        <v>0</v>
      </c>
      <c r="Q168" s="6">
        <f t="shared" si="55"/>
        <v>0</v>
      </c>
      <c r="R168" s="6">
        <f t="shared" si="55"/>
        <v>0</v>
      </c>
      <c r="S168" s="6">
        <f t="shared" si="55"/>
        <v>0</v>
      </c>
      <c r="T168" s="6">
        <f t="shared" si="55"/>
        <v>0</v>
      </c>
      <c r="U168" s="6">
        <f t="shared" si="55"/>
        <v>0</v>
      </c>
      <c r="V168" s="6">
        <f t="shared" si="55"/>
        <v>0</v>
      </c>
      <c r="W168" s="6">
        <f t="shared" si="55"/>
        <v>0</v>
      </c>
      <c r="X168" s="6">
        <f t="shared" si="55"/>
        <v>-0.30998228885879531</v>
      </c>
      <c r="Y168" s="6">
        <f t="shared" si="55"/>
        <v>4.7548291233283857E-2</v>
      </c>
    </row>
    <row r="169" spans="1:25" x14ac:dyDescent="0.4">
      <c r="A169" s="3" t="s">
        <v>52</v>
      </c>
      <c r="B169" s="6">
        <f t="shared" ref="B169:Y169" si="56">IF(B61,B97/B61-1,0)</f>
        <v>0</v>
      </c>
      <c r="C169" s="6">
        <f t="shared" si="56"/>
        <v>0</v>
      </c>
      <c r="D169" s="6">
        <f t="shared" si="56"/>
        <v>0</v>
      </c>
      <c r="E169" s="6">
        <f t="shared" si="56"/>
        <v>0</v>
      </c>
      <c r="F169" s="6">
        <f t="shared" si="56"/>
        <v>0</v>
      </c>
      <c r="G169" s="6">
        <f t="shared" si="56"/>
        <v>0.25101954718042507</v>
      </c>
      <c r="H169" s="6">
        <f t="shared" si="56"/>
        <v>0.36927223719676872</v>
      </c>
      <c r="I169" s="6">
        <f t="shared" si="56"/>
        <v>12.109207708779419</v>
      </c>
      <c r="J169" s="6">
        <f t="shared" si="56"/>
        <v>0</v>
      </c>
      <c r="K169" s="6">
        <f t="shared" si="56"/>
        <v>0</v>
      </c>
      <c r="L169" s="6">
        <f t="shared" si="56"/>
        <v>0</v>
      </c>
      <c r="M169" s="6">
        <f t="shared" si="56"/>
        <v>0</v>
      </c>
      <c r="N169" s="6">
        <f t="shared" si="56"/>
        <v>0</v>
      </c>
      <c r="O169" s="6">
        <f t="shared" si="56"/>
        <v>0</v>
      </c>
      <c r="P169" s="6">
        <f t="shared" si="56"/>
        <v>0</v>
      </c>
      <c r="Q169" s="6">
        <f t="shared" si="56"/>
        <v>0</v>
      </c>
      <c r="R169" s="6">
        <f t="shared" si="56"/>
        <v>0</v>
      </c>
      <c r="S169" s="6">
        <f t="shared" si="56"/>
        <v>0</v>
      </c>
      <c r="T169" s="6">
        <f t="shared" si="56"/>
        <v>0</v>
      </c>
      <c r="U169" s="6">
        <f t="shared" si="56"/>
        <v>0</v>
      </c>
      <c r="V169" s="6">
        <f t="shared" si="56"/>
        <v>0</v>
      </c>
      <c r="W169" s="6">
        <f t="shared" si="56"/>
        <v>0</v>
      </c>
      <c r="X169" s="6">
        <f t="shared" si="56"/>
        <v>-1.2330960066558432</v>
      </c>
      <c r="Y169" s="6">
        <f t="shared" si="56"/>
        <v>5.7147299679155328E-2</v>
      </c>
    </row>
    <row r="170" spans="1:25" x14ac:dyDescent="0.4">
      <c r="A170" s="3" t="s">
        <v>53</v>
      </c>
      <c r="B170" s="6">
        <f t="shared" ref="B170:Y170" si="57">IF(B62,B98/B62-1,0)</f>
        <v>0</v>
      </c>
      <c r="C170" s="6">
        <f t="shared" si="57"/>
        <v>0</v>
      </c>
      <c r="D170" s="6">
        <f t="shared" si="57"/>
        <v>0</v>
      </c>
      <c r="E170" s="6">
        <f t="shared" si="57"/>
        <v>0</v>
      </c>
      <c r="F170" s="6">
        <f t="shared" si="57"/>
        <v>0</v>
      </c>
      <c r="G170" s="6">
        <f t="shared" si="57"/>
        <v>0</v>
      </c>
      <c r="H170" s="6">
        <f t="shared" si="57"/>
        <v>0</v>
      </c>
      <c r="I170" s="6">
        <f t="shared" si="57"/>
        <v>0</v>
      </c>
      <c r="J170" s="6">
        <f t="shared" si="57"/>
        <v>0</v>
      </c>
      <c r="K170" s="6">
        <f t="shared" si="57"/>
        <v>0</v>
      </c>
      <c r="L170" s="6">
        <f t="shared" si="57"/>
        <v>0</v>
      </c>
      <c r="M170" s="6">
        <f t="shared" si="57"/>
        <v>0</v>
      </c>
      <c r="N170" s="6">
        <f t="shared" si="57"/>
        <v>0</v>
      </c>
      <c r="O170" s="6">
        <f t="shared" si="57"/>
        <v>0</v>
      </c>
      <c r="P170" s="6">
        <f t="shared" si="57"/>
        <v>0</v>
      </c>
      <c r="Q170" s="6">
        <f t="shared" si="57"/>
        <v>0</v>
      </c>
      <c r="R170" s="6">
        <f t="shared" si="57"/>
        <v>0</v>
      </c>
      <c r="S170" s="6">
        <f t="shared" si="57"/>
        <v>0</v>
      </c>
      <c r="T170" s="6">
        <f t="shared" si="57"/>
        <v>0</v>
      </c>
      <c r="U170" s="6">
        <f t="shared" si="57"/>
        <v>0</v>
      </c>
      <c r="V170" s="6">
        <f t="shared" si="57"/>
        <v>0</v>
      </c>
      <c r="W170" s="6">
        <f t="shared" si="57"/>
        <v>0</v>
      </c>
      <c r="X170" s="6">
        <f t="shared" si="57"/>
        <v>0</v>
      </c>
      <c r="Y170" s="6">
        <f t="shared" si="57"/>
        <v>0</v>
      </c>
    </row>
    <row r="171" spans="1:25" x14ac:dyDescent="0.4">
      <c r="A171" s="3" t="s">
        <v>54</v>
      </c>
      <c r="B171" s="6">
        <f t="shared" ref="B171:Y171" si="58">IF(B63,B99/B63-1,0)</f>
        <v>0</v>
      </c>
      <c r="C171" s="6">
        <f t="shared" si="58"/>
        <v>0</v>
      </c>
      <c r="D171" s="6">
        <f t="shared" si="58"/>
        <v>0</v>
      </c>
      <c r="E171" s="6">
        <f t="shared" si="58"/>
        <v>0</v>
      </c>
      <c r="F171" s="6">
        <f t="shared" si="58"/>
        <v>0</v>
      </c>
      <c r="G171" s="6">
        <f t="shared" si="58"/>
        <v>0.25101954718042352</v>
      </c>
      <c r="H171" s="6">
        <f t="shared" si="58"/>
        <v>0.36927223719676583</v>
      </c>
      <c r="I171" s="6">
        <f t="shared" si="58"/>
        <v>12.109207708779408</v>
      </c>
      <c r="J171" s="6">
        <f t="shared" si="58"/>
        <v>0</v>
      </c>
      <c r="K171" s="6">
        <f t="shared" si="58"/>
        <v>0</v>
      </c>
      <c r="L171" s="6">
        <f t="shared" si="58"/>
        <v>0</v>
      </c>
      <c r="M171" s="6">
        <f t="shared" si="58"/>
        <v>0</v>
      </c>
      <c r="N171" s="6">
        <f t="shared" si="58"/>
        <v>0</v>
      </c>
      <c r="O171" s="6">
        <f t="shared" si="58"/>
        <v>0</v>
      </c>
      <c r="P171" s="6">
        <f t="shared" si="58"/>
        <v>0</v>
      </c>
      <c r="Q171" s="6">
        <f t="shared" si="58"/>
        <v>0</v>
      </c>
      <c r="R171" s="6">
        <f t="shared" si="58"/>
        <v>0</v>
      </c>
      <c r="S171" s="6">
        <f t="shared" si="58"/>
        <v>0</v>
      </c>
      <c r="T171" s="6">
        <f t="shared" si="58"/>
        <v>0</v>
      </c>
      <c r="U171" s="6">
        <f t="shared" si="58"/>
        <v>0</v>
      </c>
      <c r="V171" s="6">
        <f t="shared" si="58"/>
        <v>0</v>
      </c>
      <c r="W171" s="6">
        <f t="shared" si="58"/>
        <v>0</v>
      </c>
      <c r="X171" s="6">
        <f t="shared" si="58"/>
        <v>-2.3227915947125046</v>
      </c>
      <c r="Y171" s="6">
        <f t="shared" si="58"/>
        <v>5.6596583999112493E-2</v>
      </c>
    </row>
    <row r="172" spans="1:25" x14ac:dyDescent="0.4">
      <c r="A172" s="3" t="s">
        <v>55</v>
      </c>
      <c r="B172" s="6">
        <f t="shared" ref="B172:Y172" si="59">IF(B64,B100/B64-1,0)</f>
        <v>0</v>
      </c>
      <c r="C172" s="6">
        <f t="shared" si="59"/>
        <v>0</v>
      </c>
      <c r="D172" s="6">
        <f t="shared" si="59"/>
        <v>0</v>
      </c>
      <c r="E172" s="6">
        <f t="shared" si="59"/>
        <v>0</v>
      </c>
      <c r="F172" s="6">
        <f t="shared" si="59"/>
        <v>0</v>
      </c>
      <c r="G172" s="6">
        <f t="shared" si="59"/>
        <v>0</v>
      </c>
      <c r="H172" s="6">
        <f t="shared" si="59"/>
        <v>0</v>
      </c>
      <c r="I172" s="6">
        <f t="shared" si="59"/>
        <v>0</v>
      </c>
      <c r="J172" s="6">
        <f t="shared" si="59"/>
        <v>0</v>
      </c>
      <c r="K172" s="6">
        <f t="shared" si="59"/>
        <v>0</v>
      </c>
      <c r="L172" s="6">
        <f t="shared" si="59"/>
        <v>0</v>
      </c>
      <c r="M172" s="6">
        <f t="shared" si="59"/>
        <v>0</v>
      </c>
      <c r="N172" s="6">
        <f t="shared" si="59"/>
        <v>0</v>
      </c>
      <c r="O172" s="6">
        <f t="shared" si="59"/>
        <v>0</v>
      </c>
      <c r="P172" s="6">
        <f t="shared" si="59"/>
        <v>0</v>
      </c>
      <c r="Q172" s="6">
        <f t="shared" si="59"/>
        <v>0</v>
      </c>
      <c r="R172" s="6">
        <f t="shared" si="59"/>
        <v>0</v>
      </c>
      <c r="S172" s="6">
        <f t="shared" si="59"/>
        <v>0</v>
      </c>
      <c r="T172" s="6">
        <f t="shared" si="59"/>
        <v>0</v>
      </c>
      <c r="U172" s="6">
        <f t="shared" si="59"/>
        <v>0</v>
      </c>
      <c r="V172" s="6">
        <f t="shared" si="59"/>
        <v>0</v>
      </c>
      <c r="W172" s="6">
        <f t="shared" si="59"/>
        <v>0</v>
      </c>
      <c r="X172" s="6">
        <f t="shared" si="59"/>
        <v>0</v>
      </c>
      <c r="Y172" s="6">
        <f t="shared" si="59"/>
        <v>0</v>
      </c>
    </row>
    <row r="173" spans="1:25" x14ac:dyDescent="0.4">
      <c r="A173" s="3" t="s">
        <v>56</v>
      </c>
      <c r="B173" s="6">
        <f t="shared" ref="B173:Y173" si="60">IF(B65,B101/B65-1,0)</f>
        <v>0</v>
      </c>
      <c r="C173" s="6">
        <f t="shared" si="60"/>
        <v>0</v>
      </c>
      <c r="D173" s="6">
        <f t="shared" si="60"/>
        <v>0</v>
      </c>
      <c r="E173" s="6">
        <f t="shared" si="60"/>
        <v>0</v>
      </c>
      <c r="F173" s="6">
        <f t="shared" si="60"/>
        <v>0</v>
      </c>
      <c r="G173" s="6">
        <f t="shared" si="60"/>
        <v>0.25101954718042307</v>
      </c>
      <c r="H173" s="6">
        <f t="shared" si="60"/>
        <v>0.3692722371967696</v>
      </c>
      <c r="I173" s="6">
        <f t="shared" si="60"/>
        <v>0</v>
      </c>
      <c r="J173" s="6">
        <f t="shared" si="60"/>
        <v>0</v>
      </c>
      <c r="K173" s="6">
        <f t="shared" si="60"/>
        <v>0</v>
      </c>
      <c r="L173" s="6">
        <f t="shared" si="60"/>
        <v>0</v>
      </c>
      <c r="M173" s="6">
        <f t="shared" si="60"/>
        <v>0</v>
      </c>
      <c r="N173" s="6">
        <f t="shared" si="60"/>
        <v>0</v>
      </c>
      <c r="O173" s="6">
        <f t="shared" si="60"/>
        <v>0</v>
      </c>
      <c r="P173" s="6">
        <f t="shared" si="60"/>
        <v>0</v>
      </c>
      <c r="Q173" s="6">
        <f t="shared" si="60"/>
        <v>0</v>
      </c>
      <c r="R173" s="6">
        <f t="shared" si="60"/>
        <v>0</v>
      </c>
      <c r="S173" s="6">
        <f t="shared" si="60"/>
        <v>0</v>
      </c>
      <c r="T173" s="6">
        <f t="shared" si="60"/>
        <v>0</v>
      </c>
      <c r="U173" s="6">
        <f t="shared" si="60"/>
        <v>0</v>
      </c>
      <c r="V173" s="6">
        <f t="shared" si="60"/>
        <v>0</v>
      </c>
      <c r="W173" s="6">
        <f t="shared" si="60"/>
        <v>0</v>
      </c>
      <c r="X173" s="6">
        <f t="shared" si="60"/>
        <v>-0.4200491637249153</v>
      </c>
      <c r="Y173" s="6">
        <f t="shared" si="60"/>
        <v>4.571149092257687E-2</v>
      </c>
    </row>
    <row r="174" spans="1:25" x14ac:dyDescent="0.4">
      <c r="A174" s="3" t="s">
        <v>57</v>
      </c>
      <c r="B174" s="6">
        <f t="shared" ref="B174:Y174" si="61">IF(B66,B102/B66-1,0)</f>
        <v>0</v>
      </c>
      <c r="C174" s="6">
        <f t="shared" si="61"/>
        <v>0</v>
      </c>
      <c r="D174" s="6">
        <f t="shared" si="61"/>
        <v>0</v>
      </c>
      <c r="E174" s="6">
        <f t="shared" si="61"/>
        <v>0</v>
      </c>
      <c r="F174" s="6">
        <f t="shared" si="61"/>
        <v>0</v>
      </c>
      <c r="G174" s="6">
        <f t="shared" si="61"/>
        <v>0</v>
      </c>
      <c r="H174" s="6">
        <f t="shared" si="61"/>
        <v>0</v>
      </c>
      <c r="I174" s="6">
        <f t="shared" si="61"/>
        <v>0</v>
      </c>
      <c r="J174" s="6">
        <f t="shared" si="61"/>
        <v>0</v>
      </c>
      <c r="K174" s="6">
        <f t="shared" si="61"/>
        <v>0</v>
      </c>
      <c r="L174" s="6">
        <f t="shared" si="61"/>
        <v>0</v>
      </c>
      <c r="M174" s="6">
        <f t="shared" si="61"/>
        <v>0</v>
      </c>
      <c r="N174" s="6">
        <f t="shared" si="61"/>
        <v>0</v>
      </c>
      <c r="O174" s="6">
        <f t="shared" si="61"/>
        <v>0</v>
      </c>
      <c r="P174" s="6">
        <f t="shared" si="61"/>
        <v>0</v>
      </c>
      <c r="Q174" s="6">
        <f t="shared" si="61"/>
        <v>0</v>
      </c>
      <c r="R174" s="6">
        <f t="shared" si="61"/>
        <v>0</v>
      </c>
      <c r="S174" s="6">
        <f t="shared" si="61"/>
        <v>0</v>
      </c>
      <c r="T174" s="6">
        <f t="shared" si="61"/>
        <v>0</v>
      </c>
      <c r="U174" s="6">
        <f t="shared" si="61"/>
        <v>0</v>
      </c>
      <c r="V174" s="6">
        <f t="shared" si="61"/>
        <v>0</v>
      </c>
      <c r="W174" s="6">
        <f t="shared" si="61"/>
        <v>0</v>
      </c>
      <c r="X174" s="6">
        <f t="shared" si="61"/>
        <v>0</v>
      </c>
      <c r="Y174" s="6">
        <f t="shared" si="61"/>
        <v>0</v>
      </c>
    </row>
    <row r="175" spans="1:25" x14ac:dyDescent="0.4">
      <c r="A175" s="3" t="s">
        <v>58</v>
      </c>
      <c r="B175" s="6">
        <f t="shared" ref="B175:Y175" si="62">IF(B67,B103/B67-1,0)</f>
        <v>0</v>
      </c>
      <c r="C175" s="6">
        <f t="shared" si="62"/>
        <v>0</v>
      </c>
      <c r="D175" s="6">
        <f t="shared" si="62"/>
        <v>0</v>
      </c>
      <c r="E175" s="6">
        <f t="shared" si="62"/>
        <v>0</v>
      </c>
      <c r="F175" s="6">
        <f t="shared" si="62"/>
        <v>0</v>
      </c>
      <c r="G175" s="6">
        <f t="shared" si="62"/>
        <v>0.25101954718042707</v>
      </c>
      <c r="H175" s="6">
        <f t="shared" si="62"/>
        <v>0.36927223719676538</v>
      </c>
      <c r="I175" s="6">
        <f t="shared" si="62"/>
        <v>0</v>
      </c>
      <c r="J175" s="6">
        <f t="shared" si="62"/>
        <v>0</v>
      </c>
      <c r="K175" s="6">
        <f t="shared" si="62"/>
        <v>0</v>
      </c>
      <c r="L175" s="6">
        <f t="shared" si="62"/>
        <v>0</v>
      </c>
      <c r="M175" s="6">
        <f t="shared" si="62"/>
        <v>0</v>
      </c>
      <c r="N175" s="6">
        <f t="shared" si="62"/>
        <v>0</v>
      </c>
      <c r="O175" s="6">
        <f t="shared" si="62"/>
        <v>0</v>
      </c>
      <c r="P175" s="6">
        <f t="shared" si="62"/>
        <v>0</v>
      </c>
      <c r="Q175" s="6">
        <f t="shared" si="62"/>
        <v>0</v>
      </c>
      <c r="R175" s="6">
        <f t="shared" si="62"/>
        <v>0</v>
      </c>
      <c r="S175" s="6">
        <f t="shared" si="62"/>
        <v>0</v>
      </c>
      <c r="T175" s="6">
        <f t="shared" si="62"/>
        <v>0</v>
      </c>
      <c r="U175" s="6">
        <f t="shared" si="62"/>
        <v>0</v>
      </c>
      <c r="V175" s="6">
        <f t="shared" si="62"/>
        <v>0</v>
      </c>
      <c r="W175" s="6">
        <f t="shared" si="62"/>
        <v>0</v>
      </c>
      <c r="X175" s="6">
        <f t="shared" si="62"/>
        <v>0.57066748743934026</v>
      </c>
      <c r="Y175" s="6">
        <f t="shared" si="62"/>
        <v>4.5132375475030573E-2</v>
      </c>
    </row>
    <row r="176" spans="1:25" x14ac:dyDescent="0.4">
      <c r="A176" s="3" t="s">
        <v>59</v>
      </c>
      <c r="B176" s="6">
        <f t="shared" ref="B176:Y176" si="63">IF(B68,B104/B68-1,0)</f>
        <v>0</v>
      </c>
      <c r="C176" s="6">
        <f t="shared" si="63"/>
        <v>0</v>
      </c>
      <c r="D176" s="6">
        <f t="shared" si="63"/>
        <v>0</v>
      </c>
      <c r="E176" s="6">
        <f t="shared" si="63"/>
        <v>0</v>
      </c>
      <c r="F176" s="6">
        <f t="shared" si="63"/>
        <v>0</v>
      </c>
      <c r="G176" s="6">
        <f t="shared" si="63"/>
        <v>0</v>
      </c>
      <c r="H176" s="6">
        <f t="shared" si="63"/>
        <v>0</v>
      </c>
      <c r="I176" s="6">
        <f t="shared" si="63"/>
        <v>0</v>
      </c>
      <c r="J176" s="6">
        <f t="shared" si="63"/>
        <v>0</v>
      </c>
      <c r="K176" s="6">
        <f t="shared" si="63"/>
        <v>0</v>
      </c>
      <c r="L176" s="6">
        <f t="shared" si="63"/>
        <v>0</v>
      </c>
      <c r="M176" s="6">
        <f t="shared" si="63"/>
        <v>0</v>
      </c>
      <c r="N176" s="6">
        <f t="shared" si="63"/>
        <v>0</v>
      </c>
      <c r="O176" s="6">
        <f t="shared" si="63"/>
        <v>0</v>
      </c>
      <c r="P176" s="6">
        <f t="shared" si="63"/>
        <v>0</v>
      </c>
      <c r="Q176" s="6">
        <f t="shared" si="63"/>
        <v>0</v>
      </c>
      <c r="R176" s="6">
        <f t="shared" si="63"/>
        <v>0</v>
      </c>
      <c r="S176" s="6">
        <f t="shared" si="63"/>
        <v>0</v>
      </c>
      <c r="T176" s="6">
        <f t="shared" si="63"/>
        <v>0</v>
      </c>
      <c r="U176" s="6">
        <f t="shared" si="63"/>
        <v>0</v>
      </c>
      <c r="V176" s="6">
        <f t="shared" si="63"/>
        <v>0</v>
      </c>
      <c r="W176" s="6">
        <f t="shared" si="63"/>
        <v>0</v>
      </c>
      <c r="X176" s="6">
        <f t="shared" si="63"/>
        <v>0</v>
      </c>
      <c r="Y176" s="6">
        <f t="shared" si="63"/>
        <v>0</v>
      </c>
    </row>
    <row r="177" spans="1:25" x14ac:dyDescent="0.4">
      <c r="A177" s="3" t="s">
        <v>60</v>
      </c>
      <c r="B177" s="6">
        <f t="shared" ref="B177:Y177" si="64">IF(B69,B105/B69-1,0)</f>
        <v>0</v>
      </c>
      <c r="C177" s="6">
        <f t="shared" si="64"/>
        <v>0</v>
      </c>
      <c r="D177" s="6">
        <f t="shared" si="64"/>
        <v>3.2098765432098997E-2</v>
      </c>
      <c r="E177" s="6">
        <f t="shared" si="64"/>
        <v>0.16566771974371663</v>
      </c>
      <c r="F177" s="6">
        <f t="shared" si="64"/>
        <v>0</v>
      </c>
      <c r="G177" s="6">
        <f t="shared" si="64"/>
        <v>0.82304421333060174</v>
      </c>
      <c r="H177" s="6">
        <f t="shared" si="64"/>
        <v>0</v>
      </c>
      <c r="I177" s="6">
        <f t="shared" si="64"/>
        <v>0</v>
      </c>
      <c r="J177" s="6">
        <f t="shared" si="64"/>
        <v>0</v>
      </c>
      <c r="K177" s="6">
        <f t="shared" si="64"/>
        <v>0</v>
      </c>
      <c r="L177" s="6">
        <f t="shared" si="64"/>
        <v>0</v>
      </c>
      <c r="M177" s="6">
        <f t="shared" si="64"/>
        <v>0</v>
      </c>
      <c r="N177" s="6">
        <f t="shared" si="64"/>
        <v>0</v>
      </c>
      <c r="O177" s="6">
        <f t="shared" si="64"/>
        <v>0</v>
      </c>
      <c r="P177" s="6">
        <f t="shared" si="64"/>
        <v>0</v>
      </c>
      <c r="Q177" s="6">
        <f t="shared" si="64"/>
        <v>0</v>
      </c>
      <c r="R177" s="6">
        <f t="shared" si="64"/>
        <v>0</v>
      </c>
      <c r="S177" s="6">
        <f t="shared" si="64"/>
        <v>0</v>
      </c>
      <c r="T177" s="6">
        <f t="shared" si="64"/>
        <v>0</v>
      </c>
      <c r="U177" s="6">
        <f t="shared" si="64"/>
        <v>0</v>
      </c>
      <c r="V177" s="6">
        <f t="shared" si="64"/>
        <v>0</v>
      </c>
      <c r="W177" s="6">
        <f t="shared" si="64"/>
        <v>0</v>
      </c>
      <c r="X177" s="6">
        <f t="shared" si="64"/>
        <v>-7.1920990795589592</v>
      </c>
      <c r="Y177" s="6">
        <f t="shared" si="64"/>
        <v>2.4827190257006748E-2</v>
      </c>
    </row>
    <row r="178" spans="1:25" x14ac:dyDescent="0.4">
      <c r="A178" s="3" t="s">
        <v>61</v>
      </c>
      <c r="B178" s="6">
        <f t="shared" ref="B178:Y178" si="65">IF(B70,B106/B70-1,0)</f>
        <v>0</v>
      </c>
      <c r="C178" s="6">
        <f t="shared" si="65"/>
        <v>0</v>
      </c>
      <c r="D178" s="6">
        <f t="shared" si="65"/>
        <v>0</v>
      </c>
      <c r="E178" s="6">
        <f t="shared" si="65"/>
        <v>0</v>
      </c>
      <c r="F178" s="6">
        <f t="shared" si="65"/>
        <v>0</v>
      </c>
      <c r="G178" s="6">
        <f t="shared" si="65"/>
        <v>0</v>
      </c>
      <c r="H178" s="6">
        <f t="shared" si="65"/>
        <v>0</v>
      </c>
      <c r="I178" s="6">
        <f t="shared" si="65"/>
        <v>0</v>
      </c>
      <c r="J178" s="6">
        <f t="shared" si="65"/>
        <v>0</v>
      </c>
      <c r="K178" s="6">
        <f t="shared" si="65"/>
        <v>0</v>
      </c>
      <c r="L178" s="6">
        <f t="shared" si="65"/>
        <v>0</v>
      </c>
      <c r="M178" s="6">
        <f t="shared" si="65"/>
        <v>0</v>
      </c>
      <c r="N178" s="6">
        <f t="shared" si="65"/>
        <v>0</v>
      </c>
      <c r="O178" s="6">
        <f t="shared" si="65"/>
        <v>0</v>
      </c>
      <c r="P178" s="6">
        <f t="shared" si="65"/>
        <v>0</v>
      </c>
      <c r="Q178" s="6">
        <f t="shared" si="65"/>
        <v>0</v>
      </c>
      <c r="R178" s="6">
        <f t="shared" si="65"/>
        <v>0</v>
      </c>
      <c r="S178" s="6">
        <f t="shared" si="65"/>
        <v>0</v>
      </c>
      <c r="T178" s="6">
        <f t="shared" si="65"/>
        <v>0</v>
      </c>
      <c r="U178" s="6">
        <f t="shared" si="65"/>
        <v>0</v>
      </c>
      <c r="V178" s="6">
        <f t="shared" si="65"/>
        <v>0</v>
      </c>
      <c r="W178" s="6">
        <f t="shared" si="65"/>
        <v>0</v>
      </c>
      <c r="X178" s="6">
        <f t="shared" si="65"/>
        <v>0</v>
      </c>
      <c r="Y178" s="6">
        <f t="shared" si="65"/>
        <v>0</v>
      </c>
    </row>
    <row r="179" spans="1:25" x14ac:dyDescent="0.4">
      <c r="A179" s="3" t="s">
        <v>62</v>
      </c>
      <c r="B179" s="6">
        <f t="shared" ref="B179:Y179" si="66">IF(B71,B107/B71-1,0)</f>
        <v>0</v>
      </c>
      <c r="C179" s="6">
        <f t="shared" si="66"/>
        <v>0</v>
      </c>
      <c r="D179" s="6">
        <f t="shared" si="66"/>
        <v>3.2098765432100107E-2</v>
      </c>
      <c r="E179" s="6">
        <f t="shared" si="66"/>
        <v>0.1656677197437173</v>
      </c>
      <c r="F179" s="6">
        <f t="shared" si="66"/>
        <v>0</v>
      </c>
      <c r="G179" s="6">
        <f t="shared" si="66"/>
        <v>0.82304421333060396</v>
      </c>
      <c r="H179" s="6">
        <f t="shared" si="66"/>
        <v>0</v>
      </c>
      <c r="I179" s="6">
        <f t="shared" si="66"/>
        <v>0</v>
      </c>
      <c r="J179" s="6">
        <f t="shared" si="66"/>
        <v>0</v>
      </c>
      <c r="K179" s="6">
        <f t="shared" si="66"/>
        <v>0</v>
      </c>
      <c r="L179" s="6">
        <f t="shared" si="66"/>
        <v>0</v>
      </c>
      <c r="M179" s="6">
        <f t="shared" si="66"/>
        <v>0</v>
      </c>
      <c r="N179" s="6">
        <f t="shared" si="66"/>
        <v>0</v>
      </c>
      <c r="O179" s="6">
        <f t="shared" si="66"/>
        <v>0</v>
      </c>
      <c r="P179" s="6">
        <f t="shared" si="66"/>
        <v>0</v>
      </c>
      <c r="Q179" s="6">
        <f t="shared" si="66"/>
        <v>0</v>
      </c>
      <c r="R179" s="6">
        <f t="shared" si="66"/>
        <v>0</v>
      </c>
      <c r="S179" s="6">
        <f t="shared" si="66"/>
        <v>0</v>
      </c>
      <c r="T179" s="6">
        <f t="shared" si="66"/>
        <v>0</v>
      </c>
      <c r="U179" s="6">
        <f t="shared" si="66"/>
        <v>0</v>
      </c>
      <c r="V179" s="6">
        <f t="shared" si="66"/>
        <v>0</v>
      </c>
      <c r="W179" s="6">
        <f t="shared" si="66"/>
        <v>0</v>
      </c>
      <c r="X179" s="6">
        <f t="shared" si="66"/>
        <v>-6.7640056695276138</v>
      </c>
      <c r="Y179" s="6">
        <f t="shared" si="66"/>
        <v>2.2121656113991417E-2</v>
      </c>
    </row>
    <row r="180" spans="1:25" x14ac:dyDescent="0.4">
      <c r="A180" s="3" t="s">
        <v>63</v>
      </c>
      <c r="B180" s="6">
        <f t="shared" ref="B180:Y180" si="67">IF(B72,B108/B72-1,0)</f>
        <v>0</v>
      </c>
      <c r="C180" s="6">
        <f t="shared" si="67"/>
        <v>0</v>
      </c>
      <c r="D180" s="6">
        <f t="shared" si="67"/>
        <v>0</v>
      </c>
      <c r="E180" s="6">
        <f t="shared" si="67"/>
        <v>0</v>
      </c>
      <c r="F180" s="6">
        <f t="shared" si="67"/>
        <v>0</v>
      </c>
      <c r="G180" s="6">
        <f t="shared" si="67"/>
        <v>0</v>
      </c>
      <c r="H180" s="6">
        <f t="shared" si="67"/>
        <v>0</v>
      </c>
      <c r="I180" s="6">
        <f t="shared" si="67"/>
        <v>0</v>
      </c>
      <c r="J180" s="6">
        <f t="shared" si="67"/>
        <v>0</v>
      </c>
      <c r="K180" s="6">
        <f t="shared" si="67"/>
        <v>0</v>
      </c>
      <c r="L180" s="6">
        <f t="shared" si="67"/>
        <v>0</v>
      </c>
      <c r="M180" s="6">
        <f t="shared" si="67"/>
        <v>0</v>
      </c>
      <c r="N180" s="6">
        <f t="shared" si="67"/>
        <v>0</v>
      </c>
      <c r="O180" s="6">
        <f t="shared" si="67"/>
        <v>0</v>
      </c>
      <c r="P180" s="6">
        <f t="shared" si="67"/>
        <v>0</v>
      </c>
      <c r="Q180" s="6">
        <f t="shared" si="67"/>
        <v>0</v>
      </c>
      <c r="R180" s="6">
        <f t="shared" si="67"/>
        <v>0</v>
      </c>
      <c r="S180" s="6">
        <f t="shared" si="67"/>
        <v>0</v>
      </c>
      <c r="T180" s="6">
        <f t="shared" si="67"/>
        <v>0</v>
      </c>
      <c r="U180" s="6">
        <f t="shared" si="67"/>
        <v>0</v>
      </c>
      <c r="V180" s="6">
        <f t="shared" si="67"/>
        <v>0</v>
      </c>
      <c r="W180" s="6">
        <f t="shared" si="67"/>
        <v>0</v>
      </c>
      <c r="X180" s="6">
        <f t="shared" si="67"/>
        <v>0</v>
      </c>
      <c r="Y180" s="6">
        <f t="shared" si="67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0"/>
  <sheetViews>
    <sheetView showGridLines="0" workbookViewId="0">
      <pane xSplit="1" ySplit="1" topLeftCell="B2" activePane="bottomRight" state="frozen"/>
      <selection activeCell="A35" activeCellId="5" sqref="A25 A27 A29 A31 A33 A35"/>
      <selection pane="topRight" activeCell="A35" activeCellId="5" sqref="A25 A27 A29 A31 A33 A35"/>
      <selection pane="bottomLeft" activeCell="A35" activeCellId="5" sqref="A25 A27 A29 A31 A33 A35"/>
      <selection pane="bottomRight" activeCell="A35" activeCellId="5" sqref="A25 A27 A29 A31 A33 A35"/>
    </sheetView>
  </sheetViews>
  <sheetFormatPr defaultRowHeight="14.6" x14ac:dyDescent="0.4"/>
  <cols>
    <col min="1" max="1" width="48.69140625" customWidth="1"/>
    <col min="2" max="255" width="16.69140625" customWidth="1"/>
  </cols>
  <sheetData>
    <row r="1" spans="1:5" ht="19.3" x14ac:dyDescent="0.5">
      <c r="A1" s="1" t="s">
        <v>67</v>
      </c>
    </row>
    <row r="3" spans="1:5" ht="29.15" x14ac:dyDescent="0.4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4">
      <c r="A4" s="3" t="s">
        <v>31</v>
      </c>
      <c r="B4" s="4">
        <v>138510367.877817</v>
      </c>
      <c r="C4" s="4">
        <v>138595725.74602601</v>
      </c>
      <c r="D4" s="5">
        <f t="shared" ref="D4:D36" si="0">C4-B4</f>
        <v>85357.868209004402</v>
      </c>
      <c r="E4" s="6">
        <f t="shared" ref="E4:E36" si="1">IF(B4,C4/B4-1,0)</f>
        <v>6.1625616563443231E-4</v>
      </c>
    </row>
    <row r="5" spans="1:5" x14ac:dyDescent="0.4">
      <c r="A5" s="3" t="s">
        <v>32</v>
      </c>
      <c r="B5" s="4">
        <v>13769953.5577293</v>
      </c>
      <c r="C5" s="4">
        <v>13781542.5242378</v>
      </c>
      <c r="D5" s="5">
        <f t="shared" si="0"/>
        <v>11588.966508500278</v>
      </c>
      <c r="E5" s="6">
        <f t="shared" si="1"/>
        <v>8.4161260674653349E-4</v>
      </c>
    </row>
    <row r="6" spans="1:5" x14ac:dyDescent="0.4">
      <c r="A6" s="3" t="s">
        <v>33</v>
      </c>
      <c r="B6" s="4">
        <v>207728.734090668</v>
      </c>
      <c r="C6" s="4">
        <v>208087.50565213701</v>
      </c>
      <c r="D6" s="5">
        <f t="shared" si="0"/>
        <v>358.77156146900961</v>
      </c>
      <c r="E6" s="6">
        <f t="shared" si="1"/>
        <v>1.7271157167519924E-3</v>
      </c>
    </row>
    <row r="7" spans="1:5" x14ac:dyDescent="0.4">
      <c r="A7" s="3" t="s">
        <v>34</v>
      </c>
      <c r="B7" s="4">
        <v>33401024.426165301</v>
      </c>
      <c r="C7" s="4">
        <v>33422700.6510459</v>
      </c>
      <c r="D7" s="5">
        <f t="shared" si="0"/>
        <v>21676.224880598485</v>
      </c>
      <c r="E7" s="6">
        <f t="shared" si="1"/>
        <v>6.4896886406917709E-4</v>
      </c>
    </row>
    <row r="8" spans="1:5" x14ac:dyDescent="0.4">
      <c r="A8" s="3" t="s">
        <v>35</v>
      </c>
      <c r="B8" s="4">
        <v>13463489.333349099</v>
      </c>
      <c r="C8" s="4">
        <v>13473838.6612215</v>
      </c>
      <c r="D8" s="5">
        <f t="shared" si="0"/>
        <v>10349.327872401103</v>
      </c>
      <c r="E8" s="6">
        <f t="shared" si="1"/>
        <v>7.6869581251615138E-4</v>
      </c>
    </row>
    <row r="9" spans="1:5" x14ac:dyDescent="0.4">
      <c r="A9" s="3" t="s">
        <v>36</v>
      </c>
      <c r="B9" s="4">
        <v>70166.032592126605</v>
      </c>
      <c r="C9" s="4">
        <v>70293.723279282407</v>
      </c>
      <c r="D9" s="5">
        <f t="shared" si="0"/>
        <v>127.69068715580215</v>
      </c>
      <c r="E9" s="6">
        <f t="shared" si="1"/>
        <v>1.8198362147403557E-3</v>
      </c>
    </row>
    <row r="10" spans="1:5" x14ac:dyDescent="0.4">
      <c r="A10" s="3" t="s">
        <v>37</v>
      </c>
      <c r="B10" s="4">
        <v>2672.5645</v>
      </c>
      <c r="C10" s="4">
        <v>2674.5645</v>
      </c>
      <c r="D10" s="5">
        <f t="shared" si="0"/>
        <v>2</v>
      </c>
      <c r="E10" s="6">
        <f t="shared" si="1"/>
        <v>7.4834489495012591E-4</v>
      </c>
    </row>
    <row r="11" spans="1:5" x14ac:dyDescent="0.4">
      <c r="A11" s="3" t="s">
        <v>38</v>
      </c>
      <c r="B11" s="4">
        <v>2697.3395</v>
      </c>
      <c r="C11" s="4">
        <v>2699.3395</v>
      </c>
      <c r="D11" s="5">
        <f t="shared" si="0"/>
        <v>2</v>
      </c>
      <c r="E11" s="6">
        <f t="shared" si="1"/>
        <v>7.4147136465385621E-4</v>
      </c>
    </row>
    <row r="12" spans="1:5" x14ac:dyDescent="0.4">
      <c r="A12" s="3" t="s">
        <v>39</v>
      </c>
      <c r="B12" s="4">
        <v>2551.2114999999999</v>
      </c>
      <c r="C12" s="4">
        <v>2553.2114999999999</v>
      </c>
      <c r="D12" s="5">
        <f t="shared" si="0"/>
        <v>2</v>
      </c>
      <c r="E12" s="6">
        <f t="shared" si="1"/>
        <v>7.8394127652692269E-4</v>
      </c>
    </row>
    <row r="13" spans="1:5" x14ac:dyDescent="0.4">
      <c r="A13" s="3" t="s">
        <v>40</v>
      </c>
      <c r="B13" s="4">
        <v>0</v>
      </c>
      <c r="C13" s="4">
        <v>0</v>
      </c>
      <c r="D13" s="5">
        <f t="shared" si="0"/>
        <v>0</v>
      </c>
      <c r="E13" s="6">
        <f t="shared" si="1"/>
        <v>0</v>
      </c>
    </row>
    <row r="14" spans="1:5" x14ac:dyDescent="0.4">
      <c r="A14" s="3" t="s">
        <v>41</v>
      </c>
      <c r="B14" s="4">
        <v>7053963.0674719503</v>
      </c>
      <c r="C14" s="4">
        <v>7058778.5553853801</v>
      </c>
      <c r="D14" s="5">
        <f t="shared" si="0"/>
        <v>4815.4879134297371</v>
      </c>
      <c r="E14" s="6">
        <f t="shared" si="1"/>
        <v>6.8266418003171125E-4</v>
      </c>
    </row>
    <row r="15" spans="1:5" x14ac:dyDescent="0.4">
      <c r="A15" s="3" t="s">
        <v>42</v>
      </c>
      <c r="B15" s="4">
        <v>26479440.2135313</v>
      </c>
      <c r="C15" s="4">
        <v>26497638.7789375</v>
      </c>
      <c r="D15" s="5">
        <f t="shared" si="0"/>
        <v>18198.565406199545</v>
      </c>
      <c r="E15" s="6">
        <f t="shared" si="1"/>
        <v>6.8727153064584989E-4</v>
      </c>
    </row>
    <row r="16" spans="1:5" x14ac:dyDescent="0.4">
      <c r="A16" s="3" t="s">
        <v>43</v>
      </c>
      <c r="B16" s="4">
        <v>38638587.886619598</v>
      </c>
      <c r="C16" s="4">
        <v>38665824.755474597</v>
      </c>
      <c r="D16" s="5">
        <f t="shared" si="0"/>
        <v>27236.868854999542</v>
      </c>
      <c r="E16" s="6">
        <f t="shared" si="1"/>
        <v>7.0491367166214403E-4</v>
      </c>
    </row>
    <row r="17" spans="1:5" x14ac:dyDescent="0.4">
      <c r="A17" s="3" t="s">
        <v>44</v>
      </c>
      <c r="B17" s="4">
        <v>38850076.685807601</v>
      </c>
      <c r="C17" s="4">
        <v>38886749.316080198</v>
      </c>
      <c r="D17" s="5">
        <f t="shared" si="0"/>
        <v>36672.630272597075</v>
      </c>
      <c r="E17" s="6">
        <f t="shared" si="1"/>
        <v>9.4395258390811421E-4</v>
      </c>
    </row>
    <row r="18" spans="1:5" x14ac:dyDescent="0.4">
      <c r="A18" s="3" t="s">
        <v>45</v>
      </c>
      <c r="B18" s="4">
        <v>767672.02037399996</v>
      </c>
      <c r="C18" s="4">
        <v>768328.99257799995</v>
      </c>
      <c r="D18" s="5">
        <f t="shared" si="0"/>
        <v>656.9722039999906</v>
      </c>
      <c r="E18" s="6">
        <f t="shared" si="1"/>
        <v>8.5579803166457857E-4</v>
      </c>
    </row>
    <row r="19" spans="1:5" x14ac:dyDescent="0.4">
      <c r="A19" s="3" t="s">
        <v>46</v>
      </c>
      <c r="B19" s="4">
        <v>2279183.7826762102</v>
      </c>
      <c r="C19" s="4">
        <v>2280896.81069776</v>
      </c>
      <c r="D19" s="5">
        <f t="shared" si="0"/>
        <v>1713.028021549806</v>
      </c>
      <c r="E19" s="6">
        <f t="shared" si="1"/>
        <v>7.5159714392936117E-4</v>
      </c>
    </row>
    <row r="20" spans="1:5" x14ac:dyDescent="0.4">
      <c r="A20" s="3" t="s">
        <v>47</v>
      </c>
      <c r="B20" s="4">
        <v>6901.4137499999997</v>
      </c>
      <c r="C20" s="4">
        <v>6904.9942499999997</v>
      </c>
      <c r="D20" s="5">
        <f t="shared" si="0"/>
        <v>3.5805000000000291</v>
      </c>
      <c r="E20" s="6">
        <f t="shared" si="1"/>
        <v>5.188067444876765E-4</v>
      </c>
    </row>
    <row r="21" spans="1:5" x14ac:dyDescent="0.4">
      <c r="A21" s="3" t="s">
        <v>48</v>
      </c>
      <c r="B21" s="4">
        <v>0</v>
      </c>
      <c r="C21" s="4">
        <v>0</v>
      </c>
      <c r="D21" s="5">
        <f t="shared" si="0"/>
        <v>0</v>
      </c>
      <c r="E21" s="6">
        <f t="shared" si="1"/>
        <v>0</v>
      </c>
    </row>
    <row r="22" spans="1:5" x14ac:dyDescent="0.4">
      <c r="A22" s="3" t="s">
        <v>49</v>
      </c>
      <c r="B22" s="4">
        <v>2439733.0313077099</v>
      </c>
      <c r="C22" s="4">
        <v>2441557.1207617102</v>
      </c>
      <c r="D22" s="5">
        <f t="shared" si="0"/>
        <v>1824.0894540003501</v>
      </c>
      <c r="E22" s="6">
        <f t="shared" si="1"/>
        <v>7.4765944904342518E-4</v>
      </c>
    </row>
    <row r="23" spans="1:5" x14ac:dyDescent="0.4">
      <c r="A23" s="3" t="s">
        <v>50</v>
      </c>
      <c r="B23" s="4">
        <v>-11638.8300136539</v>
      </c>
      <c r="C23" s="4">
        <v>-13093.6837653607</v>
      </c>
      <c r="D23" s="5">
        <f t="shared" si="0"/>
        <v>-1454.8537517067998</v>
      </c>
      <c r="E23" s="6">
        <f t="shared" si="1"/>
        <v>0.12500000000000533</v>
      </c>
    </row>
    <row r="24" spans="1:5" x14ac:dyDescent="0.4">
      <c r="A24" s="3" t="s">
        <v>51</v>
      </c>
      <c r="B24" s="4">
        <v>-4049.5088406691102</v>
      </c>
      <c r="C24" s="4">
        <v>-4343.3336681781302</v>
      </c>
      <c r="D24" s="5">
        <f t="shared" si="0"/>
        <v>-293.82482750902</v>
      </c>
      <c r="E24" s="6">
        <f t="shared" si="1"/>
        <v>7.2558139534885102E-2</v>
      </c>
    </row>
    <row r="25" spans="1:5" x14ac:dyDescent="0.4">
      <c r="A25" s="3" t="s">
        <v>52</v>
      </c>
      <c r="B25" s="4">
        <v>-349760.80533097399</v>
      </c>
      <c r="C25" s="4">
        <v>-393077.66343484499</v>
      </c>
      <c r="D25" s="5">
        <f t="shared" si="0"/>
        <v>-43316.858103870996</v>
      </c>
      <c r="E25" s="6">
        <f t="shared" si="1"/>
        <v>0.12384709047910847</v>
      </c>
    </row>
    <row r="26" spans="1:5" x14ac:dyDescent="0.4">
      <c r="A26" s="3" t="s">
        <v>53</v>
      </c>
      <c r="B26" s="4">
        <v>0</v>
      </c>
      <c r="C26" s="4">
        <v>0</v>
      </c>
      <c r="D26" s="5">
        <f t="shared" si="0"/>
        <v>0</v>
      </c>
      <c r="E26" s="6">
        <f t="shared" si="1"/>
        <v>0</v>
      </c>
    </row>
    <row r="27" spans="1:5" x14ac:dyDescent="0.4">
      <c r="A27" s="3" t="s">
        <v>54</v>
      </c>
      <c r="B27" s="4">
        <v>-32459.199484715198</v>
      </c>
      <c r="C27" s="4">
        <v>-36533.112717762902</v>
      </c>
      <c r="D27" s="5">
        <f t="shared" si="0"/>
        <v>-4073.9132330477041</v>
      </c>
      <c r="E27" s="6">
        <f t="shared" si="1"/>
        <v>0.12550874013285762</v>
      </c>
    </row>
    <row r="28" spans="1:5" x14ac:dyDescent="0.4">
      <c r="A28" s="3" t="s">
        <v>55</v>
      </c>
      <c r="B28" s="4">
        <v>0</v>
      </c>
      <c r="C28" s="4">
        <v>0</v>
      </c>
      <c r="D28" s="5">
        <f t="shared" si="0"/>
        <v>0</v>
      </c>
      <c r="E28" s="6">
        <f t="shared" si="1"/>
        <v>0</v>
      </c>
    </row>
    <row r="29" spans="1:5" x14ac:dyDescent="0.4">
      <c r="A29" s="3" t="s">
        <v>56</v>
      </c>
      <c r="B29" s="4">
        <v>-119238.751566359</v>
      </c>
      <c r="C29" s="4">
        <v>-127865.940241872</v>
      </c>
      <c r="D29" s="5">
        <f t="shared" si="0"/>
        <v>-8627.1886755129963</v>
      </c>
      <c r="E29" s="6">
        <f t="shared" si="1"/>
        <v>7.2352222429230784E-2</v>
      </c>
    </row>
    <row r="30" spans="1:5" x14ac:dyDescent="0.4">
      <c r="A30" s="3" t="s">
        <v>57</v>
      </c>
      <c r="B30" s="4">
        <v>0</v>
      </c>
      <c r="C30" s="4">
        <v>0</v>
      </c>
      <c r="D30" s="5">
        <f t="shared" si="0"/>
        <v>0</v>
      </c>
      <c r="E30" s="6">
        <f t="shared" si="1"/>
        <v>0</v>
      </c>
    </row>
    <row r="31" spans="1:5" x14ac:dyDescent="0.4">
      <c r="A31" s="3" t="s">
        <v>58</v>
      </c>
      <c r="B31" s="4">
        <v>-59425.923557627197</v>
      </c>
      <c r="C31" s="4">
        <v>-63723.343674724703</v>
      </c>
      <c r="D31" s="5">
        <f t="shared" si="0"/>
        <v>-4297.4201170975066</v>
      </c>
      <c r="E31" s="6">
        <f t="shared" si="1"/>
        <v>7.2315579797933793E-2</v>
      </c>
    </row>
    <row r="32" spans="1:5" x14ac:dyDescent="0.4">
      <c r="A32" s="3" t="s">
        <v>59</v>
      </c>
      <c r="B32" s="4">
        <v>0</v>
      </c>
      <c r="C32" s="4">
        <v>0</v>
      </c>
      <c r="D32" s="5">
        <f t="shared" si="0"/>
        <v>0</v>
      </c>
      <c r="E32" s="6">
        <f t="shared" si="1"/>
        <v>0</v>
      </c>
    </row>
    <row r="33" spans="1:25" x14ac:dyDescent="0.4">
      <c r="A33" s="3" t="s">
        <v>60</v>
      </c>
      <c r="B33" s="4">
        <v>-676922.53234610998</v>
      </c>
      <c r="C33" s="4">
        <v>-729411.58196789795</v>
      </c>
      <c r="D33" s="5">
        <f t="shared" si="0"/>
        <v>-52489.04962178797</v>
      </c>
      <c r="E33" s="6">
        <f t="shared" si="1"/>
        <v>7.7540703867352345E-2</v>
      </c>
    </row>
    <row r="34" spans="1:25" x14ac:dyDescent="0.4">
      <c r="A34" s="3" t="s">
        <v>61</v>
      </c>
      <c r="B34" s="4">
        <v>0</v>
      </c>
      <c r="C34" s="4">
        <v>0</v>
      </c>
      <c r="D34" s="5">
        <f t="shared" si="0"/>
        <v>0</v>
      </c>
      <c r="E34" s="6">
        <f t="shared" si="1"/>
        <v>0</v>
      </c>
    </row>
    <row r="35" spans="1:25" x14ac:dyDescent="0.4">
      <c r="A35" s="3" t="s">
        <v>62</v>
      </c>
      <c r="B35" s="4">
        <v>-1366089.26479005</v>
      </c>
      <c r="C35" s="4">
        <v>-1470211.5300030401</v>
      </c>
      <c r="D35" s="5">
        <f t="shared" si="0"/>
        <v>-104122.26521299011</v>
      </c>
      <c r="E35" s="6">
        <f t="shared" si="1"/>
        <v>7.6219225124349643E-2</v>
      </c>
    </row>
    <row r="36" spans="1:25" x14ac:dyDescent="0.4">
      <c r="A36" s="3" t="s">
        <v>63</v>
      </c>
      <c r="B36" s="4">
        <v>0</v>
      </c>
      <c r="C36" s="4">
        <v>0</v>
      </c>
      <c r="D36" s="5">
        <f t="shared" si="0"/>
        <v>0</v>
      </c>
      <c r="E36" s="6">
        <f t="shared" si="1"/>
        <v>0</v>
      </c>
    </row>
    <row r="38" spans="1:25" ht="19.3" x14ac:dyDescent="0.5">
      <c r="A38" s="1" t="s">
        <v>5</v>
      </c>
    </row>
    <row r="39" spans="1:25" ht="29.15" x14ac:dyDescent="0.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  <c r="Y39" s="2" t="s">
        <v>30</v>
      </c>
    </row>
    <row r="40" spans="1:25" x14ac:dyDescent="0.4">
      <c r="A40" s="3" t="s">
        <v>31</v>
      </c>
      <c r="B40" s="4">
        <v>15753790.0131725</v>
      </c>
      <c r="C40" s="4">
        <v>1244241.6862564799</v>
      </c>
      <c r="D40" s="4">
        <v>12702096.0802698</v>
      </c>
      <c r="E40" s="4">
        <v>2109092.0097401598</v>
      </c>
      <c r="F40" s="4">
        <v>0</v>
      </c>
      <c r="G40" s="4">
        <v>11661065.254052401</v>
      </c>
      <c r="H40" s="4">
        <v>1956844.5350923899</v>
      </c>
      <c r="I40" s="4">
        <v>329919.93835523899</v>
      </c>
      <c r="J40" s="4">
        <v>0</v>
      </c>
      <c r="K40" s="4">
        <v>0</v>
      </c>
      <c r="L40" s="4">
        <v>8518953.2237639204</v>
      </c>
      <c r="M40" s="4">
        <v>8855428.9468630198</v>
      </c>
      <c r="N40" s="4">
        <v>699405.91033372702</v>
      </c>
      <c r="O40" s="4">
        <v>7140028.47702072</v>
      </c>
      <c r="P40" s="4">
        <v>1185550.55126632</v>
      </c>
      <c r="Q40" s="4">
        <v>0</v>
      </c>
      <c r="R40" s="4">
        <v>9730368.6320958305</v>
      </c>
      <c r="S40" s="4">
        <v>3805767.3392549399</v>
      </c>
      <c r="T40" s="4">
        <v>2685722.8583273701</v>
      </c>
      <c r="U40" s="4">
        <v>14112787.2650888</v>
      </c>
      <c r="V40" s="4">
        <v>0</v>
      </c>
      <c r="W40" s="4">
        <v>36036455.321409203</v>
      </c>
      <c r="X40" s="4">
        <v>-17150.164545233401</v>
      </c>
      <c r="Y40" s="4">
        <v>138510367.877817</v>
      </c>
    </row>
    <row r="41" spans="1:25" x14ac:dyDescent="0.4">
      <c r="A41" s="3" t="s">
        <v>32</v>
      </c>
      <c r="B41" s="4">
        <v>1431782.23538303</v>
      </c>
      <c r="C41" s="4">
        <v>112369.56892810301</v>
      </c>
      <c r="D41" s="4">
        <v>1147147.7581800299</v>
      </c>
      <c r="E41" s="4">
        <v>184267.265410163</v>
      </c>
      <c r="F41" s="4">
        <v>0</v>
      </c>
      <c r="G41" s="4">
        <v>1018804.5833042701</v>
      </c>
      <c r="H41" s="4">
        <v>170965.699765142</v>
      </c>
      <c r="I41" s="4">
        <v>23863.371292503401</v>
      </c>
      <c r="J41" s="4">
        <v>0</v>
      </c>
      <c r="K41" s="4">
        <v>0</v>
      </c>
      <c r="L41" s="4">
        <v>774244.53922804503</v>
      </c>
      <c r="M41" s="4">
        <v>804825.11460502597</v>
      </c>
      <c r="N41" s="4">
        <v>63164.529462460101</v>
      </c>
      <c r="O41" s="4">
        <v>644828.03538846597</v>
      </c>
      <c r="P41" s="4">
        <v>103579.245039324</v>
      </c>
      <c r="Q41" s="4">
        <v>0</v>
      </c>
      <c r="R41" s="4">
        <v>850123.37583604199</v>
      </c>
      <c r="S41" s="4">
        <v>332502.48787307099</v>
      </c>
      <c r="T41" s="4">
        <v>194260.468392852</v>
      </c>
      <c r="U41" s="4">
        <v>1020789.11677143</v>
      </c>
      <c r="V41" s="4">
        <v>0</v>
      </c>
      <c r="W41" s="4">
        <v>4892639.4551585</v>
      </c>
      <c r="X41" s="4">
        <v>-203.29228911497299</v>
      </c>
      <c r="Y41" s="4">
        <v>13769953.5577293</v>
      </c>
    </row>
    <row r="42" spans="1:25" x14ac:dyDescent="0.4">
      <c r="A42" s="3" t="s">
        <v>33</v>
      </c>
      <c r="B42" s="4">
        <v>11100.017898054601</v>
      </c>
      <c r="C42" s="4">
        <v>886.94695820169102</v>
      </c>
      <c r="D42" s="4">
        <v>9054.5796734048508</v>
      </c>
      <c r="E42" s="4">
        <v>1210.80046151294</v>
      </c>
      <c r="F42" s="4">
        <v>0</v>
      </c>
      <c r="G42" s="4">
        <v>6694.4557781898702</v>
      </c>
      <c r="H42" s="4">
        <v>1123.3972985800899</v>
      </c>
      <c r="I42" s="4">
        <v>0</v>
      </c>
      <c r="J42" s="4"/>
      <c r="K42" s="4"/>
      <c r="L42" s="4">
        <v>6002.3989895385603</v>
      </c>
      <c r="M42" s="4">
        <v>6239.4775938323801</v>
      </c>
      <c r="N42" s="4">
        <v>498.565472906774</v>
      </c>
      <c r="O42" s="4">
        <v>5089.7077385507</v>
      </c>
      <c r="P42" s="4">
        <v>680.60812330185297</v>
      </c>
      <c r="Q42" s="4">
        <v>0</v>
      </c>
      <c r="R42" s="4">
        <v>5586.0696337682102</v>
      </c>
      <c r="S42" s="4">
        <v>2184.8382287259501</v>
      </c>
      <c r="T42" s="4">
        <v>0</v>
      </c>
      <c r="U42" s="4"/>
      <c r="V42" s="4"/>
      <c r="W42" s="4">
        <v>151466.47423229399</v>
      </c>
      <c r="X42" s="4">
        <v>-89.6039901942368</v>
      </c>
      <c r="Y42" s="4">
        <v>207728.734090668</v>
      </c>
    </row>
    <row r="43" spans="1:25" x14ac:dyDescent="0.4">
      <c r="A43" s="3" t="s">
        <v>34</v>
      </c>
      <c r="B43" s="4">
        <v>3877214.3672374599</v>
      </c>
      <c r="C43" s="4">
        <v>345457.817542754</v>
      </c>
      <c r="D43" s="4">
        <v>3526676.8816519501</v>
      </c>
      <c r="E43" s="4">
        <v>602628.93962142698</v>
      </c>
      <c r="F43" s="4">
        <v>0</v>
      </c>
      <c r="G43" s="4">
        <v>3331905.5576772001</v>
      </c>
      <c r="H43" s="4">
        <v>559127.40731116501</v>
      </c>
      <c r="I43" s="4">
        <v>20268.085915383101</v>
      </c>
      <c r="J43" s="4">
        <v>0</v>
      </c>
      <c r="K43" s="4">
        <v>0</v>
      </c>
      <c r="L43" s="4">
        <v>2096626.1328469799</v>
      </c>
      <c r="M43" s="4">
        <v>2179437.2219078201</v>
      </c>
      <c r="N43" s="4">
        <v>194186.74203669699</v>
      </c>
      <c r="O43" s="4">
        <v>1982395.12637278</v>
      </c>
      <c r="P43" s="4">
        <v>338746.27957328397</v>
      </c>
      <c r="Q43" s="4">
        <v>0</v>
      </c>
      <c r="R43" s="4">
        <v>2780249.3697787598</v>
      </c>
      <c r="S43" s="4">
        <v>1087418.4367061399</v>
      </c>
      <c r="T43" s="4">
        <v>164992.94316330599</v>
      </c>
      <c r="U43" s="4">
        <v>1167815.9608934501</v>
      </c>
      <c r="V43" s="4">
        <v>0</v>
      </c>
      <c r="W43" s="4">
        <v>9151286.5286388509</v>
      </c>
      <c r="X43" s="4">
        <v>-5409.3727100873803</v>
      </c>
      <c r="Y43" s="4">
        <v>33401024.426165301</v>
      </c>
    </row>
    <row r="44" spans="1:25" x14ac:dyDescent="0.4">
      <c r="A44" s="3" t="s">
        <v>35</v>
      </c>
      <c r="B44" s="4">
        <v>1524027.1216327499</v>
      </c>
      <c r="C44" s="4">
        <v>131975.20775477399</v>
      </c>
      <c r="D44" s="4">
        <v>1347295.9374623799</v>
      </c>
      <c r="E44" s="4">
        <v>226826.44044754701</v>
      </c>
      <c r="F44" s="4">
        <v>0</v>
      </c>
      <c r="G44" s="4">
        <v>1254112.1540397501</v>
      </c>
      <c r="H44" s="4">
        <v>210452.68691664399</v>
      </c>
      <c r="I44" s="4">
        <v>4539.7452653398996</v>
      </c>
      <c r="J44" s="4">
        <v>0</v>
      </c>
      <c r="K44" s="4">
        <v>0</v>
      </c>
      <c r="L44" s="4">
        <v>824126.49591502501</v>
      </c>
      <c r="M44" s="4">
        <v>856677.27432106202</v>
      </c>
      <c r="N44" s="4">
        <v>74185.137293481806</v>
      </c>
      <c r="O44" s="4">
        <v>757334.16749996995</v>
      </c>
      <c r="P44" s="4">
        <v>127502.361334865</v>
      </c>
      <c r="Q44" s="4">
        <v>0</v>
      </c>
      <c r="R44" s="4">
        <v>1046471.59577105</v>
      </c>
      <c r="S44" s="4">
        <v>409298.71942432702</v>
      </c>
      <c r="T44" s="4">
        <v>36955.928431881097</v>
      </c>
      <c r="U44" s="4">
        <v>261573.14515973101</v>
      </c>
      <c r="V44" s="4">
        <v>0</v>
      </c>
      <c r="W44" s="4">
        <v>4369287.7915900201</v>
      </c>
      <c r="X44" s="4">
        <v>847.42308853734596</v>
      </c>
      <c r="Y44" s="4">
        <v>13463489.333349099</v>
      </c>
    </row>
    <row r="45" spans="1:25" x14ac:dyDescent="0.4">
      <c r="A45" s="3" t="s">
        <v>36</v>
      </c>
      <c r="B45" s="4">
        <v>3018.3421999860402</v>
      </c>
      <c r="C45" s="4">
        <v>268.23449695369902</v>
      </c>
      <c r="D45" s="4">
        <v>2738.32679774594</v>
      </c>
      <c r="E45" s="4">
        <v>359.14739555460397</v>
      </c>
      <c r="F45" s="4">
        <v>0</v>
      </c>
      <c r="G45" s="4">
        <v>1985.7081606890799</v>
      </c>
      <c r="H45" s="4">
        <v>333.221886498103</v>
      </c>
      <c r="I45" s="4">
        <v>0</v>
      </c>
      <c r="J45" s="4"/>
      <c r="K45" s="4"/>
      <c r="L45" s="4">
        <v>1632.18603228136</v>
      </c>
      <c r="M45" s="4">
        <v>1696.65298743639</v>
      </c>
      <c r="N45" s="4">
        <v>150.77841756713201</v>
      </c>
      <c r="O45" s="4">
        <v>1539.25235581116</v>
      </c>
      <c r="P45" s="4">
        <v>201.88184812196999</v>
      </c>
      <c r="Q45" s="4">
        <v>0</v>
      </c>
      <c r="R45" s="4">
        <v>1656.93887979499</v>
      </c>
      <c r="S45" s="4">
        <v>648.06628713584496</v>
      </c>
      <c r="T45" s="4">
        <v>0</v>
      </c>
      <c r="U45" s="4"/>
      <c r="V45" s="4"/>
      <c r="W45" s="4">
        <v>53908.559799414703</v>
      </c>
      <c r="X45" s="4">
        <v>28.735047135608198</v>
      </c>
      <c r="Y45" s="4">
        <v>70166.032592126605</v>
      </c>
    </row>
    <row r="46" spans="1:25" x14ac:dyDescent="0.4">
      <c r="A46" s="3" t="s">
        <v>37</v>
      </c>
      <c r="B46" s="4">
        <v>308.860163736998</v>
      </c>
      <c r="C46" s="4">
        <v>26.127796329775801</v>
      </c>
      <c r="D46" s="4">
        <v>266.73095991908502</v>
      </c>
      <c r="E46" s="4">
        <v>44.955262020821003</v>
      </c>
      <c r="F46" s="4">
        <v>0</v>
      </c>
      <c r="G46" s="4">
        <v>248.55541698363299</v>
      </c>
      <c r="H46" s="4">
        <v>41.710109565076699</v>
      </c>
      <c r="I46" s="4">
        <v>4.2459558179529102</v>
      </c>
      <c r="J46" s="4">
        <v>0</v>
      </c>
      <c r="K46" s="4">
        <v>0</v>
      </c>
      <c r="L46" s="4">
        <v>167.01792301151099</v>
      </c>
      <c r="M46" s="4">
        <v>173.614681432374</v>
      </c>
      <c r="N46" s="4">
        <v>14.6868051270822</v>
      </c>
      <c r="O46" s="4">
        <v>149.933258061522</v>
      </c>
      <c r="P46" s="4">
        <v>25.2699907946037</v>
      </c>
      <c r="Q46" s="4">
        <v>0</v>
      </c>
      <c r="R46" s="4">
        <v>207.40264976345699</v>
      </c>
      <c r="S46" s="4">
        <v>81.119869183690199</v>
      </c>
      <c r="T46" s="4">
        <v>34.564326886620698</v>
      </c>
      <c r="U46" s="4">
        <v>33.624580351795998</v>
      </c>
      <c r="V46" s="4">
        <v>0</v>
      </c>
      <c r="W46" s="4">
        <v>844.36165236745501</v>
      </c>
      <c r="X46" s="4">
        <v>-0.21690135345577699</v>
      </c>
      <c r="Y46" s="4">
        <v>2672.5645</v>
      </c>
    </row>
    <row r="47" spans="1:25" x14ac:dyDescent="0.4">
      <c r="A47" s="3" t="s">
        <v>38</v>
      </c>
      <c r="B47" s="4">
        <v>333.855809514116</v>
      </c>
      <c r="C47" s="4">
        <v>28.204052054916001</v>
      </c>
      <c r="D47" s="4">
        <v>287.926841715401</v>
      </c>
      <c r="E47" s="4">
        <v>48.556171786022702</v>
      </c>
      <c r="F47" s="4">
        <v>0</v>
      </c>
      <c r="G47" s="4">
        <v>268.46466871473399</v>
      </c>
      <c r="H47" s="4">
        <v>30.127071191783699</v>
      </c>
      <c r="I47" s="4">
        <v>0</v>
      </c>
      <c r="J47" s="4">
        <v>0</v>
      </c>
      <c r="K47" s="4">
        <v>0</v>
      </c>
      <c r="L47" s="4">
        <v>180.53446328499399</v>
      </c>
      <c r="M47" s="4">
        <v>187.66508866613501</v>
      </c>
      <c r="N47" s="4">
        <v>15.8538979367568</v>
      </c>
      <c r="O47" s="4">
        <v>161.84776403478</v>
      </c>
      <c r="P47" s="4">
        <v>27.294113278345499</v>
      </c>
      <c r="Q47" s="4">
        <v>0</v>
      </c>
      <c r="R47" s="4">
        <v>224.01557099425901</v>
      </c>
      <c r="S47" s="4">
        <v>58.592607390594402</v>
      </c>
      <c r="T47" s="4">
        <v>0</v>
      </c>
      <c r="U47" s="4">
        <v>0</v>
      </c>
      <c r="V47" s="4">
        <v>0</v>
      </c>
      <c r="W47" s="4">
        <v>844.36165236745501</v>
      </c>
      <c r="X47" s="4">
        <v>3.9727069706616103E-2</v>
      </c>
      <c r="Y47" s="4">
        <v>2697.3395</v>
      </c>
    </row>
    <row r="48" spans="1:25" x14ac:dyDescent="0.4">
      <c r="A48" s="3" t="s">
        <v>39</v>
      </c>
      <c r="B48" s="4">
        <v>328.05494252892697</v>
      </c>
      <c r="C48" s="4">
        <v>27.692028907751201</v>
      </c>
      <c r="D48" s="4">
        <v>191.99029962139701</v>
      </c>
      <c r="E48" s="4">
        <v>32.693635503257703</v>
      </c>
      <c r="F48" s="4">
        <v>0</v>
      </c>
      <c r="G48" s="4">
        <v>69.343229229365605</v>
      </c>
      <c r="H48" s="4">
        <v>0</v>
      </c>
      <c r="I48" s="4">
        <v>0</v>
      </c>
      <c r="J48" s="4">
        <v>0</v>
      </c>
      <c r="K48" s="4">
        <v>0</v>
      </c>
      <c r="L48" s="4">
        <v>177.39761085375099</v>
      </c>
      <c r="M48" s="4">
        <v>184.40433900687199</v>
      </c>
      <c r="N48" s="4">
        <v>15.5660824590161</v>
      </c>
      <c r="O48" s="4">
        <v>152.955061411239</v>
      </c>
      <c r="P48" s="4">
        <v>21.448325953411299</v>
      </c>
      <c r="Q48" s="4">
        <v>0</v>
      </c>
      <c r="R48" s="4">
        <v>146.697047098442</v>
      </c>
      <c r="S48" s="4">
        <v>0</v>
      </c>
      <c r="T48" s="4">
        <v>0</v>
      </c>
      <c r="U48" s="4">
        <v>0</v>
      </c>
      <c r="V48" s="4">
        <v>358.604712504026</v>
      </c>
      <c r="W48" s="4">
        <v>844.36165236745501</v>
      </c>
      <c r="X48" s="4">
        <v>2.5325550866575099E-3</v>
      </c>
      <c r="Y48" s="4">
        <v>2551.2114999999999</v>
      </c>
    </row>
    <row r="49" spans="1:25" x14ac:dyDescent="0.4">
      <c r="A49" s="3" t="s">
        <v>40</v>
      </c>
      <c r="B49" s="4">
        <v>0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</row>
    <row r="50" spans="1:25" x14ac:dyDescent="0.4">
      <c r="A50" s="3" t="s">
        <v>41</v>
      </c>
      <c r="B50" s="4">
        <v>876229.38105188904</v>
      </c>
      <c r="C50" s="4">
        <v>73918.827592391899</v>
      </c>
      <c r="D50" s="4">
        <v>754615.49037500599</v>
      </c>
      <c r="E50" s="4">
        <v>127208.76759549</v>
      </c>
      <c r="F50" s="4">
        <v>0</v>
      </c>
      <c r="G50" s="4">
        <v>703330.97511537105</v>
      </c>
      <c r="H50" s="4">
        <v>118026.041792145</v>
      </c>
      <c r="I50" s="4">
        <v>722.55965941041495</v>
      </c>
      <c r="J50" s="4">
        <v>0</v>
      </c>
      <c r="K50" s="4">
        <v>0</v>
      </c>
      <c r="L50" s="4">
        <v>473826.114492269</v>
      </c>
      <c r="M50" s="4">
        <v>492540.97068519797</v>
      </c>
      <c r="N50" s="4">
        <v>41550.8220582168</v>
      </c>
      <c r="O50" s="4">
        <v>424180.07677076699</v>
      </c>
      <c r="P50" s="4">
        <v>71505.853633821403</v>
      </c>
      <c r="Q50" s="4">
        <v>0</v>
      </c>
      <c r="R50" s="4">
        <v>586882.03085612005</v>
      </c>
      <c r="S50" s="4">
        <v>229542.84153844501</v>
      </c>
      <c r="T50" s="4">
        <v>5882.0179327697097</v>
      </c>
      <c r="U50" s="4">
        <v>41632.777090054398</v>
      </c>
      <c r="V50" s="4">
        <v>0</v>
      </c>
      <c r="W50" s="4">
        <v>2033006.6657684301</v>
      </c>
      <c r="X50" s="4">
        <v>-639.14653584322002</v>
      </c>
      <c r="Y50" s="4">
        <v>7053963.0674719503</v>
      </c>
    </row>
    <row r="51" spans="1:25" x14ac:dyDescent="0.4">
      <c r="A51" s="3" t="s">
        <v>42</v>
      </c>
      <c r="B51" s="4">
        <v>2654630.62963547</v>
      </c>
      <c r="C51" s="4">
        <v>226076.69748083799</v>
      </c>
      <c r="D51" s="4">
        <v>2307950.2677261601</v>
      </c>
      <c r="E51" s="4">
        <v>388993.400392654</v>
      </c>
      <c r="F51" s="4">
        <v>0</v>
      </c>
      <c r="G51" s="4">
        <v>2663163.5312617798</v>
      </c>
      <c r="H51" s="4">
        <v>811131.19418850902</v>
      </c>
      <c r="I51" s="4">
        <v>134015.03975301201</v>
      </c>
      <c r="J51" s="4">
        <v>0</v>
      </c>
      <c r="K51" s="4">
        <v>0</v>
      </c>
      <c r="L51" s="4">
        <v>1435506.8933460701</v>
      </c>
      <c r="M51" s="4">
        <v>1492205.55188606</v>
      </c>
      <c r="N51" s="4">
        <v>127080.920172799</v>
      </c>
      <c r="O51" s="4">
        <v>1297331.6003103601</v>
      </c>
      <c r="P51" s="4">
        <v>218658.71102099901</v>
      </c>
      <c r="Q51" s="4">
        <v>0</v>
      </c>
      <c r="R51" s="4">
        <v>2217289.2026426499</v>
      </c>
      <c r="S51" s="4">
        <v>1528471.32393975</v>
      </c>
      <c r="T51" s="4">
        <v>927756.31704892404</v>
      </c>
      <c r="U51" s="4">
        <v>373892.80091617297</v>
      </c>
      <c r="V51" s="4">
        <v>0</v>
      </c>
      <c r="W51" s="4">
        <v>7683085.3785397001</v>
      </c>
      <c r="X51" s="4">
        <v>-7799.2467305876698</v>
      </c>
      <c r="Y51" s="4">
        <v>26479440.2135313</v>
      </c>
    </row>
    <row r="52" spans="1:25" x14ac:dyDescent="0.4">
      <c r="A52" s="3" t="s">
        <v>43</v>
      </c>
      <c r="B52" s="4">
        <v>3844629.3255465101</v>
      </c>
      <c r="C52" s="4">
        <v>334950.08182749699</v>
      </c>
      <c r="D52" s="4">
        <v>3419406.5095726801</v>
      </c>
      <c r="E52" s="4">
        <v>578663.03788954497</v>
      </c>
      <c r="F52" s="4">
        <v>0</v>
      </c>
      <c r="G52" s="4">
        <v>5243904.2629833203</v>
      </c>
      <c r="H52" s="4">
        <v>914036.43248744297</v>
      </c>
      <c r="I52" s="4">
        <v>0</v>
      </c>
      <c r="J52" s="4">
        <v>0</v>
      </c>
      <c r="K52" s="4">
        <v>0</v>
      </c>
      <c r="L52" s="4">
        <v>2079005.5827617401</v>
      </c>
      <c r="M52" s="4">
        <v>2161120.7075208998</v>
      </c>
      <c r="N52" s="4">
        <v>188280.19466358499</v>
      </c>
      <c r="O52" s="4">
        <v>1922096.9278277101</v>
      </c>
      <c r="P52" s="4">
        <v>325274.70608165301</v>
      </c>
      <c r="Q52" s="4">
        <v>0</v>
      </c>
      <c r="R52" s="4">
        <v>4334152.7783362297</v>
      </c>
      <c r="S52" s="4">
        <v>1695185.21967654</v>
      </c>
      <c r="T52" s="4">
        <v>0</v>
      </c>
      <c r="U52" s="4">
        <v>92312.440856593894</v>
      </c>
      <c r="V52" s="4">
        <v>0</v>
      </c>
      <c r="W52" s="4">
        <v>11498883.795883199</v>
      </c>
      <c r="X52" s="4">
        <v>6685.8827044801201</v>
      </c>
      <c r="Y52" s="4">
        <v>38638587.886619598</v>
      </c>
    </row>
    <row r="53" spans="1:25" x14ac:dyDescent="0.4">
      <c r="A53" s="3" t="s">
        <v>44</v>
      </c>
      <c r="B53" s="4">
        <v>4302006.2309832498</v>
      </c>
      <c r="C53" s="4">
        <v>369490.47296761198</v>
      </c>
      <c r="D53" s="4">
        <v>3076443.1967065702</v>
      </c>
      <c r="E53" s="4">
        <v>950684.21660337201</v>
      </c>
      <c r="F53" s="4">
        <v>0</v>
      </c>
      <c r="G53" s="4">
        <v>2118802.4099707198</v>
      </c>
      <c r="H53" s="4">
        <v>0</v>
      </c>
      <c r="I53" s="4">
        <v>0</v>
      </c>
      <c r="J53" s="4">
        <v>0</v>
      </c>
      <c r="K53" s="4">
        <v>0</v>
      </c>
      <c r="L53" s="4">
        <v>2326334.7943221</v>
      </c>
      <c r="M53" s="4">
        <v>2418218.7572374698</v>
      </c>
      <c r="N53" s="4">
        <v>207695.83872653</v>
      </c>
      <c r="O53" s="4">
        <v>2444814.6328725098</v>
      </c>
      <c r="P53" s="4">
        <v>621648.34037362901</v>
      </c>
      <c r="Q53" s="4">
        <v>0</v>
      </c>
      <c r="R53" s="4">
        <v>4251799.2343339399</v>
      </c>
      <c r="S53" s="4">
        <v>0</v>
      </c>
      <c r="T53" s="4">
        <v>0</v>
      </c>
      <c r="U53" s="4">
        <v>0</v>
      </c>
      <c r="V53" s="4">
        <v>280142.06243175</v>
      </c>
      <c r="W53" s="4">
        <v>15482481.346806901</v>
      </c>
      <c r="X53" s="4">
        <v>-484.84852877821498</v>
      </c>
      <c r="Y53" s="4">
        <v>38850076.685807601</v>
      </c>
    </row>
    <row r="54" spans="1:25" x14ac:dyDescent="0.4">
      <c r="A54" s="3" t="s">
        <v>45</v>
      </c>
      <c r="B54" s="4">
        <v>64849.703498294301</v>
      </c>
      <c r="C54" s="4">
        <v>5444.2108584647503</v>
      </c>
      <c r="D54" s="4">
        <v>55578.341546750402</v>
      </c>
      <c r="E54" s="4">
        <v>9231.8727724339806</v>
      </c>
      <c r="F54" s="4">
        <v>0</v>
      </c>
      <c r="G54" s="4">
        <v>51042.567284546603</v>
      </c>
      <c r="H54" s="4">
        <v>8565.4583583725707</v>
      </c>
      <c r="I54" s="4">
        <v>1253.0315085539801</v>
      </c>
      <c r="J54" s="4">
        <v>0</v>
      </c>
      <c r="K54" s="4"/>
      <c r="L54" s="4">
        <v>35067.852892224502</v>
      </c>
      <c r="M54" s="4">
        <v>36452.938694377903</v>
      </c>
      <c r="N54" s="4">
        <v>3060.2681887065501</v>
      </c>
      <c r="O54" s="4">
        <v>31241.3745606743</v>
      </c>
      <c r="P54" s="4">
        <v>5189.3667056886898</v>
      </c>
      <c r="Q54" s="4">
        <v>0</v>
      </c>
      <c r="R54" s="4">
        <v>42591.563016474604</v>
      </c>
      <c r="S54" s="4">
        <v>16658.5240071222</v>
      </c>
      <c r="T54" s="4">
        <v>10200.3394566117</v>
      </c>
      <c r="U54" s="4">
        <v>113765.635510817</v>
      </c>
      <c r="V54" s="4"/>
      <c r="W54" s="4">
        <v>277361.06786446401</v>
      </c>
      <c r="X54" s="4">
        <v>117.903649421903</v>
      </c>
      <c r="Y54" s="4">
        <v>767672.02037399996</v>
      </c>
    </row>
    <row r="55" spans="1:25" x14ac:dyDescent="0.4">
      <c r="A55" s="3" t="s">
        <v>46</v>
      </c>
      <c r="B55" s="4">
        <v>288841.51895208698</v>
      </c>
      <c r="C55" s="4">
        <v>14705.411167905801</v>
      </c>
      <c r="D55" s="4">
        <v>150123.201639868</v>
      </c>
      <c r="E55" s="4">
        <v>25173.031016702</v>
      </c>
      <c r="F55" s="4">
        <v>0</v>
      </c>
      <c r="G55" s="4">
        <v>139180.441617723</v>
      </c>
      <c r="H55" s="4">
        <v>23355.883929792799</v>
      </c>
      <c r="I55" s="4">
        <v>3416.7066430897098</v>
      </c>
      <c r="J55" s="4">
        <v>0</v>
      </c>
      <c r="K55" s="4"/>
      <c r="L55" s="4">
        <v>156192.72486025901</v>
      </c>
      <c r="M55" s="4">
        <v>162361.91709077501</v>
      </c>
      <c r="N55" s="4">
        <v>8266.1203191682707</v>
      </c>
      <c r="O55" s="4">
        <v>84386.382215699297</v>
      </c>
      <c r="P55" s="4">
        <v>14150.1179944122</v>
      </c>
      <c r="Q55" s="4">
        <v>0</v>
      </c>
      <c r="R55" s="4">
        <v>116136.645650594</v>
      </c>
      <c r="S55" s="4">
        <v>45423.6699162398</v>
      </c>
      <c r="T55" s="4">
        <v>27813.799848812101</v>
      </c>
      <c r="U55" s="4">
        <v>296639.21903126599</v>
      </c>
      <c r="V55" s="4"/>
      <c r="W55" s="4">
        <v>723207.58541510405</v>
      </c>
      <c r="X55" s="4">
        <v>-190.594633288154</v>
      </c>
      <c r="Y55" s="4">
        <v>2279183.7826762102</v>
      </c>
    </row>
    <row r="56" spans="1:25" x14ac:dyDescent="0.4">
      <c r="A56" s="3" t="s">
        <v>47</v>
      </c>
      <c r="B56" s="4">
        <v>1086.23118531407</v>
      </c>
      <c r="C56" s="4">
        <v>54.872805280427002</v>
      </c>
      <c r="D56" s="4">
        <v>560.18027089492898</v>
      </c>
      <c r="E56" s="4">
        <v>97.256315027008398</v>
      </c>
      <c r="F56" s="4">
        <v>0</v>
      </c>
      <c r="G56" s="4">
        <v>537.72534847274801</v>
      </c>
      <c r="H56" s="4">
        <v>90.235744901082796</v>
      </c>
      <c r="I56" s="4">
        <v>13.200488149986001</v>
      </c>
      <c r="J56" s="4">
        <v>0</v>
      </c>
      <c r="K56" s="4"/>
      <c r="L56" s="4">
        <v>587.38580685326099</v>
      </c>
      <c r="M56" s="4">
        <v>610.58596524217899</v>
      </c>
      <c r="N56" s="4">
        <v>30.844782612283598</v>
      </c>
      <c r="O56" s="4">
        <v>314.88528044341598</v>
      </c>
      <c r="P56" s="4">
        <v>54.6691549547931</v>
      </c>
      <c r="Q56" s="4">
        <v>0</v>
      </c>
      <c r="R56" s="4">
        <v>448.69535925491499</v>
      </c>
      <c r="S56" s="4">
        <v>175.494907551083</v>
      </c>
      <c r="T56" s="4">
        <v>107.458957898214</v>
      </c>
      <c r="U56" s="4">
        <v>620.02297124046902</v>
      </c>
      <c r="V56" s="4"/>
      <c r="W56" s="4">
        <v>1511.6184481508401</v>
      </c>
      <c r="X56" s="4">
        <v>4.99577583006078E-2</v>
      </c>
      <c r="Y56" s="4">
        <v>6901.4137499999997</v>
      </c>
    </row>
    <row r="57" spans="1:25" x14ac:dyDescent="0.4">
      <c r="A57" s="3" t="s">
        <v>48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/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/>
      <c r="W57" s="4">
        <v>0</v>
      </c>
      <c r="X57" s="4">
        <v>0</v>
      </c>
      <c r="Y57" s="4">
        <v>0</v>
      </c>
    </row>
    <row r="58" spans="1:25" x14ac:dyDescent="0.4">
      <c r="A58" s="3" t="s">
        <v>49</v>
      </c>
      <c r="B58" s="4">
        <v>307085.64333288802</v>
      </c>
      <c r="C58" s="4">
        <v>15949.012863599501</v>
      </c>
      <c r="D58" s="4">
        <v>162818.76424540501</v>
      </c>
      <c r="E58" s="4">
        <v>27332.7390762291</v>
      </c>
      <c r="F58" s="4">
        <v>0</v>
      </c>
      <c r="G58" s="4">
        <v>151121.360503926</v>
      </c>
      <c r="H58" s="4">
        <v>25359.690731090701</v>
      </c>
      <c r="I58" s="4">
        <v>3709.84134225345</v>
      </c>
      <c r="J58" s="4">
        <v>0</v>
      </c>
      <c r="K58" s="4"/>
      <c r="L58" s="4">
        <v>166058.340821791</v>
      </c>
      <c r="M58" s="4">
        <v>172617.19832893001</v>
      </c>
      <c r="N58" s="4">
        <v>8965.1664817238307</v>
      </c>
      <c r="O58" s="4">
        <v>91522.738133848703</v>
      </c>
      <c r="P58" s="4">
        <v>15364.1205456153</v>
      </c>
      <c r="Q58" s="4">
        <v>0</v>
      </c>
      <c r="R58" s="4">
        <v>126100.533171791</v>
      </c>
      <c r="S58" s="4">
        <v>49320.771776810703</v>
      </c>
      <c r="T58" s="4">
        <v>30200.071397109001</v>
      </c>
      <c r="U58" s="4">
        <v>315871.348436667</v>
      </c>
      <c r="V58" s="4"/>
      <c r="W58" s="4">
        <v>770095.59272274503</v>
      </c>
      <c r="X58" s="4">
        <v>240.09739528277399</v>
      </c>
      <c r="Y58" s="4">
        <v>2439733.0313077099</v>
      </c>
    </row>
    <row r="59" spans="1:25" x14ac:dyDescent="0.4">
      <c r="A59" s="3" t="s">
        <v>50</v>
      </c>
      <c r="B59" s="4">
        <v>-2069.2814951656601</v>
      </c>
      <c r="C59" s="4">
        <v>-173.49275328075899</v>
      </c>
      <c r="D59" s="4">
        <v>-1771.1363039386799</v>
      </c>
      <c r="E59" s="4">
        <v>-294.16717454076098</v>
      </c>
      <c r="F59" s="4">
        <v>0</v>
      </c>
      <c r="G59" s="4">
        <v>-1626.43573731173</v>
      </c>
      <c r="H59" s="4">
        <v>-272.93234493576</v>
      </c>
      <c r="I59" s="4">
        <v>0</v>
      </c>
      <c r="J59" s="4">
        <v>0</v>
      </c>
      <c r="K59" s="4">
        <v>0</v>
      </c>
      <c r="L59" s="4">
        <v>-1118.9759574919301</v>
      </c>
      <c r="M59" s="4">
        <v>-1163.17249602642</v>
      </c>
      <c r="N59" s="4">
        <v>-97.522738857682995</v>
      </c>
      <c r="O59" s="4">
        <v>-995.58085271063703</v>
      </c>
      <c r="P59" s="4">
        <v>-165.35554367977599</v>
      </c>
      <c r="Q59" s="4">
        <v>0</v>
      </c>
      <c r="R59" s="4">
        <v>-1357.1503919813899</v>
      </c>
      <c r="S59" s="4">
        <v>-530.81222629355898</v>
      </c>
      <c r="T59" s="4">
        <v>0</v>
      </c>
      <c r="U59" s="4">
        <v>0</v>
      </c>
      <c r="V59" s="4">
        <v>0</v>
      </c>
      <c r="W59" s="4">
        <v>0</v>
      </c>
      <c r="X59" s="4">
        <v>-2.8139974392052598</v>
      </c>
      <c r="Y59" s="4">
        <v>-11638.8300136539</v>
      </c>
    </row>
    <row r="60" spans="1:25" x14ac:dyDescent="0.4">
      <c r="A60" s="3" t="s">
        <v>51</v>
      </c>
      <c r="B60" s="4">
        <v>-773.51534661629205</v>
      </c>
      <c r="C60" s="4">
        <v>-64.853093937631698</v>
      </c>
      <c r="D60" s="4">
        <v>-662.06609165862005</v>
      </c>
      <c r="E60" s="4">
        <v>-109.962237863542</v>
      </c>
      <c r="F60" s="4">
        <v>0</v>
      </c>
      <c r="G60" s="4">
        <v>-607.97576648463303</v>
      </c>
      <c r="H60" s="4">
        <v>0</v>
      </c>
      <c r="I60" s="4">
        <v>0</v>
      </c>
      <c r="J60" s="4">
        <v>0</v>
      </c>
      <c r="K60" s="4">
        <v>0</v>
      </c>
      <c r="L60" s="4">
        <v>-418.282905267741</v>
      </c>
      <c r="M60" s="4">
        <v>-434.80395419395802</v>
      </c>
      <c r="N60" s="4">
        <v>-36.454844508447103</v>
      </c>
      <c r="O60" s="4">
        <v>-372.15674627552897</v>
      </c>
      <c r="P60" s="4">
        <v>-61.811334505819701</v>
      </c>
      <c r="Q60" s="4">
        <v>0</v>
      </c>
      <c r="R60" s="4">
        <v>-507.31457190162598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-0.31194745527021001</v>
      </c>
      <c r="Y60" s="4">
        <v>-4049.5088406691102</v>
      </c>
    </row>
    <row r="61" spans="1:25" x14ac:dyDescent="0.4">
      <c r="A61" s="3" t="s">
        <v>52</v>
      </c>
      <c r="B61" s="4">
        <v>-62371.619999153598</v>
      </c>
      <c r="C61" s="4">
        <v>-5212.2037244287203</v>
      </c>
      <c r="D61" s="4">
        <v>-53209.849202871199</v>
      </c>
      <c r="E61" s="4">
        <v>-8829.3883720267804</v>
      </c>
      <c r="F61" s="4">
        <v>0</v>
      </c>
      <c r="G61" s="4">
        <v>-48817.250970601199</v>
      </c>
      <c r="H61" s="4">
        <v>-8192.0278035368901</v>
      </c>
      <c r="I61" s="4">
        <v>24.616729701233801</v>
      </c>
      <c r="J61" s="4">
        <v>0</v>
      </c>
      <c r="K61" s="4">
        <v>0</v>
      </c>
      <c r="L61" s="4">
        <v>-33727.814882570303</v>
      </c>
      <c r="M61" s="4">
        <v>-35059.972790129701</v>
      </c>
      <c r="N61" s="4">
        <v>-2929.8536859803098</v>
      </c>
      <c r="O61" s="4">
        <v>-29910.011400135001</v>
      </c>
      <c r="P61" s="4">
        <v>-4963.1245120929598</v>
      </c>
      <c r="Q61" s="4">
        <v>0</v>
      </c>
      <c r="R61" s="4">
        <v>-40734.687372100598</v>
      </c>
      <c r="S61" s="4">
        <v>-15932.257927427499</v>
      </c>
      <c r="T61" s="4">
        <v>200.39320444065601</v>
      </c>
      <c r="U61" s="4">
        <v>0</v>
      </c>
      <c r="V61" s="4">
        <v>0</v>
      </c>
      <c r="W61" s="4">
        <v>0</v>
      </c>
      <c r="X61" s="4">
        <v>-95.752622060826198</v>
      </c>
      <c r="Y61" s="4">
        <v>-349760.80533097399</v>
      </c>
    </row>
    <row r="62" spans="1:25" x14ac:dyDescent="0.4">
      <c r="A62" s="3" t="s">
        <v>53</v>
      </c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</row>
    <row r="63" spans="1:25" x14ac:dyDescent="0.4">
      <c r="A63" s="3" t="s">
        <v>54</v>
      </c>
      <c r="B63" s="4">
        <v>-5728.2189755775998</v>
      </c>
      <c r="C63" s="4">
        <v>-484.84646860064498</v>
      </c>
      <c r="D63" s="4">
        <v>-4949.6544733797</v>
      </c>
      <c r="E63" s="4">
        <v>-826.532118725445</v>
      </c>
      <c r="F63" s="4">
        <v>0</v>
      </c>
      <c r="G63" s="4">
        <v>-4569.8551445439198</v>
      </c>
      <c r="H63" s="4">
        <v>-766.86785220218201</v>
      </c>
      <c r="I63" s="4">
        <v>1.58121528018938</v>
      </c>
      <c r="J63" s="4">
        <v>0</v>
      </c>
      <c r="K63" s="4">
        <v>0</v>
      </c>
      <c r="L63" s="4">
        <v>-3097.5675991377102</v>
      </c>
      <c r="M63" s="4">
        <v>-3219.91318202703</v>
      </c>
      <c r="N63" s="4">
        <v>-272.53908102370502</v>
      </c>
      <c r="O63" s="4">
        <v>-2782.27102582218</v>
      </c>
      <c r="P63" s="4">
        <v>-464.60543421953099</v>
      </c>
      <c r="Q63" s="4">
        <v>0</v>
      </c>
      <c r="R63" s="4">
        <v>-3813.2343986531901</v>
      </c>
      <c r="S63" s="4">
        <v>-1491.44225465916</v>
      </c>
      <c r="T63" s="4">
        <v>12.8719289992365</v>
      </c>
      <c r="U63" s="4">
        <v>0</v>
      </c>
      <c r="V63" s="4">
        <v>0</v>
      </c>
      <c r="W63" s="4">
        <v>0</v>
      </c>
      <c r="X63" s="4">
        <v>-6.1046204226010303</v>
      </c>
      <c r="Y63" s="4">
        <v>-32459.199484715198</v>
      </c>
    </row>
    <row r="64" spans="1:25" x14ac:dyDescent="0.4">
      <c r="A64" s="3" t="s">
        <v>55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</row>
    <row r="65" spans="1:25" x14ac:dyDescent="0.4">
      <c r="A65" s="3" t="s">
        <v>56</v>
      </c>
      <c r="B65" s="4">
        <v>-22790.462618375201</v>
      </c>
      <c r="C65" s="4">
        <v>-1909.77779355434</v>
      </c>
      <c r="D65" s="4">
        <v>-19496.357736315498</v>
      </c>
      <c r="E65" s="4">
        <v>-3237.6522684298898</v>
      </c>
      <c r="F65" s="4">
        <v>0</v>
      </c>
      <c r="G65" s="4">
        <v>-17900.819024364399</v>
      </c>
      <c r="H65" s="4">
        <v>10.0103194818077</v>
      </c>
      <c r="I65" s="4">
        <v>0</v>
      </c>
      <c r="J65" s="4">
        <v>0</v>
      </c>
      <c r="K65" s="4">
        <v>0</v>
      </c>
      <c r="L65" s="4">
        <v>-12324.074704026099</v>
      </c>
      <c r="M65" s="4">
        <v>-12810.842483898101</v>
      </c>
      <c r="N65" s="4">
        <v>-1073.51320164712</v>
      </c>
      <c r="O65" s="4">
        <v>-10959.1793791974</v>
      </c>
      <c r="P65" s="4">
        <v>-1819.93028939435</v>
      </c>
      <c r="Q65" s="4">
        <v>0</v>
      </c>
      <c r="R65" s="4">
        <v>-14937.020257473399</v>
      </c>
      <c r="S65" s="4">
        <v>19.468560867341601</v>
      </c>
      <c r="T65" s="4">
        <v>0</v>
      </c>
      <c r="U65" s="4">
        <v>0</v>
      </c>
      <c r="V65" s="4">
        <v>0</v>
      </c>
      <c r="W65" s="4">
        <v>0</v>
      </c>
      <c r="X65" s="4">
        <v>-8.6006900322932296</v>
      </c>
      <c r="Y65" s="4">
        <v>-119238.751566359</v>
      </c>
    </row>
    <row r="66" spans="1:25" x14ac:dyDescent="0.4">
      <c r="A66" s="3" t="s">
        <v>57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</row>
    <row r="67" spans="1:25" x14ac:dyDescent="0.4">
      <c r="A67" s="3" t="s">
        <v>58</v>
      </c>
      <c r="B67" s="4">
        <v>-11364.7219728407</v>
      </c>
      <c r="C67" s="4">
        <v>-951.89030155403304</v>
      </c>
      <c r="D67" s="4">
        <v>-9717.5670946970095</v>
      </c>
      <c r="E67" s="4">
        <v>-1613.5633185527199</v>
      </c>
      <c r="F67" s="4">
        <v>0</v>
      </c>
      <c r="G67" s="4">
        <v>-8921.3116650641496</v>
      </c>
      <c r="H67" s="4">
        <v>7.1040365574279702</v>
      </c>
      <c r="I67" s="4">
        <v>0</v>
      </c>
      <c r="J67" s="4">
        <v>0</v>
      </c>
      <c r="K67" s="4">
        <v>0</v>
      </c>
      <c r="L67" s="4">
        <v>-6145.5392516188003</v>
      </c>
      <c r="M67" s="4">
        <v>-6388.2715109947603</v>
      </c>
      <c r="N67" s="4">
        <v>-535.07104789206505</v>
      </c>
      <c r="O67" s="4">
        <v>-5462.38237728891</v>
      </c>
      <c r="P67" s="4">
        <v>-907.00684132266201</v>
      </c>
      <c r="Q67" s="4">
        <v>0</v>
      </c>
      <c r="R67" s="4">
        <v>-7444.2299474075999</v>
      </c>
      <c r="S67" s="4">
        <v>13.816279128099399</v>
      </c>
      <c r="T67" s="4">
        <v>0</v>
      </c>
      <c r="U67" s="4">
        <v>0</v>
      </c>
      <c r="V67" s="4">
        <v>0</v>
      </c>
      <c r="W67" s="4">
        <v>0</v>
      </c>
      <c r="X67" s="4">
        <v>4.7114559207337701</v>
      </c>
      <c r="Y67" s="4">
        <v>-59425.923557627197</v>
      </c>
    </row>
    <row r="68" spans="1:25" x14ac:dyDescent="0.4">
      <c r="A68" s="3" t="s">
        <v>59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</row>
    <row r="69" spans="1:25" x14ac:dyDescent="0.4">
      <c r="A69" s="3" t="s">
        <v>60</v>
      </c>
      <c r="B69" s="4">
        <v>-197450.377171284</v>
      </c>
      <c r="C69" s="4">
        <v>-16531.998484116699</v>
      </c>
      <c r="D69" s="4">
        <v>-119079.22151581501</v>
      </c>
      <c r="E69" s="4">
        <v>-24008.483347846399</v>
      </c>
      <c r="F69" s="4">
        <v>0</v>
      </c>
      <c r="G69" s="4">
        <v>521.88563857305201</v>
      </c>
      <c r="H69" s="4">
        <v>0</v>
      </c>
      <c r="I69" s="4">
        <v>0</v>
      </c>
      <c r="J69" s="4">
        <v>0</v>
      </c>
      <c r="K69" s="4">
        <v>0</v>
      </c>
      <c r="L69" s="4">
        <v>-106772.435441265</v>
      </c>
      <c r="M69" s="4">
        <v>-110989.65925720699</v>
      </c>
      <c r="N69" s="4">
        <v>-9292.8709728473295</v>
      </c>
      <c r="O69" s="4">
        <v>-94868.176546791103</v>
      </c>
      <c r="P69" s="4">
        <v>-15750.5205085053</v>
      </c>
      <c r="Q69" s="4">
        <v>0</v>
      </c>
      <c r="R69" s="4">
        <v>1104.0599486435599</v>
      </c>
      <c r="S69" s="4">
        <v>0</v>
      </c>
      <c r="T69" s="4">
        <v>0</v>
      </c>
      <c r="U69" s="4">
        <v>0</v>
      </c>
      <c r="V69" s="4">
        <v>16280.8206336367</v>
      </c>
      <c r="W69" s="4">
        <v>0</v>
      </c>
      <c r="X69" s="4">
        <v>-85.555321284032999</v>
      </c>
      <c r="Y69" s="4">
        <v>-676922.53234610998</v>
      </c>
    </row>
    <row r="70" spans="1:25" x14ac:dyDescent="0.4">
      <c r="A70" s="3" t="s">
        <v>61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</row>
    <row r="71" spans="1:25" x14ac:dyDescent="0.4">
      <c r="A71" s="3" t="s">
        <v>62</v>
      </c>
      <c r="B71" s="4">
        <v>-393769.93928306701</v>
      </c>
      <c r="C71" s="4">
        <v>-32677.916421302099</v>
      </c>
      <c r="D71" s="4">
        <v>-235377.52268402901</v>
      </c>
      <c r="E71" s="4">
        <v>-47324.666089254701</v>
      </c>
      <c r="F71" s="4">
        <v>0</v>
      </c>
      <c r="G71" s="4">
        <v>641.01814758979503</v>
      </c>
      <c r="H71" s="4">
        <v>0</v>
      </c>
      <c r="I71" s="4">
        <v>0</v>
      </c>
      <c r="J71" s="4">
        <v>0</v>
      </c>
      <c r="K71" s="4">
        <v>0</v>
      </c>
      <c r="L71" s="4">
        <v>-212933.376087401</v>
      </c>
      <c r="M71" s="4">
        <v>-221343.67132075</v>
      </c>
      <c r="N71" s="4">
        <v>-18368.7205909439</v>
      </c>
      <c r="O71" s="4">
        <v>-187520.84614668999</v>
      </c>
      <c r="P71" s="4">
        <v>-31046.86426866</v>
      </c>
      <c r="Q71" s="4">
        <v>0</v>
      </c>
      <c r="R71" s="4">
        <v>1356.08725513628</v>
      </c>
      <c r="S71" s="4">
        <v>0</v>
      </c>
      <c r="T71" s="4">
        <v>0</v>
      </c>
      <c r="U71" s="4">
        <v>0</v>
      </c>
      <c r="V71" s="4">
        <v>12277.3401499555</v>
      </c>
      <c r="W71" s="4">
        <v>0</v>
      </c>
      <c r="X71" s="4">
        <v>-0.18745063654064301</v>
      </c>
      <c r="Y71" s="4">
        <v>-1366089.26479005</v>
      </c>
    </row>
    <row r="72" spans="1:25" x14ac:dyDescent="0.4">
      <c r="A72" s="3" t="s">
        <v>63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</row>
    <row r="74" spans="1:25" ht="19.3" x14ac:dyDescent="0.5">
      <c r="A74" s="1" t="s">
        <v>6</v>
      </c>
    </row>
    <row r="75" spans="1:25" ht="29.15" x14ac:dyDescent="0.4">
      <c r="B75" s="2" t="s">
        <v>7</v>
      </c>
      <c r="C75" s="2" t="s">
        <v>8</v>
      </c>
      <c r="D75" s="2" t="s">
        <v>9</v>
      </c>
      <c r="E75" s="2" t="s">
        <v>10</v>
      </c>
      <c r="F75" s="2" t="s">
        <v>11</v>
      </c>
      <c r="G75" s="2" t="s">
        <v>12</v>
      </c>
      <c r="H75" s="2" t="s">
        <v>13</v>
      </c>
      <c r="I75" s="2" t="s">
        <v>14</v>
      </c>
      <c r="J75" s="2" t="s">
        <v>15</v>
      </c>
      <c r="K75" s="2" t="s">
        <v>16</v>
      </c>
      <c r="L75" s="2" t="s">
        <v>17</v>
      </c>
      <c r="M75" s="2" t="s">
        <v>18</v>
      </c>
      <c r="N75" s="2" t="s">
        <v>19</v>
      </c>
      <c r="O75" s="2" t="s">
        <v>20</v>
      </c>
      <c r="P75" s="2" t="s">
        <v>21</v>
      </c>
      <c r="Q75" s="2" t="s">
        <v>22</v>
      </c>
      <c r="R75" s="2" t="s">
        <v>23</v>
      </c>
      <c r="S75" s="2" t="s">
        <v>24</v>
      </c>
      <c r="T75" s="2" t="s">
        <v>25</v>
      </c>
      <c r="U75" s="2" t="s">
        <v>26</v>
      </c>
      <c r="V75" s="2" t="s">
        <v>27</v>
      </c>
      <c r="W75" s="2" t="s">
        <v>28</v>
      </c>
      <c r="X75" s="2" t="s">
        <v>29</v>
      </c>
      <c r="Y75" s="2" t="s">
        <v>30</v>
      </c>
    </row>
    <row r="76" spans="1:25" x14ac:dyDescent="0.4">
      <c r="A76" s="3" t="s">
        <v>31</v>
      </c>
      <c r="B76" s="4">
        <v>15753790.0131725</v>
      </c>
      <c r="C76" s="4">
        <v>1244241.6862564799</v>
      </c>
      <c r="D76" s="4">
        <v>12702096.0802698</v>
      </c>
      <c r="E76" s="4">
        <v>2109092.0097401598</v>
      </c>
      <c r="F76" s="4">
        <v>0</v>
      </c>
      <c r="G76" s="4">
        <v>11661065.254052401</v>
      </c>
      <c r="H76" s="4">
        <v>1956844.5350923899</v>
      </c>
      <c r="I76" s="4">
        <v>329919.93835523899</v>
      </c>
      <c r="J76" s="4">
        <v>0</v>
      </c>
      <c r="K76" s="4">
        <v>0</v>
      </c>
      <c r="L76" s="4">
        <v>8518953.2237639204</v>
      </c>
      <c r="M76" s="4">
        <v>8855428.9468630198</v>
      </c>
      <c r="N76" s="4">
        <v>699405.91033372702</v>
      </c>
      <c r="O76" s="4">
        <v>7140028.47702072</v>
      </c>
      <c r="P76" s="4">
        <v>1185550.55126632</v>
      </c>
      <c r="Q76" s="4">
        <v>0</v>
      </c>
      <c r="R76" s="4">
        <v>9730368.6320958305</v>
      </c>
      <c r="S76" s="4">
        <v>3805767.3392549399</v>
      </c>
      <c r="T76" s="4">
        <v>2685722.8583273701</v>
      </c>
      <c r="U76" s="4">
        <v>14112787.2650888</v>
      </c>
      <c r="V76" s="4">
        <v>0</v>
      </c>
      <c r="W76" s="4">
        <v>36121150.054190896</v>
      </c>
      <c r="X76" s="4">
        <v>-16487.0291187232</v>
      </c>
      <c r="Y76" s="4">
        <v>138595725.74602601</v>
      </c>
    </row>
    <row r="77" spans="1:25" x14ac:dyDescent="0.4">
      <c r="A77" s="3" t="s">
        <v>32</v>
      </c>
      <c r="B77" s="4">
        <v>1431782.23538303</v>
      </c>
      <c r="C77" s="4">
        <v>112369.56892810301</v>
      </c>
      <c r="D77" s="4">
        <v>1147147.7581800299</v>
      </c>
      <c r="E77" s="4">
        <v>184267.265410163</v>
      </c>
      <c r="F77" s="4">
        <v>0</v>
      </c>
      <c r="G77" s="4">
        <v>1018804.5833042701</v>
      </c>
      <c r="H77" s="4">
        <v>170965.699765142</v>
      </c>
      <c r="I77" s="4">
        <v>23863.371292503401</v>
      </c>
      <c r="J77" s="4">
        <v>0</v>
      </c>
      <c r="K77" s="4">
        <v>0</v>
      </c>
      <c r="L77" s="4">
        <v>774244.53922804503</v>
      </c>
      <c r="M77" s="4">
        <v>804825.11460502597</v>
      </c>
      <c r="N77" s="4">
        <v>63164.529462460101</v>
      </c>
      <c r="O77" s="4">
        <v>644828.03538846597</v>
      </c>
      <c r="P77" s="4">
        <v>103579.245039324</v>
      </c>
      <c r="Q77" s="4">
        <v>0</v>
      </c>
      <c r="R77" s="4">
        <v>850123.37583604199</v>
      </c>
      <c r="S77" s="4">
        <v>332502.48787307099</v>
      </c>
      <c r="T77" s="4">
        <v>194260.468392852</v>
      </c>
      <c r="U77" s="4">
        <v>1020789.11677143</v>
      </c>
      <c r="V77" s="4">
        <v>0</v>
      </c>
      <c r="W77" s="4">
        <v>4904138.3883237001</v>
      </c>
      <c r="X77" s="4">
        <v>-113.25894585598699</v>
      </c>
      <c r="Y77" s="4">
        <v>13781542.5242378</v>
      </c>
    </row>
    <row r="78" spans="1:25" x14ac:dyDescent="0.4">
      <c r="A78" s="3" t="s">
        <v>33</v>
      </c>
      <c r="B78" s="4">
        <v>11100.017898054601</v>
      </c>
      <c r="C78" s="4">
        <v>886.94695820169102</v>
      </c>
      <c r="D78" s="4">
        <v>9054.5796734048508</v>
      </c>
      <c r="E78" s="4">
        <v>1210.80046151294</v>
      </c>
      <c r="F78" s="4">
        <v>0</v>
      </c>
      <c r="G78" s="4">
        <v>6694.4557781898702</v>
      </c>
      <c r="H78" s="4">
        <v>1123.3972985800899</v>
      </c>
      <c r="I78" s="4">
        <v>0</v>
      </c>
      <c r="J78" s="4"/>
      <c r="K78" s="4"/>
      <c r="L78" s="4">
        <v>6002.3989895385603</v>
      </c>
      <c r="M78" s="4">
        <v>6239.4775938323801</v>
      </c>
      <c r="N78" s="4">
        <v>498.565472906774</v>
      </c>
      <c r="O78" s="4">
        <v>5089.7077385507</v>
      </c>
      <c r="P78" s="4">
        <v>680.60812330185297</v>
      </c>
      <c r="Q78" s="4">
        <v>0</v>
      </c>
      <c r="R78" s="4">
        <v>5586.0696337682102</v>
      </c>
      <c r="S78" s="4">
        <v>2184.8382287259501</v>
      </c>
      <c r="T78" s="4">
        <v>0</v>
      </c>
      <c r="U78" s="4"/>
      <c r="V78" s="4"/>
      <c r="W78" s="4">
        <v>151822.45853891</v>
      </c>
      <c r="X78" s="4">
        <v>-86.816735340968904</v>
      </c>
      <c r="Y78" s="4">
        <v>208087.50565213701</v>
      </c>
    </row>
    <row r="79" spans="1:25" x14ac:dyDescent="0.4">
      <c r="A79" s="3" t="s">
        <v>34</v>
      </c>
      <c r="B79" s="4">
        <v>3877214.3672374599</v>
      </c>
      <c r="C79" s="4">
        <v>345457.817542754</v>
      </c>
      <c r="D79" s="4">
        <v>3526676.8816519501</v>
      </c>
      <c r="E79" s="4">
        <v>602628.93962142698</v>
      </c>
      <c r="F79" s="4">
        <v>0</v>
      </c>
      <c r="G79" s="4">
        <v>3331905.5576772001</v>
      </c>
      <c r="H79" s="4">
        <v>559127.40731116501</v>
      </c>
      <c r="I79" s="4">
        <v>20268.085915383101</v>
      </c>
      <c r="J79" s="4">
        <v>0</v>
      </c>
      <c r="K79" s="4">
        <v>0</v>
      </c>
      <c r="L79" s="4">
        <v>2096626.1328469799</v>
      </c>
      <c r="M79" s="4">
        <v>2179437.2219078201</v>
      </c>
      <c r="N79" s="4">
        <v>194186.74203669699</v>
      </c>
      <c r="O79" s="4">
        <v>1982395.12637278</v>
      </c>
      <c r="P79" s="4">
        <v>338746.27957328397</v>
      </c>
      <c r="Q79" s="4">
        <v>0</v>
      </c>
      <c r="R79" s="4">
        <v>2780249.3697787598</v>
      </c>
      <c r="S79" s="4">
        <v>1087418.4367061399</v>
      </c>
      <c r="T79" s="4">
        <v>164992.94316330599</v>
      </c>
      <c r="U79" s="4">
        <v>1167815.9608934501</v>
      </c>
      <c r="V79" s="4">
        <v>0</v>
      </c>
      <c r="W79" s="4">
        <v>9172794.3534301296</v>
      </c>
      <c r="X79" s="4">
        <v>-5240.97262075669</v>
      </c>
      <c r="Y79" s="4">
        <v>33422700.6510459</v>
      </c>
    </row>
    <row r="80" spans="1:25" x14ac:dyDescent="0.4">
      <c r="A80" s="3" t="s">
        <v>35</v>
      </c>
      <c r="B80" s="4">
        <v>1524027.1216327499</v>
      </c>
      <c r="C80" s="4">
        <v>131975.20775477399</v>
      </c>
      <c r="D80" s="4">
        <v>1347295.9374623799</v>
      </c>
      <c r="E80" s="4">
        <v>226826.44044754701</v>
      </c>
      <c r="F80" s="4">
        <v>0</v>
      </c>
      <c r="G80" s="4">
        <v>1254112.1540397501</v>
      </c>
      <c r="H80" s="4">
        <v>210452.68691664399</v>
      </c>
      <c r="I80" s="4">
        <v>4539.7452653398996</v>
      </c>
      <c r="J80" s="4">
        <v>0</v>
      </c>
      <c r="K80" s="4">
        <v>0</v>
      </c>
      <c r="L80" s="4">
        <v>824126.49591502501</v>
      </c>
      <c r="M80" s="4">
        <v>856677.27432106202</v>
      </c>
      <c r="N80" s="4">
        <v>74185.137293481806</v>
      </c>
      <c r="O80" s="4">
        <v>757334.16749996995</v>
      </c>
      <c r="P80" s="4">
        <v>127502.361334865</v>
      </c>
      <c r="Q80" s="4">
        <v>0</v>
      </c>
      <c r="R80" s="4">
        <v>1046471.59577105</v>
      </c>
      <c r="S80" s="4">
        <v>409298.71942432702</v>
      </c>
      <c r="T80" s="4">
        <v>36955.928431881097</v>
      </c>
      <c r="U80" s="4">
        <v>261573.14515973101</v>
      </c>
      <c r="V80" s="4">
        <v>0</v>
      </c>
      <c r="W80" s="4">
        <v>4379556.7167285904</v>
      </c>
      <c r="X80" s="4">
        <v>927.82582230674802</v>
      </c>
      <c r="Y80" s="4">
        <v>13473838.6612215</v>
      </c>
    </row>
    <row r="81" spans="1:25" x14ac:dyDescent="0.4">
      <c r="A81" s="3" t="s">
        <v>36</v>
      </c>
      <c r="B81" s="4">
        <v>3018.3421999860402</v>
      </c>
      <c r="C81" s="4">
        <v>268.23449695369902</v>
      </c>
      <c r="D81" s="4">
        <v>2738.32679774594</v>
      </c>
      <c r="E81" s="4">
        <v>359.14739555460397</v>
      </c>
      <c r="F81" s="4">
        <v>0</v>
      </c>
      <c r="G81" s="4">
        <v>1985.7081606890799</v>
      </c>
      <c r="H81" s="4">
        <v>333.221886498103</v>
      </c>
      <c r="I81" s="4">
        <v>0</v>
      </c>
      <c r="J81" s="4"/>
      <c r="K81" s="4"/>
      <c r="L81" s="4">
        <v>1632.18603228136</v>
      </c>
      <c r="M81" s="4">
        <v>1696.65298743639</v>
      </c>
      <c r="N81" s="4">
        <v>150.77841756713201</v>
      </c>
      <c r="O81" s="4">
        <v>1539.25235581116</v>
      </c>
      <c r="P81" s="4">
        <v>201.88184812196999</v>
      </c>
      <c r="Q81" s="4">
        <v>0</v>
      </c>
      <c r="R81" s="4">
        <v>1656.93887979499</v>
      </c>
      <c r="S81" s="4">
        <v>648.06628713584496</v>
      </c>
      <c r="T81" s="4">
        <v>0</v>
      </c>
      <c r="U81" s="4"/>
      <c r="V81" s="4"/>
      <c r="W81" s="4">
        <v>54035.258472359499</v>
      </c>
      <c r="X81" s="4">
        <v>29.7270613466277</v>
      </c>
      <c r="Y81" s="4">
        <v>70293.723279282407</v>
      </c>
    </row>
    <row r="82" spans="1:25" x14ac:dyDescent="0.4">
      <c r="A82" s="3" t="s">
        <v>37</v>
      </c>
      <c r="B82" s="4">
        <v>308.860163736998</v>
      </c>
      <c r="C82" s="4">
        <v>26.127796329775801</v>
      </c>
      <c r="D82" s="4">
        <v>266.73095991908502</v>
      </c>
      <c r="E82" s="4">
        <v>44.955262020821003</v>
      </c>
      <c r="F82" s="4">
        <v>0</v>
      </c>
      <c r="G82" s="4">
        <v>248.55541698363299</v>
      </c>
      <c r="H82" s="4">
        <v>41.710109565076699</v>
      </c>
      <c r="I82" s="4">
        <v>4.2459558179529102</v>
      </c>
      <c r="J82" s="4">
        <v>0</v>
      </c>
      <c r="K82" s="4">
        <v>0</v>
      </c>
      <c r="L82" s="4">
        <v>167.01792301151099</v>
      </c>
      <c r="M82" s="4">
        <v>173.614681432374</v>
      </c>
      <c r="N82" s="4">
        <v>14.6868051270822</v>
      </c>
      <c r="O82" s="4">
        <v>149.933258061522</v>
      </c>
      <c r="P82" s="4">
        <v>25.2699907946037</v>
      </c>
      <c r="Q82" s="4">
        <v>0</v>
      </c>
      <c r="R82" s="4">
        <v>207.40264976345699</v>
      </c>
      <c r="S82" s="4">
        <v>81.119869183690199</v>
      </c>
      <c r="T82" s="4">
        <v>34.564326886620698</v>
      </c>
      <c r="U82" s="4">
        <v>33.624580351795998</v>
      </c>
      <c r="V82" s="4">
        <v>0</v>
      </c>
      <c r="W82" s="4">
        <v>846.34611459828602</v>
      </c>
      <c r="X82" s="4">
        <v>-0.20136358428670501</v>
      </c>
      <c r="Y82" s="4">
        <v>2674.5645</v>
      </c>
    </row>
    <row r="83" spans="1:25" x14ac:dyDescent="0.4">
      <c r="A83" s="3" t="s">
        <v>38</v>
      </c>
      <c r="B83" s="4">
        <v>333.855809514116</v>
      </c>
      <c r="C83" s="4">
        <v>28.204052054916001</v>
      </c>
      <c r="D83" s="4">
        <v>287.926841715401</v>
      </c>
      <c r="E83" s="4">
        <v>48.556171786022702</v>
      </c>
      <c r="F83" s="4">
        <v>0</v>
      </c>
      <c r="G83" s="4">
        <v>268.46466871473399</v>
      </c>
      <c r="H83" s="4">
        <v>30.127071191783699</v>
      </c>
      <c r="I83" s="4">
        <v>0</v>
      </c>
      <c r="J83" s="4">
        <v>0</v>
      </c>
      <c r="K83" s="4">
        <v>0</v>
      </c>
      <c r="L83" s="4">
        <v>180.53446328499399</v>
      </c>
      <c r="M83" s="4">
        <v>187.66508866613501</v>
      </c>
      <c r="N83" s="4">
        <v>15.8538979367568</v>
      </c>
      <c r="O83" s="4">
        <v>161.84776403478</v>
      </c>
      <c r="P83" s="4">
        <v>27.294113278345499</v>
      </c>
      <c r="Q83" s="4">
        <v>0</v>
      </c>
      <c r="R83" s="4">
        <v>224.01557099425901</v>
      </c>
      <c r="S83" s="4">
        <v>58.592607390594402</v>
      </c>
      <c r="T83" s="4">
        <v>0</v>
      </c>
      <c r="U83" s="4">
        <v>0</v>
      </c>
      <c r="V83" s="4">
        <v>0</v>
      </c>
      <c r="W83" s="4">
        <v>846.34611459828602</v>
      </c>
      <c r="X83" s="4">
        <v>5.5264838875687797E-2</v>
      </c>
      <c r="Y83" s="4">
        <v>2699.3395</v>
      </c>
    </row>
    <row r="84" spans="1:25" x14ac:dyDescent="0.4">
      <c r="A84" s="3" t="s">
        <v>39</v>
      </c>
      <c r="B84" s="4">
        <v>328.05494252892697</v>
      </c>
      <c r="C84" s="4">
        <v>27.692028907751201</v>
      </c>
      <c r="D84" s="4">
        <v>191.99029962139701</v>
      </c>
      <c r="E84" s="4">
        <v>32.693635503257703</v>
      </c>
      <c r="F84" s="4">
        <v>0</v>
      </c>
      <c r="G84" s="4">
        <v>69.343229229365605</v>
      </c>
      <c r="H84" s="4">
        <v>0</v>
      </c>
      <c r="I84" s="4">
        <v>0</v>
      </c>
      <c r="J84" s="4">
        <v>0</v>
      </c>
      <c r="K84" s="4">
        <v>0</v>
      </c>
      <c r="L84" s="4">
        <v>177.39761085375099</v>
      </c>
      <c r="M84" s="4">
        <v>184.40433900687199</v>
      </c>
      <c r="N84" s="4">
        <v>15.5660824590161</v>
      </c>
      <c r="O84" s="4">
        <v>152.955061411239</v>
      </c>
      <c r="P84" s="4">
        <v>21.448325953411299</v>
      </c>
      <c r="Q84" s="4">
        <v>0</v>
      </c>
      <c r="R84" s="4">
        <v>146.697047098442</v>
      </c>
      <c r="S84" s="4">
        <v>0</v>
      </c>
      <c r="T84" s="4">
        <v>0</v>
      </c>
      <c r="U84" s="4">
        <v>0</v>
      </c>
      <c r="V84" s="4">
        <v>358.604712504026</v>
      </c>
      <c r="W84" s="4">
        <v>846.34611459828602</v>
      </c>
      <c r="X84" s="4">
        <v>1.80703242557292E-2</v>
      </c>
      <c r="Y84" s="4">
        <v>2553.2114999999999</v>
      </c>
    </row>
    <row r="85" spans="1:25" x14ac:dyDescent="0.4">
      <c r="A85" s="3" t="s">
        <v>40</v>
      </c>
      <c r="B85" s="4">
        <v>0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0</v>
      </c>
      <c r="X85" s="4">
        <v>0</v>
      </c>
      <c r="Y85" s="4">
        <v>0</v>
      </c>
    </row>
    <row r="86" spans="1:25" x14ac:dyDescent="0.4">
      <c r="A86" s="3" t="s">
        <v>41</v>
      </c>
      <c r="B86" s="4">
        <v>876229.38105188904</v>
      </c>
      <c r="C86" s="4">
        <v>73918.827592391899</v>
      </c>
      <c r="D86" s="4">
        <v>754615.49037500599</v>
      </c>
      <c r="E86" s="4">
        <v>127208.76759549</v>
      </c>
      <c r="F86" s="4">
        <v>0</v>
      </c>
      <c r="G86" s="4">
        <v>703330.97511537105</v>
      </c>
      <c r="H86" s="4">
        <v>118026.041792145</v>
      </c>
      <c r="I86" s="4">
        <v>722.55965941041495</v>
      </c>
      <c r="J86" s="4">
        <v>0</v>
      </c>
      <c r="K86" s="4">
        <v>0</v>
      </c>
      <c r="L86" s="4">
        <v>473826.114492269</v>
      </c>
      <c r="M86" s="4">
        <v>492540.97068519797</v>
      </c>
      <c r="N86" s="4">
        <v>41550.8220582168</v>
      </c>
      <c r="O86" s="4">
        <v>424180.07677076699</v>
      </c>
      <c r="P86" s="4">
        <v>71505.853633821403</v>
      </c>
      <c r="Q86" s="4">
        <v>0</v>
      </c>
      <c r="R86" s="4">
        <v>586882.03085612005</v>
      </c>
      <c r="S86" s="4">
        <v>229542.84153844501</v>
      </c>
      <c r="T86" s="4">
        <v>5882.0179327697097</v>
      </c>
      <c r="U86" s="4">
        <v>41632.777090054398</v>
      </c>
      <c r="V86" s="4">
        <v>0</v>
      </c>
      <c r="W86" s="4">
        <v>2037784.74271204</v>
      </c>
      <c r="X86" s="4">
        <v>-601.73556602557699</v>
      </c>
      <c r="Y86" s="4">
        <v>7058778.5553853801</v>
      </c>
    </row>
    <row r="87" spans="1:25" x14ac:dyDescent="0.4">
      <c r="A87" s="3" t="s">
        <v>42</v>
      </c>
      <c r="B87" s="4">
        <v>2654630.62963547</v>
      </c>
      <c r="C87" s="4">
        <v>226076.69748083799</v>
      </c>
      <c r="D87" s="4">
        <v>2307950.2677261601</v>
      </c>
      <c r="E87" s="4">
        <v>388993.400392654</v>
      </c>
      <c r="F87" s="4">
        <v>0</v>
      </c>
      <c r="G87" s="4">
        <v>2663163.5312617798</v>
      </c>
      <c r="H87" s="4">
        <v>811131.19418850902</v>
      </c>
      <c r="I87" s="4">
        <v>134015.03975301201</v>
      </c>
      <c r="J87" s="4">
        <v>0</v>
      </c>
      <c r="K87" s="4">
        <v>0</v>
      </c>
      <c r="L87" s="4">
        <v>1435506.8933460701</v>
      </c>
      <c r="M87" s="4">
        <v>1492205.55188606</v>
      </c>
      <c r="N87" s="4">
        <v>127080.920172799</v>
      </c>
      <c r="O87" s="4">
        <v>1297331.6003103601</v>
      </c>
      <c r="P87" s="4">
        <v>218658.71102099901</v>
      </c>
      <c r="Q87" s="4">
        <v>0</v>
      </c>
      <c r="R87" s="4">
        <v>2217289.2026426499</v>
      </c>
      <c r="S87" s="4">
        <v>1528471.32393975</v>
      </c>
      <c r="T87" s="4">
        <v>927756.31704892404</v>
      </c>
      <c r="U87" s="4">
        <v>373892.80091617297</v>
      </c>
      <c r="V87" s="4">
        <v>0</v>
      </c>
      <c r="W87" s="4">
        <v>7701142.5613916405</v>
      </c>
      <c r="X87" s="4">
        <v>-7657.8641763420901</v>
      </c>
      <c r="Y87" s="4">
        <v>26497638.7789375</v>
      </c>
    </row>
    <row r="88" spans="1:25" x14ac:dyDescent="0.4">
      <c r="A88" s="3" t="s">
        <v>43</v>
      </c>
      <c r="B88" s="4">
        <v>3844629.3255465101</v>
      </c>
      <c r="C88" s="4">
        <v>334950.08182749699</v>
      </c>
      <c r="D88" s="4">
        <v>3419406.5095726801</v>
      </c>
      <c r="E88" s="4">
        <v>578663.03788954497</v>
      </c>
      <c r="F88" s="4">
        <v>0</v>
      </c>
      <c r="G88" s="4">
        <v>5243904.2629833203</v>
      </c>
      <c r="H88" s="4">
        <v>914036.43248744297</v>
      </c>
      <c r="I88" s="4">
        <v>0</v>
      </c>
      <c r="J88" s="4">
        <v>0</v>
      </c>
      <c r="K88" s="4">
        <v>0</v>
      </c>
      <c r="L88" s="4">
        <v>2079005.5827617401</v>
      </c>
      <c r="M88" s="4">
        <v>2161120.7075208998</v>
      </c>
      <c r="N88" s="4">
        <v>188280.19466358499</v>
      </c>
      <c r="O88" s="4">
        <v>1922096.9278277101</v>
      </c>
      <c r="P88" s="4">
        <v>325274.70608165301</v>
      </c>
      <c r="Q88" s="4">
        <v>0</v>
      </c>
      <c r="R88" s="4">
        <v>4334152.7783362297</v>
      </c>
      <c r="S88" s="4">
        <v>1695185.21967654</v>
      </c>
      <c r="T88" s="4">
        <v>0</v>
      </c>
      <c r="U88" s="4">
        <v>92312.440856593894</v>
      </c>
      <c r="V88" s="4">
        <v>0</v>
      </c>
      <c r="W88" s="4">
        <v>11525909.0646476</v>
      </c>
      <c r="X88" s="4">
        <v>6897.4827950606004</v>
      </c>
      <c r="Y88" s="4">
        <v>38665824.755474597</v>
      </c>
    </row>
    <row r="89" spans="1:25" x14ac:dyDescent="0.4">
      <c r="A89" s="3" t="s">
        <v>44</v>
      </c>
      <c r="B89" s="4">
        <v>4302006.2309832498</v>
      </c>
      <c r="C89" s="4">
        <v>369490.47296761198</v>
      </c>
      <c r="D89" s="4">
        <v>3076443.1967065702</v>
      </c>
      <c r="E89" s="4">
        <v>950684.21660337201</v>
      </c>
      <c r="F89" s="4">
        <v>0</v>
      </c>
      <c r="G89" s="4">
        <v>2118802.4099707198</v>
      </c>
      <c r="H89" s="4">
        <v>0</v>
      </c>
      <c r="I89" s="4">
        <v>0</v>
      </c>
      <c r="J89" s="4">
        <v>0</v>
      </c>
      <c r="K89" s="4">
        <v>0</v>
      </c>
      <c r="L89" s="4">
        <v>2326334.7943221</v>
      </c>
      <c r="M89" s="4">
        <v>2418218.7572374698</v>
      </c>
      <c r="N89" s="4">
        <v>207695.83872653</v>
      </c>
      <c r="O89" s="4">
        <v>2444814.6328725098</v>
      </c>
      <c r="P89" s="4">
        <v>621648.34037362901</v>
      </c>
      <c r="Q89" s="4">
        <v>0</v>
      </c>
      <c r="R89" s="4">
        <v>4251799.2343339399</v>
      </c>
      <c r="S89" s="4">
        <v>0</v>
      </c>
      <c r="T89" s="4">
        <v>0</v>
      </c>
      <c r="U89" s="4">
        <v>0</v>
      </c>
      <c r="V89" s="4">
        <v>280142.06243175</v>
      </c>
      <c r="W89" s="4">
        <v>15518869.071647501</v>
      </c>
      <c r="X89" s="4">
        <v>-199.94309677921001</v>
      </c>
      <c r="Y89" s="4">
        <v>38886749.316080198</v>
      </c>
    </row>
    <row r="90" spans="1:25" x14ac:dyDescent="0.4">
      <c r="A90" s="3" t="s">
        <v>45</v>
      </c>
      <c r="B90" s="4">
        <v>64849.703498294301</v>
      </c>
      <c r="C90" s="4">
        <v>5444.2108584647503</v>
      </c>
      <c r="D90" s="4">
        <v>55578.341546750402</v>
      </c>
      <c r="E90" s="4">
        <v>9231.8727724339806</v>
      </c>
      <c r="F90" s="4">
        <v>0</v>
      </c>
      <c r="G90" s="4">
        <v>51042.567284546603</v>
      </c>
      <c r="H90" s="4">
        <v>8565.4583583725707</v>
      </c>
      <c r="I90" s="4">
        <v>1253.0315085539801</v>
      </c>
      <c r="J90" s="4">
        <v>0</v>
      </c>
      <c r="K90" s="4"/>
      <c r="L90" s="4">
        <v>35067.852892224502</v>
      </c>
      <c r="M90" s="4">
        <v>36452.938694377903</v>
      </c>
      <c r="N90" s="4">
        <v>3060.2681887065501</v>
      </c>
      <c r="O90" s="4">
        <v>31241.3745606743</v>
      </c>
      <c r="P90" s="4">
        <v>5189.3667056886898</v>
      </c>
      <c r="Q90" s="4">
        <v>0</v>
      </c>
      <c r="R90" s="4">
        <v>42591.563016474604</v>
      </c>
      <c r="S90" s="4">
        <v>16658.5240071222</v>
      </c>
      <c r="T90" s="4">
        <v>10200.3394566117</v>
      </c>
      <c r="U90" s="4">
        <v>113765.635510817</v>
      </c>
      <c r="V90" s="4"/>
      <c r="W90" s="4">
        <v>278012.936127236</v>
      </c>
      <c r="X90" s="4">
        <v>123.007590649881</v>
      </c>
      <c r="Y90" s="4">
        <v>768328.99257799995</v>
      </c>
    </row>
    <row r="91" spans="1:25" x14ac:dyDescent="0.4">
      <c r="A91" s="3" t="s">
        <v>46</v>
      </c>
      <c r="B91" s="4">
        <v>288841.51895208698</v>
      </c>
      <c r="C91" s="4">
        <v>14705.411167905801</v>
      </c>
      <c r="D91" s="4">
        <v>150123.201639868</v>
      </c>
      <c r="E91" s="4">
        <v>25173.031016702</v>
      </c>
      <c r="F91" s="4">
        <v>0</v>
      </c>
      <c r="G91" s="4">
        <v>139180.441617723</v>
      </c>
      <c r="H91" s="4">
        <v>23355.883929792799</v>
      </c>
      <c r="I91" s="4">
        <v>3416.7066430897098</v>
      </c>
      <c r="J91" s="4">
        <v>0</v>
      </c>
      <c r="K91" s="4"/>
      <c r="L91" s="4">
        <v>156192.72486025901</v>
      </c>
      <c r="M91" s="4">
        <v>162361.91709077501</v>
      </c>
      <c r="N91" s="4">
        <v>8266.1203191682707</v>
      </c>
      <c r="O91" s="4">
        <v>84386.382215699297</v>
      </c>
      <c r="P91" s="4">
        <v>14150.1179944122</v>
      </c>
      <c r="Q91" s="4">
        <v>0</v>
      </c>
      <c r="R91" s="4">
        <v>116136.645650594</v>
      </c>
      <c r="S91" s="4">
        <v>45423.6699162398</v>
      </c>
      <c r="T91" s="4">
        <v>27813.799848812101</v>
      </c>
      <c r="U91" s="4">
        <v>296639.21903126599</v>
      </c>
      <c r="V91" s="4"/>
      <c r="W91" s="4">
        <v>724907.30511966697</v>
      </c>
      <c r="X91" s="4">
        <v>-177.28631629863301</v>
      </c>
      <c r="Y91" s="4">
        <v>2280896.81069776</v>
      </c>
    </row>
    <row r="92" spans="1:25" x14ac:dyDescent="0.4">
      <c r="A92" s="3" t="s">
        <v>47</v>
      </c>
      <c r="B92" s="4">
        <v>1086.23118531407</v>
      </c>
      <c r="C92" s="4">
        <v>54.872805280427002</v>
      </c>
      <c r="D92" s="4">
        <v>560.18027089492898</v>
      </c>
      <c r="E92" s="4">
        <v>97.256315027008398</v>
      </c>
      <c r="F92" s="4">
        <v>0</v>
      </c>
      <c r="G92" s="4">
        <v>537.72534847274801</v>
      </c>
      <c r="H92" s="4">
        <v>90.235744901082796</v>
      </c>
      <c r="I92" s="4">
        <v>13.200488149986001</v>
      </c>
      <c r="J92" s="4">
        <v>0</v>
      </c>
      <c r="K92" s="4"/>
      <c r="L92" s="4">
        <v>587.38580685326099</v>
      </c>
      <c r="M92" s="4">
        <v>610.58596524217899</v>
      </c>
      <c r="N92" s="4">
        <v>30.844782612283598</v>
      </c>
      <c r="O92" s="4">
        <v>314.88528044341598</v>
      </c>
      <c r="P92" s="4">
        <v>54.6691549547931</v>
      </c>
      <c r="Q92" s="4">
        <v>0</v>
      </c>
      <c r="R92" s="4">
        <v>448.69535925491499</v>
      </c>
      <c r="S92" s="4">
        <v>175.494907551083</v>
      </c>
      <c r="T92" s="4">
        <v>107.458957898214</v>
      </c>
      <c r="U92" s="4">
        <v>620.02297124046902</v>
      </c>
      <c r="V92" s="4"/>
      <c r="W92" s="4">
        <v>1515.1711316595799</v>
      </c>
      <c r="X92" s="4">
        <v>7.77742495563334E-2</v>
      </c>
      <c r="Y92" s="4">
        <v>6904.9942499999997</v>
      </c>
    </row>
    <row r="93" spans="1:25" x14ac:dyDescent="0.4">
      <c r="A93" s="3" t="s">
        <v>48</v>
      </c>
      <c r="B93" s="4">
        <v>0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/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4">
        <v>0</v>
      </c>
      <c r="R93" s="4">
        <v>0</v>
      </c>
      <c r="S93" s="4">
        <v>0</v>
      </c>
      <c r="T93" s="4">
        <v>0</v>
      </c>
      <c r="U93" s="4">
        <v>0</v>
      </c>
      <c r="V93" s="4"/>
      <c r="W93" s="4">
        <v>0</v>
      </c>
      <c r="X93" s="4">
        <v>0</v>
      </c>
      <c r="Y93" s="4">
        <v>0</v>
      </c>
    </row>
    <row r="94" spans="1:25" x14ac:dyDescent="0.4">
      <c r="A94" s="3" t="s">
        <v>49</v>
      </c>
      <c r="B94" s="4">
        <v>307085.64333288802</v>
      </c>
      <c r="C94" s="4">
        <v>15949.012863599501</v>
      </c>
      <c r="D94" s="4">
        <v>162818.76424540501</v>
      </c>
      <c r="E94" s="4">
        <v>27332.7390762291</v>
      </c>
      <c r="F94" s="4">
        <v>0</v>
      </c>
      <c r="G94" s="4">
        <v>151121.360503926</v>
      </c>
      <c r="H94" s="4">
        <v>25359.690731090701</v>
      </c>
      <c r="I94" s="4">
        <v>3709.84134225345</v>
      </c>
      <c r="J94" s="4">
        <v>0</v>
      </c>
      <c r="K94" s="4"/>
      <c r="L94" s="4">
        <v>166058.340821791</v>
      </c>
      <c r="M94" s="4">
        <v>172617.19832893001</v>
      </c>
      <c r="N94" s="4">
        <v>8965.1664817238307</v>
      </c>
      <c r="O94" s="4">
        <v>91522.738133848703</v>
      </c>
      <c r="P94" s="4">
        <v>15364.1205456153</v>
      </c>
      <c r="Q94" s="4">
        <v>0</v>
      </c>
      <c r="R94" s="4">
        <v>126100.533171791</v>
      </c>
      <c r="S94" s="4">
        <v>49320.771776810703</v>
      </c>
      <c r="T94" s="4">
        <v>30200.071397109001</v>
      </c>
      <c r="U94" s="4">
        <v>315871.348436667</v>
      </c>
      <c r="V94" s="4"/>
      <c r="W94" s="4">
        <v>771905.51103630499</v>
      </c>
      <c r="X94" s="4">
        <v>254.26853572244099</v>
      </c>
      <c r="Y94" s="4">
        <v>2441557.1207617102</v>
      </c>
    </row>
    <row r="95" spans="1:25" x14ac:dyDescent="0.4">
      <c r="A95" s="3" t="s">
        <v>50</v>
      </c>
      <c r="B95" s="4">
        <v>-2069.2814951656601</v>
      </c>
      <c r="C95" s="4">
        <v>-173.49275328075899</v>
      </c>
      <c r="D95" s="4">
        <v>-1771.1363039386799</v>
      </c>
      <c r="E95" s="4">
        <v>-294.16717454076098</v>
      </c>
      <c r="F95" s="4">
        <v>0</v>
      </c>
      <c r="G95" s="4">
        <v>-2414.3677759554898</v>
      </c>
      <c r="H95" s="4">
        <v>-944.31386662705199</v>
      </c>
      <c r="I95" s="4">
        <v>0</v>
      </c>
      <c r="J95" s="4">
        <v>0</v>
      </c>
      <c r="K95" s="4">
        <v>0</v>
      </c>
      <c r="L95" s="4">
        <v>-1118.9759574919301</v>
      </c>
      <c r="M95" s="4">
        <v>-1163.17249602642</v>
      </c>
      <c r="N95" s="4">
        <v>-97.522738857682995</v>
      </c>
      <c r="O95" s="4">
        <v>-995.58085271063703</v>
      </c>
      <c r="P95" s="4">
        <v>-165.35554367977599</v>
      </c>
      <c r="Q95" s="4">
        <v>0</v>
      </c>
      <c r="R95" s="4">
        <v>-1357.1503919813899</v>
      </c>
      <c r="S95" s="4">
        <v>-530.81222629355898</v>
      </c>
      <c r="T95" s="4">
        <v>0</v>
      </c>
      <c r="U95" s="4">
        <v>0</v>
      </c>
      <c r="V95" s="4">
        <v>0</v>
      </c>
      <c r="W95" s="4">
        <v>0</v>
      </c>
      <c r="X95" s="4">
        <v>1.64581118910719</v>
      </c>
      <c r="Y95" s="4">
        <v>-13093.6837653607</v>
      </c>
    </row>
    <row r="96" spans="1:25" x14ac:dyDescent="0.4">
      <c r="A96" s="3" t="s">
        <v>51</v>
      </c>
      <c r="B96" s="4">
        <v>-773.51534661629205</v>
      </c>
      <c r="C96" s="4">
        <v>-64.853093937631698</v>
      </c>
      <c r="D96" s="4">
        <v>-662.06609165862005</v>
      </c>
      <c r="E96" s="4">
        <v>-109.962237863542</v>
      </c>
      <c r="F96" s="4">
        <v>0</v>
      </c>
      <c r="G96" s="4">
        <v>-902.51158744736802</v>
      </c>
      <c r="H96" s="4">
        <v>0</v>
      </c>
      <c r="I96" s="4">
        <v>0</v>
      </c>
      <c r="J96" s="4">
        <v>0</v>
      </c>
      <c r="K96" s="4">
        <v>0</v>
      </c>
      <c r="L96" s="4">
        <v>-418.282905267741</v>
      </c>
      <c r="M96" s="4">
        <v>-434.80395419395802</v>
      </c>
      <c r="N96" s="4">
        <v>-36.454844508447103</v>
      </c>
      <c r="O96" s="4">
        <v>-372.15674627552897</v>
      </c>
      <c r="P96" s="4">
        <v>-61.811334505819701</v>
      </c>
      <c r="Q96" s="4">
        <v>0</v>
      </c>
      <c r="R96" s="4">
        <v>-507.31457190162598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0.39904599844834199</v>
      </c>
      <c r="Y96" s="4">
        <v>-4343.3336681781302</v>
      </c>
    </row>
    <row r="97" spans="1:25" x14ac:dyDescent="0.4">
      <c r="A97" s="3" t="s">
        <v>52</v>
      </c>
      <c r="B97" s="4">
        <v>-62371.619999153598</v>
      </c>
      <c r="C97" s="4">
        <v>-5212.2037244287203</v>
      </c>
      <c r="D97" s="4">
        <v>-53209.849202871199</v>
      </c>
      <c r="E97" s="4">
        <v>-8829.3883720267804</v>
      </c>
      <c r="F97" s="4">
        <v>0</v>
      </c>
      <c r="G97" s="4">
        <v>-72466.925652385296</v>
      </c>
      <c r="H97" s="4">
        <v>-28343.454318303699</v>
      </c>
      <c r="I97" s="4">
        <v>356.499101485442</v>
      </c>
      <c r="J97" s="4">
        <v>0</v>
      </c>
      <c r="K97" s="4">
        <v>0</v>
      </c>
      <c r="L97" s="4">
        <v>-33727.814882570303</v>
      </c>
      <c r="M97" s="4">
        <v>-35059.972790129701</v>
      </c>
      <c r="N97" s="4">
        <v>-2929.8536859803098</v>
      </c>
      <c r="O97" s="4">
        <v>-29910.011400135001</v>
      </c>
      <c r="P97" s="4">
        <v>-4963.1245120929598</v>
      </c>
      <c r="Q97" s="4">
        <v>0</v>
      </c>
      <c r="R97" s="4">
        <v>-40734.687372100598</v>
      </c>
      <c r="S97" s="4">
        <v>-15932.257927427499</v>
      </c>
      <c r="T97" s="4">
        <v>200.39320444065601</v>
      </c>
      <c r="U97" s="4">
        <v>0</v>
      </c>
      <c r="V97" s="4">
        <v>0</v>
      </c>
      <c r="W97" s="4">
        <v>0</v>
      </c>
      <c r="X97" s="4">
        <v>56.608098834213699</v>
      </c>
      <c r="Y97" s="4">
        <v>-393077.66343484499</v>
      </c>
    </row>
    <row r="98" spans="1:25" x14ac:dyDescent="0.4">
      <c r="A98" s="3" t="s">
        <v>53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</row>
    <row r="99" spans="1:25" x14ac:dyDescent="0.4">
      <c r="A99" s="3" t="s">
        <v>54</v>
      </c>
      <c r="B99" s="4">
        <v>-5728.2189755775998</v>
      </c>
      <c r="C99" s="4">
        <v>-484.84646860064498</v>
      </c>
      <c r="D99" s="4">
        <v>-4949.6544733797</v>
      </c>
      <c r="E99" s="4">
        <v>-826.532118725445</v>
      </c>
      <c r="F99" s="4">
        <v>0</v>
      </c>
      <c r="G99" s="4">
        <v>-6783.7362083593798</v>
      </c>
      <c r="H99" s="4">
        <v>-2653.2727254275101</v>
      </c>
      <c r="I99" s="4">
        <v>22.8991354044202</v>
      </c>
      <c r="J99" s="4">
        <v>0</v>
      </c>
      <c r="K99" s="4">
        <v>0</v>
      </c>
      <c r="L99" s="4">
        <v>-3097.5675991377102</v>
      </c>
      <c r="M99" s="4">
        <v>-3219.91318202703</v>
      </c>
      <c r="N99" s="4">
        <v>-272.53908102370502</v>
      </c>
      <c r="O99" s="4">
        <v>-2782.27102582218</v>
      </c>
      <c r="P99" s="4">
        <v>-464.60543421953099</v>
      </c>
      <c r="Q99" s="4">
        <v>0</v>
      </c>
      <c r="R99" s="4">
        <v>-3813.2343986531901</v>
      </c>
      <c r="S99" s="4">
        <v>-1491.44225465916</v>
      </c>
      <c r="T99" s="4">
        <v>12.8719289992365</v>
      </c>
      <c r="U99" s="4">
        <v>0</v>
      </c>
      <c r="V99" s="4">
        <v>0</v>
      </c>
      <c r="W99" s="4">
        <v>0</v>
      </c>
      <c r="X99" s="4">
        <v>-1.04983655374756</v>
      </c>
      <c r="Y99" s="4">
        <v>-36533.112717762902</v>
      </c>
    </row>
    <row r="100" spans="1:25" x14ac:dyDescent="0.4">
      <c r="A100" s="3" t="s">
        <v>55</v>
      </c>
      <c r="B100" s="4">
        <v>0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4">
        <v>0</v>
      </c>
      <c r="Y100" s="4">
        <v>0</v>
      </c>
    </row>
    <row r="101" spans="1:25" x14ac:dyDescent="0.4">
      <c r="A101" s="3" t="s">
        <v>56</v>
      </c>
      <c r="B101" s="4">
        <v>-22790.462618375201</v>
      </c>
      <c r="C101" s="4">
        <v>-1909.77779355434</v>
      </c>
      <c r="D101" s="4">
        <v>-19496.357736315498</v>
      </c>
      <c r="E101" s="4">
        <v>-3237.6522684298898</v>
      </c>
      <c r="F101" s="4">
        <v>0</v>
      </c>
      <c r="G101" s="4">
        <v>-26572.928535788102</v>
      </c>
      <c r="H101" s="4">
        <v>34.634530027076302</v>
      </c>
      <c r="I101" s="4">
        <v>0</v>
      </c>
      <c r="J101" s="4">
        <v>0</v>
      </c>
      <c r="K101" s="4">
        <v>0</v>
      </c>
      <c r="L101" s="4">
        <v>-12324.074704026099</v>
      </c>
      <c r="M101" s="4">
        <v>-12810.842483898101</v>
      </c>
      <c r="N101" s="4">
        <v>-1073.51320164712</v>
      </c>
      <c r="O101" s="4">
        <v>-10959.1793791974</v>
      </c>
      <c r="P101" s="4">
        <v>-1819.93028939435</v>
      </c>
      <c r="Q101" s="4">
        <v>0</v>
      </c>
      <c r="R101" s="4">
        <v>-14937.020257473399</v>
      </c>
      <c r="S101" s="4">
        <v>19.468560867341601</v>
      </c>
      <c r="T101" s="4">
        <v>0</v>
      </c>
      <c r="U101" s="4">
        <v>0</v>
      </c>
      <c r="V101" s="4">
        <v>0</v>
      </c>
      <c r="W101" s="4">
        <v>0</v>
      </c>
      <c r="X101" s="4">
        <v>11.6959353335335</v>
      </c>
      <c r="Y101" s="4">
        <v>-127865.940241872</v>
      </c>
    </row>
    <row r="102" spans="1:25" x14ac:dyDescent="0.4">
      <c r="A102" s="3" t="s">
        <v>57</v>
      </c>
      <c r="B102" s="4">
        <v>0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4">
        <v>0</v>
      </c>
      <c r="V102" s="4">
        <v>0</v>
      </c>
      <c r="W102" s="4">
        <v>0</v>
      </c>
      <c r="X102" s="4">
        <v>0</v>
      </c>
      <c r="Y102" s="4">
        <v>0</v>
      </c>
    </row>
    <row r="103" spans="1:25" x14ac:dyDescent="0.4">
      <c r="A103" s="3" t="s">
        <v>58</v>
      </c>
      <c r="B103" s="4">
        <v>-11364.7219728407</v>
      </c>
      <c r="C103" s="4">
        <v>-951.89030155403304</v>
      </c>
      <c r="D103" s="4">
        <v>-9717.5670946970095</v>
      </c>
      <c r="E103" s="4">
        <v>-1613.5633185527199</v>
      </c>
      <c r="F103" s="4">
        <v>0</v>
      </c>
      <c r="G103" s="4">
        <v>-13243.269874891101</v>
      </c>
      <c r="H103" s="4">
        <v>24.579132355249801</v>
      </c>
      <c r="I103" s="4">
        <v>0</v>
      </c>
      <c r="J103" s="4">
        <v>0</v>
      </c>
      <c r="K103" s="4">
        <v>0</v>
      </c>
      <c r="L103" s="4">
        <v>-6145.5392516188003</v>
      </c>
      <c r="M103" s="4">
        <v>-6388.2715109947603</v>
      </c>
      <c r="N103" s="4">
        <v>-535.07104789206505</v>
      </c>
      <c r="O103" s="4">
        <v>-5462.38237728891</v>
      </c>
      <c r="P103" s="4">
        <v>-907.00684132266201</v>
      </c>
      <c r="Q103" s="4">
        <v>0</v>
      </c>
      <c r="R103" s="4">
        <v>-7444.2299474075999</v>
      </c>
      <c r="S103" s="4">
        <v>13.816279128099399</v>
      </c>
      <c r="T103" s="4">
        <v>0</v>
      </c>
      <c r="U103" s="4">
        <v>0</v>
      </c>
      <c r="V103" s="4">
        <v>0</v>
      </c>
      <c r="W103" s="4">
        <v>0</v>
      </c>
      <c r="X103" s="4">
        <v>11.7744528522962</v>
      </c>
      <c r="Y103" s="4">
        <v>-63723.343674724703</v>
      </c>
    </row>
    <row r="104" spans="1:25" x14ac:dyDescent="0.4">
      <c r="A104" s="3" t="s">
        <v>59</v>
      </c>
      <c r="B104" s="4">
        <v>0</v>
      </c>
      <c r="C104" s="4">
        <v>0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>
        <v>0</v>
      </c>
      <c r="W104" s="4">
        <v>0</v>
      </c>
      <c r="X104" s="4">
        <v>0</v>
      </c>
      <c r="Y104" s="4">
        <v>0</v>
      </c>
    </row>
    <row r="105" spans="1:25" x14ac:dyDescent="0.4">
      <c r="A105" s="3" t="s">
        <v>60</v>
      </c>
      <c r="B105" s="4">
        <v>-197450.377171284</v>
      </c>
      <c r="C105" s="4">
        <v>-16531.998484116699</v>
      </c>
      <c r="D105" s="4">
        <v>-168770.29235045199</v>
      </c>
      <c r="E105" s="4">
        <v>-28020.143821159301</v>
      </c>
      <c r="F105" s="4">
        <v>0</v>
      </c>
      <c r="G105" s="4">
        <v>1964.12039408277</v>
      </c>
      <c r="H105" s="4">
        <v>0</v>
      </c>
      <c r="I105" s="4">
        <v>0</v>
      </c>
      <c r="J105" s="4">
        <v>0</v>
      </c>
      <c r="K105" s="4">
        <v>0</v>
      </c>
      <c r="L105" s="4">
        <v>-106772.435441265</v>
      </c>
      <c r="M105" s="4">
        <v>-110989.65925720699</v>
      </c>
      <c r="N105" s="4">
        <v>-9292.8709728473295</v>
      </c>
      <c r="O105" s="4">
        <v>-94868.176546791103</v>
      </c>
      <c r="P105" s="4">
        <v>-15750.5205085053</v>
      </c>
      <c r="Q105" s="4">
        <v>0</v>
      </c>
      <c r="R105" s="4">
        <v>1104.0599486435599</v>
      </c>
      <c r="S105" s="4">
        <v>0</v>
      </c>
      <c r="T105" s="4">
        <v>0</v>
      </c>
      <c r="U105" s="4">
        <v>0</v>
      </c>
      <c r="V105" s="4">
        <v>16280.8206336367</v>
      </c>
      <c r="W105" s="4">
        <v>0</v>
      </c>
      <c r="X105" s="4">
        <v>-314.10839063259101</v>
      </c>
      <c r="Y105" s="4">
        <v>-729411.58196789795</v>
      </c>
    </row>
    <row r="106" spans="1:25" x14ac:dyDescent="0.4">
      <c r="A106" s="3" t="s">
        <v>61</v>
      </c>
      <c r="B106" s="4">
        <v>0</v>
      </c>
      <c r="C106" s="4">
        <v>0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4">
        <v>0</v>
      </c>
      <c r="S106" s="4">
        <v>0</v>
      </c>
      <c r="T106" s="4">
        <v>0</v>
      </c>
      <c r="U106" s="4">
        <v>0</v>
      </c>
      <c r="V106" s="4">
        <v>0</v>
      </c>
      <c r="W106" s="4">
        <v>0</v>
      </c>
      <c r="X106" s="4">
        <v>0</v>
      </c>
      <c r="Y106" s="4">
        <v>0</v>
      </c>
    </row>
    <row r="107" spans="1:25" x14ac:dyDescent="0.4">
      <c r="A107" s="3" t="s">
        <v>62</v>
      </c>
      <c r="B107" s="4">
        <v>-393769.93928306701</v>
      </c>
      <c r="C107" s="4">
        <v>-32677.916421302099</v>
      </c>
      <c r="D107" s="4">
        <v>-333599.20236657502</v>
      </c>
      <c r="E107" s="4">
        <v>-55232.308134458101</v>
      </c>
      <c r="F107" s="4">
        <v>0</v>
      </c>
      <c r="G107" s="4">
        <v>2412.4764576790399</v>
      </c>
      <c r="H107" s="4">
        <v>0</v>
      </c>
      <c r="I107" s="4">
        <v>0</v>
      </c>
      <c r="J107" s="4">
        <v>0</v>
      </c>
      <c r="K107" s="4">
        <v>0</v>
      </c>
      <c r="L107" s="4">
        <v>-212933.376087401</v>
      </c>
      <c r="M107" s="4">
        <v>-221343.67132075</v>
      </c>
      <c r="N107" s="4">
        <v>-18368.7205909439</v>
      </c>
      <c r="O107" s="4">
        <v>-187520.84614668999</v>
      </c>
      <c r="P107" s="4">
        <v>-31046.86426866</v>
      </c>
      <c r="Q107" s="4">
        <v>0</v>
      </c>
      <c r="R107" s="4">
        <v>1356.08725513628</v>
      </c>
      <c r="S107" s="4">
        <v>0</v>
      </c>
      <c r="T107" s="4">
        <v>0</v>
      </c>
      <c r="U107" s="4">
        <v>0</v>
      </c>
      <c r="V107" s="4">
        <v>12277.3401499555</v>
      </c>
      <c r="W107" s="4">
        <v>0</v>
      </c>
      <c r="X107" s="4">
        <v>235.41075403833401</v>
      </c>
      <c r="Y107" s="4">
        <v>-1470211.5300030401</v>
      </c>
    </row>
    <row r="108" spans="1:25" x14ac:dyDescent="0.4">
      <c r="A108" s="3" t="s">
        <v>63</v>
      </c>
      <c r="B108" s="4">
        <v>0</v>
      </c>
      <c r="C108" s="4">
        <v>0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0</v>
      </c>
      <c r="W108" s="4">
        <v>0</v>
      </c>
      <c r="X108" s="4">
        <v>0</v>
      </c>
      <c r="Y108" s="4">
        <v>0</v>
      </c>
    </row>
    <row r="110" spans="1:25" ht="19.3" x14ac:dyDescent="0.5">
      <c r="A110" s="1" t="s">
        <v>3</v>
      </c>
    </row>
    <row r="111" spans="1:25" ht="29.15" x14ac:dyDescent="0.4">
      <c r="B111" s="2" t="s">
        <v>7</v>
      </c>
      <c r="C111" s="2" t="s">
        <v>8</v>
      </c>
      <c r="D111" s="2" t="s">
        <v>9</v>
      </c>
      <c r="E111" s="2" t="s">
        <v>10</v>
      </c>
      <c r="F111" s="2" t="s">
        <v>11</v>
      </c>
      <c r="G111" s="2" t="s">
        <v>12</v>
      </c>
      <c r="H111" s="2" t="s">
        <v>13</v>
      </c>
      <c r="I111" s="2" t="s">
        <v>14</v>
      </c>
      <c r="J111" s="2" t="s">
        <v>15</v>
      </c>
      <c r="K111" s="2" t="s">
        <v>16</v>
      </c>
      <c r="L111" s="2" t="s">
        <v>17</v>
      </c>
      <c r="M111" s="2" t="s">
        <v>18</v>
      </c>
      <c r="N111" s="2" t="s">
        <v>19</v>
      </c>
      <c r="O111" s="2" t="s">
        <v>20</v>
      </c>
      <c r="P111" s="2" t="s">
        <v>21</v>
      </c>
      <c r="Q111" s="2" t="s">
        <v>22</v>
      </c>
      <c r="R111" s="2" t="s">
        <v>23</v>
      </c>
      <c r="S111" s="2" t="s">
        <v>24</v>
      </c>
      <c r="T111" s="2" t="s">
        <v>25</v>
      </c>
      <c r="U111" s="2" t="s">
        <v>26</v>
      </c>
      <c r="V111" s="2" t="s">
        <v>27</v>
      </c>
      <c r="W111" s="2" t="s">
        <v>28</v>
      </c>
      <c r="X111" s="2" t="s">
        <v>29</v>
      </c>
      <c r="Y111" s="2" t="s">
        <v>30</v>
      </c>
    </row>
    <row r="112" spans="1:25" x14ac:dyDescent="0.4">
      <c r="A112" s="3" t="s">
        <v>31</v>
      </c>
      <c r="B112" s="5">
        <f t="shared" ref="B112:Y112" si="2">B76-B40</f>
        <v>0</v>
      </c>
      <c r="C112" s="5">
        <f t="shared" si="2"/>
        <v>0</v>
      </c>
      <c r="D112" s="5">
        <f t="shared" si="2"/>
        <v>0</v>
      </c>
      <c r="E112" s="5">
        <f t="shared" si="2"/>
        <v>0</v>
      </c>
      <c r="F112" s="5">
        <f t="shared" si="2"/>
        <v>0</v>
      </c>
      <c r="G112" s="5">
        <f t="shared" si="2"/>
        <v>0</v>
      </c>
      <c r="H112" s="5">
        <f t="shared" si="2"/>
        <v>0</v>
      </c>
      <c r="I112" s="5">
        <f t="shared" si="2"/>
        <v>0</v>
      </c>
      <c r="J112" s="5">
        <f t="shared" si="2"/>
        <v>0</v>
      </c>
      <c r="K112" s="5">
        <f t="shared" si="2"/>
        <v>0</v>
      </c>
      <c r="L112" s="5">
        <f t="shared" si="2"/>
        <v>0</v>
      </c>
      <c r="M112" s="5">
        <f t="shared" si="2"/>
        <v>0</v>
      </c>
      <c r="N112" s="5">
        <f t="shared" si="2"/>
        <v>0</v>
      </c>
      <c r="O112" s="5">
        <f t="shared" si="2"/>
        <v>0</v>
      </c>
      <c r="P112" s="5">
        <f t="shared" si="2"/>
        <v>0</v>
      </c>
      <c r="Q112" s="5">
        <f t="shared" si="2"/>
        <v>0</v>
      </c>
      <c r="R112" s="5">
        <f t="shared" si="2"/>
        <v>0</v>
      </c>
      <c r="S112" s="5">
        <f t="shared" si="2"/>
        <v>0</v>
      </c>
      <c r="T112" s="5">
        <f t="shared" si="2"/>
        <v>0</v>
      </c>
      <c r="U112" s="5">
        <f t="shared" si="2"/>
        <v>0</v>
      </c>
      <c r="V112" s="5">
        <f t="shared" si="2"/>
        <v>0</v>
      </c>
      <c r="W112" s="5">
        <f t="shared" si="2"/>
        <v>84694.732781693339</v>
      </c>
      <c r="X112" s="5">
        <f t="shared" si="2"/>
        <v>663.1354265102018</v>
      </c>
      <c r="Y112" s="5">
        <f t="shared" si="2"/>
        <v>85357.868209004402</v>
      </c>
    </row>
    <row r="113" spans="1:25" x14ac:dyDescent="0.4">
      <c r="A113" s="3" t="s">
        <v>32</v>
      </c>
      <c r="B113" s="5">
        <f t="shared" ref="B113:Y113" si="3">B77-B41</f>
        <v>0</v>
      </c>
      <c r="C113" s="5">
        <f t="shared" si="3"/>
        <v>0</v>
      </c>
      <c r="D113" s="5">
        <f t="shared" si="3"/>
        <v>0</v>
      </c>
      <c r="E113" s="5">
        <f t="shared" si="3"/>
        <v>0</v>
      </c>
      <c r="F113" s="5">
        <f t="shared" si="3"/>
        <v>0</v>
      </c>
      <c r="G113" s="5">
        <f t="shared" si="3"/>
        <v>0</v>
      </c>
      <c r="H113" s="5">
        <f t="shared" si="3"/>
        <v>0</v>
      </c>
      <c r="I113" s="5">
        <f t="shared" si="3"/>
        <v>0</v>
      </c>
      <c r="J113" s="5">
        <f t="shared" si="3"/>
        <v>0</v>
      </c>
      <c r="K113" s="5">
        <f t="shared" si="3"/>
        <v>0</v>
      </c>
      <c r="L113" s="5">
        <f t="shared" si="3"/>
        <v>0</v>
      </c>
      <c r="M113" s="5">
        <f t="shared" si="3"/>
        <v>0</v>
      </c>
      <c r="N113" s="5">
        <f t="shared" si="3"/>
        <v>0</v>
      </c>
      <c r="O113" s="5">
        <f t="shared" si="3"/>
        <v>0</v>
      </c>
      <c r="P113" s="5">
        <f t="shared" si="3"/>
        <v>0</v>
      </c>
      <c r="Q113" s="5">
        <f t="shared" si="3"/>
        <v>0</v>
      </c>
      <c r="R113" s="5">
        <f t="shared" si="3"/>
        <v>0</v>
      </c>
      <c r="S113" s="5">
        <f t="shared" si="3"/>
        <v>0</v>
      </c>
      <c r="T113" s="5">
        <f t="shared" si="3"/>
        <v>0</v>
      </c>
      <c r="U113" s="5">
        <f t="shared" si="3"/>
        <v>0</v>
      </c>
      <c r="V113" s="5">
        <f t="shared" si="3"/>
        <v>0</v>
      </c>
      <c r="W113" s="5">
        <f t="shared" si="3"/>
        <v>11498.933165200055</v>
      </c>
      <c r="X113" s="5">
        <f t="shared" si="3"/>
        <v>90.033343258985994</v>
      </c>
      <c r="Y113" s="5">
        <f t="shared" si="3"/>
        <v>11588.966508500278</v>
      </c>
    </row>
    <row r="114" spans="1:25" x14ac:dyDescent="0.4">
      <c r="A114" s="3" t="s">
        <v>33</v>
      </c>
      <c r="B114" s="5">
        <f t="shared" ref="B114:Y114" si="4">B78-B42</f>
        <v>0</v>
      </c>
      <c r="C114" s="5">
        <f t="shared" si="4"/>
        <v>0</v>
      </c>
      <c r="D114" s="5">
        <f t="shared" si="4"/>
        <v>0</v>
      </c>
      <c r="E114" s="5">
        <f t="shared" si="4"/>
        <v>0</v>
      </c>
      <c r="F114" s="5">
        <f t="shared" si="4"/>
        <v>0</v>
      </c>
      <c r="G114" s="5">
        <f t="shared" si="4"/>
        <v>0</v>
      </c>
      <c r="H114" s="5">
        <f t="shared" si="4"/>
        <v>0</v>
      </c>
      <c r="I114" s="5">
        <f t="shared" si="4"/>
        <v>0</v>
      </c>
      <c r="J114" s="5">
        <f t="shared" si="4"/>
        <v>0</v>
      </c>
      <c r="K114" s="5">
        <f t="shared" si="4"/>
        <v>0</v>
      </c>
      <c r="L114" s="5">
        <f t="shared" si="4"/>
        <v>0</v>
      </c>
      <c r="M114" s="5">
        <f t="shared" si="4"/>
        <v>0</v>
      </c>
      <c r="N114" s="5">
        <f t="shared" si="4"/>
        <v>0</v>
      </c>
      <c r="O114" s="5">
        <f t="shared" si="4"/>
        <v>0</v>
      </c>
      <c r="P114" s="5">
        <f t="shared" si="4"/>
        <v>0</v>
      </c>
      <c r="Q114" s="5">
        <f t="shared" si="4"/>
        <v>0</v>
      </c>
      <c r="R114" s="5">
        <f t="shared" si="4"/>
        <v>0</v>
      </c>
      <c r="S114" s="5">
        <f t="shared" si="4"/>
        <v>0</v>
      </c>
      <c r="T114" s="5">
        <f t="shared" si="4"/>
        <v>0</v>
      </c>
      <c r="U114" s="5">
        <f t="shared" si="4"/>
        <v>0</v>
      </c>
      <c r="V114" s="5">
        <f t="shared" si="4"/>
        <v>0</v>
      </c>
      <c r="W114" s="5">
        <f t="shared" si="4"/>
        <v>355.98430661601014</v>
      </c>
      <c r="X114" s="5">
        <f t="shared" si="4"/>
        <v>2.7872548532678962</v>
      </c>
      <c r="Y114" s="5">
        <f t="shared" si="4"/>
        <v>358.77156146900961</v>
      </c>
    </row>
    <row r="115" spans="1:25" x14ac:dyDescent="0.4">
      <c r="A115" s="3" t="s">
        <v>34</v>
      </c>
      <c r="B115" s="5">
        <f t="shared" ref="B115:Y115" si="5">B79-B43</f>
        <v>0</v>
      </c>
      <c r="C115" s="5">
        <f t="shared" si="5"/>
        <v>0</v>
      </c>
      <c r="D115" s="5">
        <f t="shared" si="5"/>
        <v>0</v>
      </c>
      <c r="E115" s="5">
        <f t="shared" si="5"/>
        <v>0</v>
      </c>
      <c r="F115" s="5">
        <f t="shared" si="5"/>
        <v>0</v>
      </c>
      <c r="G115" s="5">
        <f t="shared" si="5"/>
        <v>0</v>
      </c>
      <c r="H115" s="5">
        <f t="shared" si="5"/>
        <v>0</v>
      </c>
      <c r="I115" s="5">
        <f t="shared" si="5"/>
        <v>0</v>
      </c>
      <c r="J115" s="5">
        <f t="shared" si="5"/>
        <v>0</v>
      </c>
      <c r="K115" s="5">
        <f t="shared" si="5"/>
        <v>0</v>
      </c>
      <c r="L115" s="5">
        <f t="shared" si="5"/>
        <v>0</v>
      </c>
      <c r="M115" s="5">
        <f t="shared" si="5"/>
        <v>0</v>
      </c>
      <c r="N115" s="5">
        <f t="shared" si="5"/>
        <v>0</v>
      </c>
      <c r="O115" s="5">
        <f t="shared" si="5"/>
        <v>0</v>
      </c>
      <c r="P115" s="5">
        <f t="shared" si="5"/>
        <v>0</v>
      </c>
      <c r="Q115" s="5">
        <f t="shared" si="5"/>
        <v>0</v>
      </c>
      <c r="R115" s="5">
        <f t="shared" si="5"/>
        <v>0</v>
      </c>
      <c r="S115" s="5">
        <f t="shared" si="5"/>
        <v>0</v>
      </c>
      <c r="T115" s="5">
        <f t="shared" si="5"/>
        <v>0</v>
      </c>
      <c r="U115" s="5">
        <f t="shared" si="5"/>
        <v>0</v>
      </c>
      <c r="V115" s="5">
        <f t="shared" si="5"/>
        <v>0</v>
      </c>
      <c r="W115" s="5">
        <f t="shared" si="5"/>
        <v>21507.82479127869</v>
      </c>
      <c r="X115" s="5">
        <f t="shared" si="5"/>
        <v>168.40008933069021</v>
      </c>
      <c r="Y115" s="5">
        <f t="shared" si="5"/>
        <v>21676.224880598485</v>
      </c>
    </row>
    <row r="116" spans="1:25" x14ac:dyDescent="0.4">
      <c r="A116" s="3" t="s">
        <v>35</v>
      </c>
      <c r="B116" s="5">
        <f t="shared" ref="B116:Y116" si="6">B80-B44</f>
        <v>0</v>
      </c>
      <c r="C116" s="5">
        <f t="shared" si="6"/>
        <v>0</v>
      </c>
      <c r="D116" s="5">
        <f t="shared" si="6"/>
        <v>0</v>
      </c>
      <c r="E116" s="5">
        <f t="shared" si="6"/>
        <v>0</v>
      </c>
      <c r="F116" s="5">
        <f t="shared" si="6"/>
        <v>0</v>
      </c>
      <c r="G116" s="5">
        <f t="shared" si="6"/>
        <v>0</v>
      </c>
      <c r="H116" s="5">
        <f t="shared" si="6"/>
        <v>0</v>
      </c>
      <c r="I116" s="5">
        <f t="shared" si="6"/>
        <v>0</v>
      </c>
      <c r="J116" s="5">
        <f t="shared" si="6"/>
        <v>0</v>
      </c>
      <c r="K116" s="5">
        <f t="shared" si="6"/>
        <v>0</v>
      </c>
      <c r="L116" s="5">
        <f t="shared" si="6"/>
        <v>0</v>
      </c>
      <c r="M116" s="5">
        <f t="shared" si="6"/>
        <v>0</v>
      </c>
      <c r="N116" s="5">
        <f t="shared" si="6"/>
        <v>0</v>
      </c>
      <c r="O116" s="5">
        <f t="shared" si="6"/>
        <v>0</v>
      </c>
      <c r="P116" s="5">
        <f t="shared" si="6"/>
        <v>0</v>
      </c>
      <c r="Q116" s="5">
        <f t="shared" si="6"/>
        <v>0</v>
      </c>
      <c r="R116" s="5">
        <f t="shared" si="6"/>
        <v>0</v>
      </c>
      <c r="S116" s="5">
        <f t="shared" si="6"/>
        <v>0</v>
      </c>
      <c r="T116" s="5">
        <f t="shared" si="6"/>
        <v>0</v>
      </c>
      <c r="U116" s="5">
        <f t="shared" si="6"/>
        <v>0</v>
      </c>
      <c r="V116" s="5">
        <f t="shared" si="6"/>
        <v>0</v>
      </c>
      <c r="W116" s="5">
        <f t="shared" si="6"/>
        <v>10268.925138570368</v>
      </c>
      <c r="X116" s="5">
        <f t="shared" si="6"/>
        <v>80.402733769402062</v>
      </c>
      <c r="Y116" s="5">
        <f t="shared" si="6"/>
        <v>10349.327872401103</v>
      </c>
    </row>
    <row r="117" spans="1:25" x14ac:dyDescent="0.4">
      <c r="A117" s="3" t="s">
        <v>36</v>
      </c>
      <c r="B117" s="5">
        <f t="shared" ref="B117:Y117" si="7">B81-B45</f>
        <v>0</v>
      </c>
      <c r="C117" s="5">
        <f t="shared" si="7"/>
        <v>0</v>
      </c>
      <c r="D117" s="5">
        <f t="shared" si="7"/>
        <v>0</v>
      </c>
      <c r="E117" s="5">
        <f t="shared" si="7"/>
        <v>0</v>
      </c>
      <c r="F117" s="5">
        <f t="shared" si="7"/>
        <v>0</v>
      </c>
      <c r="G117" s="5">
        <f t="shared" si="7"/>
        <v>0</v>
      </c>
      <c r="H117" s="5">
        <f t="shared" si="7"/>
        <v>0</v>
      </c>
      <c r="I117" s="5">
        <f t="shared" si="7"/>
        <v>0</v>
      </c>
      <c r="J117" s="5">
        <f t="shared" si="7"/>
        <v>0</v>
      </c>
      <c r="K117" s="5">
        <f t="shared" si="7"/>
        <v>0</v>
      </c>
      <c r="L117" s="5">
        <f t="shared" si="7"/>
        <v>0</v>
      </c>
      <c r="M117" s="5">
        <f t="shared" si="7"/>
        <v>0</v>
      </c>
      <c r="N117" s="5">
        <f t="shared" si="7"/>
        <v>0</v>
      </c>
      <c r="O117" s="5">
        <f t="shared" si="7"/>
        <v>0</v>
      </c>
      <c r="P117" s="5">
        <f t="shared" si="7"/>
        <v>0</v>
      </c>
      <c r="Q117" s="5">
        <f t="shared" si="7"/>
        <v>0</v>
      </c>
      <c r="R117" s="5">
        <f t="shared" si="7"/>
        <v>0</v>
      </c>
      <c r="S117" s="5">
        <f t="shared" si="7"/>
        <v>0</v>
      </c>
      <c r="T117" s="5">
        <f t="shared" si="7"/>
        <v>0</v>
      </c>
      <c r="U117" s="5">
        <f t="shared" si="7"/>
        <v>0</v>
      </c>
      <c r="V117" s="5">
        <f t="shared" si="7"/>
        <v>0</v>
      </c>
      <c r="W117" s="5">
        <f t="shared" si="7"/>
        <v>126.69867294479627</v>
      </c>
      <c r="X117" s="5">
        <f t="shared" si="7"/>
        <v>0.9920142110195016</v>
      </c>
      <c r="Y117" s="5">
        <f t="shared" si="7"/>
        <v>127.69068715580215</v>
      </c>
    </row>
    <row r="118" spans="1:25" x14ac:dyDescent="0.4">
      <c r="A118" s="3" t="s">
        <v>37</v>
      </c>
      <c r="B118" s="5">
        <f t="shared" ref="B118:Y118" si="8">B82-B46</f>
        <v>0</v>
      </c>
      <c r="C118" s="5">
        <f t="shared" si="8"/>
        <v>0</v>
      </c>
      <c r="D118" s="5">
        <f t="shared" si="8"/>
        <v>0</v>
      </c>
      <c r="E118" s="5">
        <f t="shared" si="8"/>
        <v>0</v>
      </c>
      <c r="F118" s="5">
        <f t="shared" si="8"/>
        <v>0</v>
      </c>
      <c r="G118" s="5">
        <f t="shared" si="8"/>
        <v>0</v>
      </c>
      <c r="H118" s="5">
        <f t="shared" si="8"/>
        <v>0</v>
      </c>
      <c r="I118" s="5">
        <f t="shared" si="8"/>
        <v>0</v>
      </c>
      <c r="J118" s="5">
        <f t="shared" si="8"/>
        <v>0</v>
      </c>
      <c r="K118" s="5">
        <f t="shared" si="8"/>
        <v>0</v>
      </c>
      <c r="L118" s="5">
        <f t="shared" si="8"/>
        <v>0</v>
      </c>
      <c r="M118" s="5">
        <f t="shared" si="8"/>
        <v>0</v>
      </c>
      <c r="N118" s="5">
        <f t="shared" si="8"/>
        <v>0</v>
      </c>
      <c r="O118" s="5">
        <f t="shared" si="8"/>
        <v>0</v>
      </c>
      <c r="P118" s="5">
        <f t="shared" si="8"/>
        <v>0</v>
      </c>
      <c r="Q118" s="5">
        <f t="shared" si="8"/>
        <v>0</v>
      </c>
      <c r="R118" s="5">
        <f t="shared" si="8"/>
        <v>0</v>
      </c>
      <c r="S118" s="5">
        <f t="shared" si="8"/>
        <v>0</v>
      </c>
      <c r="T118" s="5">
        <f t="shared" si="8"/>
        <v>0</v>
      </c>
      <c r="U118" s="5">
        <f t="shared" si="8"/>
        <v>0</v>
      </c>
      <c r="V118" s="5">
        <f t="shared" si="8"/>
        <v>0</v>
      </c>
      <c r="W118" s="5">
        <f t="shared" si="8"/>
        <v>1.9844622308310136</v>
      </c>
      <c r="X118" s="5">
        <f t="shared" si="8"/>
        <v>1.5537769169071985E-2</v>
      </c>
      <c r="Y118" s="5">
        <f t="shared" si="8"/>
        <v>2</v>
      </c>
    </row>
    <row r="119" spans="1:25" x14ac:dyDescent="0.4">
      <c r="A119" s="3" t="s">
        <v>38</v>
      </c>
      <c r="B119" s="5">
        <f t="shared" ref="B119:Y119" si="9">B83-B47</f>
        <v>0</v>
      </c>
      <c r="C119" s="5">
        <f t="shared" si="9"/>
        <v>0</v>
      </c>
      <c r="D119" s="5">
        <f t="shared" si="9"/>
        <v>0</v>
      </c>
      <c r="E119" s="5">
        <f t="shared" si="9"/>
        <v>0</v>
      </c>
      <c r="F119" s="5">
        <f t="shared" si="9"/>
        <v>0</v>
      </c>
      <c r="G119" s="5">
        <f t="shared" si="9"/>
        <v>0</v>
      </c>
      <c r="H119" s="5">
        <f t="shared" si="9"/>
        <v>0</v>
      </c>
      <c r="I119" s="5">
        <f t="shared" si="9"/>
        <v>0</v>
      </c>
      <c r="J119" s="5">
        <f t="shared" si="9"/>
        <v>0</v>
      </c>
      <c r="K119" s="5">
        <f t="shared" si="9"/>
        <v>0</v>
      </c>
      <c r="L119" s="5">
        <f t="shared" si="9"/>
        <v>0</v>
      </c>
      <c r="M119" s="5">
        <f t="shared" si="9"/>
        <v>0</v>
      </c>
      <c r="N119" s="5">
        <f t="shared" si="9"/>
        <v>0</v>
      </c>
      <c r="O119" s="5">
        <f t="shared" si="9"/>
        <v>0</v>
      </c>
      <c r="P119" s="5">
        <f t="shared" si="9"/>
        <v>0</v>
      </c>
      <c r="Q119" s="5">
        <f t="shared" si="9"/>
        <v>0</v>
      </c>
      <c r="R119" s="5">
        <f t="shared" si="9"/>
        <v>0</v>
      </c>
      <c r="S119" s="5">
        <f t="shared" si="9"/>
        <v>0</v>
      </c>
      <c r="T119" s="5">
        <f t="shared" si="9"/>
        <v>0</v>
      </c>
      <c r="U119" s="5">
        <f t="shared" si="9"/>
        <v>0</v>
      </c>
      <c r="V119" s="5">
        <f t="shared" si="9"/>
        <v>0</v>
      </c>
      <c r="W119" s="5">
        <f t="shared" si="9"/>
        <v>1.9844622308310136</v>
      </c>
      <c r="X119" s="5">
        <f t="shared" si="9"/>
        <v>1.5537769169071694E-2</v>
      </c>
      <c r="Y119" s="5">
        <f t="shared" si="9"/>
        <v>2</v>
      </c>
    </row>
    <row r="120" spans="1:25" x14ac:dyDescent="0.4">
      <c r="A120" s="3" t="s">
        <v>39</v>
      </c>
      <c r="B120" s="5">
        <f t="shared" ref="B120:Y120" si="10">B84-B48</f>
        <v>0</v>
      </c>
      <c r="C120" s="5">
        <f t="shared" si="10"/>
        <v>0</v>
      </c>
      <c r="D120" s="5">
        <f t="shared" si="10"/>
        <v>0</v>
      </c>
      <c r="E120" s="5">
        <f t="shared" si="10"/>
        <v>0</v>
      </c>
      <c r="F120" s="5">
        <f t="shared" si="10"/>
        <v>0</v>
      </c>
      <c r="G120" s="5">
        <f t="shared" si="10"/>
        <v>0</v>
      </c>
      <c r="H120" s="5">
        <f t="shared" si="10"/>
        <v>0</v>
      </c>
      <c r="I120" s="5">
        <f t="shared" si="10"/>
        <v>0</v>
      </c>
      <c r="J120" s="5">
        <f t="shared" si="10"/>
        <v>0</v>
      </c>
      <c r="K120" s="5">
        <f t="shared" si="10"/>
        <v>0</v>
      </c>
      <c r="L120" s="5">
        <f t="shared" si="10"/>
        <v>0</v>
      </c>
      <c r="M120" s="5">
        <f t="shared" si="10"/>
        <v>0</v>
      </c>
      <c r="N120" s="5">
        <f t="shared" si="10"/>
        <v>0</v>
      </c>
      <c r="O120" s="5">
        <f t="shared" si="10"/>
        <v>0</v>
      </c>
      <c r="P120" s="5">
        <f t="shared" si="10"/>
        <v>0</v>
      </c>
      <c r="Q120" s="5">
        <f t="shared" si="10"/>
        <v>0</v>
      </c>
      <c r="R120" s="5">
        <f t="shared" si="10"/>
        <v>0</v>
      </c>
      <c r="S120" s="5">
        <f t="shared" si="10"/>
        <v>0</v>
      </c>
      <c r="T120" s="5">
        <f t="shared" si="10"/>
        <v>0</v>
      </c>
      <c r="U120" s="5">
        <f t="shared" si="10"/>
        <v>0</v>
      </c>
      <c r="V120" s="5">
        <f t="shared" si="10"/>
        <v>0</v>
      </c>
      <c r="W120" s="5">
        <f t="shared" si="10"/>
        <v>1.9844622308310136</v>
      </c>
      <c r="X120" s="5">
        <f t="shared" si="10"/>
        <v>1.5537769169071691E-2</v>
      </c>
      <c r="Y120" s="5">
        <f t="shared" si="10"/>
        <v>2</v>
      </c>
    </row>
    <row r="121" spans="1:25" x14ac:dyDescent="0.4">
      <c r="A121" s="3" t="s">
        <v>40</v>
      </c>
      <c r="B121" s="5">
        <f t="shared" ref="B121:Y121" si="11">B85-B49</f>
        <v>0</v>
      </c>
      <c r="C121" s="5">
        <f t="shared" si="11"/>
        <v>0</v>
      </c>
      <c r="D121" s="5">
        <f t="shared" si="11"/>
        <v>0</v>
      </c>
      <c r="E121" s="5">
        <f t="shared" si="11"/>
        <v>0</v>
      </c>
      <c r="F121" s="5">
        <f t="shared" si="11"/>
        <v>0</v>
      </c>
      <c r="G121" s="5">
        <f t="shared" si="11"/>
        <v>0</v>
      </c>
      <c r="H121" s="5">
        <f t="shared" si="11"/>
        <v>0</v>
      </c>
      <c r="I121" s="5">
        <f t="shared" si="11"/>
        <v>0</v>
      </c>
      <c r="J121" s="5">
        <f t="shared" si="11"/>
        <v>0</v>
      </c>
      <c r="K121" s="5">
        <f t="shared" si="11"/>
        <v>0</v>
      </c>
      <c r="L121" s="5">
        <f t="shared" si="11"/>
        <v>0</v>
      </c>
      <c r="M121" s="5">
        <f t="shared" si="11"/>
        <v>0</v>
      </c>
      <c r="N121" s="5">
        <f t="shared" si="11"/>
        <v>0</v>
      </c>
      <c r="O121" s="5">
        <f t="shared" si="11"/>
        <v>0</v>
      </c>
      <c r="P121" s="5">
        <f t="shared" si="11"/>
        <v>0</v>
      </c>
      <c r="Q121" s="5">
        <f t="shared" si="11"/>
        <v>0</v>
      </c>
      <c r="R121" s="5">
        <f t="shared" si="11"/>
        <v>0</v>
      </c>
      <c r="S121" s="5">
        <f t="shared" si="11"/>
        <v>0</v>
      </c>
      <c r="T121" s="5">
        <f t="shared" si="11"/>
        <v>0</v>
      </c>
      <c r="U121" s="5">
        <f t="shared" si="11"/>
        <v>0</v>
      </c>
      <c r="V121" s="5">
        <f t="shared" si="11"/>
        <v>0</v>
      </c>
      <c r="W121" s="5">
        <f t="shared" si="11"/>
        <v>0</v>
      </c>
      <c r="X121" s="5">
        <f t="shared" si="11"/>
        <v>0</v>
      </c>
      <c r="Y121" s="5">
        <f t="shared" si="11"/>
        <v>0</v>
      </c>
    </row>
    <row r="122" spans="1:25" x14ac:dyDescent="0.4">
      <c r="A122" s="3" t="s">
        <v>41</v>
      </c>
      <c r="B122" s="5">
        <f t="shared" ref="B122:Y122" si="12">B86-B50</f>
        <v>0</v>
      </c>
      <c r="C122" s="5">
        <f t="shared" si="12"/>
        <v>0</v>
      </c>
      <c r="D122" s="5">
        <f t="shared" si="12"/>
        <v>0</v>
      </c>
      <c r="E122" s="5">
        <f t="shared" si="12"/>
        <v>0</v>
      </c>
      <c r="F122" s="5">
        <f t="shared" si="12"/>
        <v>0</v>
      </c>
      <c r="G122" s="5">
        <f t="shared" si="12"/>
        <v>0</v>
      </c>
      <c r="H122" s="5">
        <f t="shared" si="12"/>
        <v>0</v>
      </c>
      <c r="I122" s="5">
        <f t="shared" si="12"/>
        <v>0</v>
      </c>
      <c r="J122" s="5">
        <f t="shared" si="12"/>
        <v>0</v>
      </c>
      <c r="K122" s="5">
        <f t="shared" si="12"/>
        <v>0</v>
      </c>
      <c r="L122" s="5">
        <f t="shared" si="12"/>
        <v>0</v>
      </c>
      <c r="M122" s="5">
        <f t="shared" si="12"/>
        <v>0</v>
      </c>
      <c r="N122" s="5">
        <f t="shared" si="12"/>
        <v>0</v>
      </c>
      <c r="O122" s="5">
        <f t="shared" si="12"/>
        <v>0</v>
      </c>
      <c r="P122" s="5">
        <f t="shared" si="12"/>
        <v>0</v>
      </c>
      <c r="Q122" s="5">
        <f t="shared" si="12"/>
        <v>0</v>
      </c>
      <c r="R122" s="5">
        <f t="shared" si="12"/>
        <v>0</v>
      </c>
      <c r="S122" s="5">
        <f t="shared" si="12"/>
        <v>0</v>
      </c>
      <c r="T122" s="5">
        <f t="shared" si="12"/>
        <v>0</v>
      </c>
      <c r="U122" s="5">
        <f t="shared" si="12"/>
        <v>0</v>
      </c>
      <c r="V122" s="5">
        <f t="shared" si="12"/>
        <v>0</v>
      </c>
      <c r="W122" s="5">
        <f t="shared" si="12"/>
        <v>4778.0769436098635</v>
      </c>
      <c r="X122" s="5">
        <f t="shared" si="12"/>
        <v>37.410969817643036</v>
      </c>
      <c r="Y122" s="5">
        <f t="shared" si="12"/>
        <v>4815.4879134297371</v>
      </c>
    </row>
    <row r="123" spans="1:25" x14ac:dyDescent="0.4">
      <c r="A123" s="3" t="s">
        <v>42</v>
      </c>
      <c r="B123" s="5">
        <f t="shared" ref="B123:Y123" si="13">B87-B51</f>
        <v>0</v>
      </c>
      <c r="C123" s="5">
        <f t="shared" si="13"/>
        <v>0</v>
      </c>
      <c r="D123" s="5">
        <f t="shared" si="13"/>
        <v>0</v>
      </c>
      <c r="E123" s="5">
        <f t="shared" si="13"/>
        <v>0</v>
      </c>
      <c r="F123" s="5">
        <f t="shared" si="13"/>
        <v>0</v>
      </c>
      <c r="G123" s="5">
        <f t="shared" si="13"/>
        <v>0</v>
      </c>
      <c r="H123" s="5">
        <f t="shared" si="13"/>
        <v>0</v>
      </c>
      <c r="I123" s="5">
        <f t="shared" si="13"/>
        <v>0</v>
      </c>
      <c r="J123" s="5">
        <f t="shared" si="13"/>
        <v>0</v>
      </c>
      <c r="K123" s="5">
        <f t="shared" si="13"/>
        <v>0</v>
      </c>
      <c r="L123" s="5">
        <f t="shared" si="13"/>
        <v>0</v>
      </c>
      <c r="M123" s="5">
        <f t="shared" si="13"/>
        <v>0</v>
      </c>
      <c r="N123" s="5">
        <f t="shared" si="13"/>
        <v>0</v>
      </c>
      <c r="O123" s="5">
        <f t="shared" si="13"/>
        <v>0</v>
      </c>
      <c r="P123" s="5">
        <f t="shared" si="13"/>
        <v>0</v>
      </c>
      <c r="Q123" s="5">
        <f t="shared" si="13"/>
        <v>0</v>
      </c>
      <c r="R123" s="5">
        <f t="shared" si="13"/>
        <v>0</v>
      </c>
      <c r="S123" s="5">
        <f t="shared" si="13"/>
        <v>0</v>
      </c>
      <c r="T123" s="5">
        <f t="shared" si="13"/>
        <v>0</v>
      </c>
      <c r="U123" s="5">
        <f t="shared" si="13"/>
        <v>0</v>
      </c>
      <c r="V123" s="5">
        <f t="shared" si="13"/>
        <v>0</v>
      </c>
      <c r="W123" s="5">
        <f t="shared" si="13"/>
        <v>18057.182851940393</v>
      </c>
      <c r="X123" s="5">
        <f t="shared" si="13"/>
        <v>141.38255424557974</v>
      </c>
      <c r="Y123" s="5">
        <f t="shared" si="13"/>
        <v>18198.565406199545</v>
      </c>
    </row>
    <row r="124" spans="1:25" x14ac:dyDescent="0.4">
      <c r="A124" s="3" t="s">
        <v>43</v>
      </c>
      <c r="B124" s="5">
        <f t="shared" ref="B124:Y124" si="14">B88-B52</f>
        <v>0</v>
      </c>
      <c r="C124" s="5">
        <f t="shared" si="14"/>
        <v>0</v>
      </c>
      <c r="D124" s="5">
        <f t="shared" si="14"/>
        <v>0</v>
      </c>
      <c r="E124" s="5">
        <f t="shared" si="14"/>
        <v>0</v>
      </c>
      <c r="F124" s="5">
        <f t="shared" si="14"/>
        <v>0</v>
      </c>
      <c r="G124" s="5">
        <f t="shared" si="14"/>
        <v>0</v>
      </c>
      <c r="H124" s="5">
        <f t="shared" si="14"/>
        <v>0</v>
      </c>
      <c r="I124" s="5">
        <f t="shared" si="14"/>
        <v>0</v>
      </c>
      <c r="J124" s="5">
        <f t="shared" si="14"/>
        <v>0</v>
      </c>
      <c r="K124" s="5">
        <f t="shared" si="14"/>
        <v>0</v>
      </c>
      <c r="L124" s="5">
        <f t="shared" si="14"/>
        <v>0</v>
      </c>
      <c r="M124" s="5">
        <f t="shared" si="14"/>
        <v>0</v>
      </c>
      <c r="N124" s="5">
        <f t="shared" si="14"/>
        <v>0</v>
      </c>
      <c r="O124" s="5">
        <f t="shared" si="14"/>
        <v>0</v>
      </c>
      <c r="P124" s="5">
        <f t="shared" si="14"/>
        <v>0</v>
      </c>
      <c r="Q124" s="5">
        <f t="shared" si="14"/>
        <v>0</v>
      </c>
      <c r="R124" s="5">
        <f t="shared" si="14"/>
        <v>0</v>
      </c>
      <c r="S124" s="5">
        <f t="shared" si="14"/>
        <v>0</v>
      </c>
      <c r="T124" s="5">
        <f t="shared" si="14"/>
        <v>0</v>
      </c>
      <c r="U124" s="5">
        <f t="shared" si="14"/>
        <v>0</v>
      </c>
      <c r="V124" s="5">
        <f t="shared" si="14"/>
        <v>0</v>
      </c>
      <c r="W124" s="5">
        <f t="shared" si="14"/>
        <v>27025.268764400855</v>
      </c>
      <c r="X124" s="5">
        <f t="shared" si="14"/>
        <v>211.60009058048036</v>
      </c>
      <c r="Y124" s="5">
        <f t="shared" si="14"/>
        <v>27236.868854999542</v>
      </c>
    </row>
    <row r="125" spans="1:25" x14ac:dyDescent="0.4">
      <c r="A125" s="3" t="s">
        <v>44</v>
      </c>
      <c r="B125" s="5">
        <f t="shared" ref="B125:Y125" si="15">B89-B53</f>
        <v>0</v>
      </c>
      <c r="C125" s="5">
        <f t="shared" si="15"/>
        <v>0</v>
      </c>
      <c r="D125" s="5">
        <f t="shared" si="15"/>
        <v>0</v>
      </c>
      <c r="E125" s="5">
        <f t="shared" si="15"/>
        <v>0</v>
      </c>
      <c r="F125" s="5">
        <f t="shared" si="15"/>
        <v>0</v>
      </c>
      <c r="G125" s="5">
        <f t="shared" si="15"/>
        <v>0</v>
      </c>
      <c r="H125" s="5">
        <f t="shared" si="15"/>
        <v>0</v>
      </c>
      <c r="I125" s="5">
        <f t="shared" si="15"/>
        <v>0</v>
      </c>
      <c r="J125" s="5">
        <f t="shared" si="15"/>
        <v>0</v>
      </c>
      <c r="K125" s="5">
        <f t="shared" si="15"/>
        <v>0</v>
      </c>
      <c r="L125" s="5">
        <f t="shared" si="15"/>
        <v>0</v>
      </c>
      <c r="M125" s="5">
        <f t="shared" si="15"/>
        <v>0</v>
      </c>
      <c r="N125" s="5">
        <f t="shared" si="15"/>
        <v>0</v>
      </c>
      <c r="O125" s="5">
        <f t="shared" si="15"/>
        <v>0</v>
      </c>
      <c r="P125" s="5">
        <f t="shared" si="15"/>
        <v>0</v>
      </c>
      <c r="Q125" s="5">
        <f t="shared" si="15"/>
        <v>0</v>
      </c>
      <c r="R125" s="5">
        <f t="shared" si="15"/>
        <v>0</v>
      </c>
      <c r="S125" s="5">
        <f t="shared" si="15"/>
        <v>0</v>
      </c>
      <c r="T125" s="5">
        <f t="shared" si="15"/>
        <v>0</v>
      </c>
      <c r="U125" s="5">
        <f t="shared" si="15"/>
        <v>0</v>
      </c>
      <c r="V125" s="5">
        <f t="shared" si="15"/>
        <v>0</v>
      </c>
      <c r="W125" s="5">
        <f t="shared" si="15"/>
        <v>36387.724840600044</v>
      </c>
      <c r="X125" s="5">
        <f t="shared" si="15"/>
        <v>284.90543199900497</v>
      </c>
      <c r="Y125" s="5">
        <f t="shared" si="15"/>
        <v>36672.630272597075</v>
      </c>
    </row>
    <row r="126" spans="1:25" x14ac:dyDescent="0.4">
      <c r="A126" s="3" t="s">
        <v>45</v>
      </c>
      <c r="B126" s="5">
        <f t="shared" ref="B126:Y126" si="16">B90-B54</f>
        <v>0</v>
      </c>
      <c r="C126" s="5">
        <f t="shared" si="16"/>
        <v>0</v>
      </c>
      <c r="D126" s="5">
        <f t="shared" si="16"/>
        <v>0</v>
      </c>
      <c r="E126" s="5">
        <f t="shared" si="16"/>
        <v>0</v>
      </c>
      <c r="F126" s="5">
        <f t="shared" si="16"/>
        <v>0</v>
      </c>
      <c r="G126" s="5">
        <f t="shared" si="16"/>
        <v>0</v>
      </c>
      <c r="H126" s="5">
        <f t="shared" si="16"/>
        <v>0</v>
      </c>
      <c r="I126" s="5">
        <f t="shared" si="16"/>
        <v>0</v>
      </c>
      <c r="J126" s="5">
        <f t="shared" si="16"/>
        <v>0</v>
      </c>
      <c r="K126" s="5">
        <f t="shared" si="16"/>
        <v>0</v>
      </c>
      <c r="L126" s="5">
        <f t="shared" si="16"/>
        <v>0</v>
      </c>
      <c r="M126" s="5">
        <f t="shared" si="16"/>
        <v>0</v>
      </c>
      <c r="N126" s="5">
        <f t="shared" si="16"/>
        <v>0</v>
      </c>
      <c r="O126" s="5">
        <f t="shared" si="16"/>
        <v>0</v>
      </c>
      <c r="P126" s="5">
        <f t="shared" si="16"/>
        <v>0</v>
      </c>
      <c r="Q126" s="5">
        <f t="shared" si="16"/>
        <v>0</v>
      </c>
      <c r="R126" s="5">
        <f t="shared" si="16"/>
        <v>0</v>
      </c>
      <c r="S126" s="5">
        <f t="shared" si="16"/>
        <v>0</v>
      </c>
      <c r="T126" s="5">
        <f t="shared" si="16"/>
        <v>0</v>
      </c>
      <c r="U126" s="5">
        <f t="shared" si="16"/>
        <v>0</v>
      </c>
      <c r="V126" s="5">
        <f t="shared" si="16"/>
        <v>0</v>
      </c>
      <c r="W126" s="5">
        <f t="shared" si="16"/>
        <v>651.8682627719827</v>
      </c>
      <c r="X126" s="5">
        <f t="shared" si="16"/>
        <v>5.1039412279779981</v>
      </c>
      <c r="Y126" s="5">
        <f t="shared" si="16"/>
        <v>656.9722039999906</v>
      </c>
    </row>
    <row r="127" spans="1:25" x14ac:dyDescent="0.4">
      <c r="A127" s="3" t="s">
        <v>46</v>
      </c>
      <c r="B127" s="5">
        <f t="shared" ref="B127:Y127" si="17">B91-B55</f>
        <v>0</v>
      </c>
      <c r="C127" s="5">
        <f t="shared" si="17"/>
        <v>0</v>
      </c>
      <c r="D127" s="5">
        <f t="shared" si="17"/>
        <v>0</v>
      </c>
      <c r="E127" s="5">
        <f t="shared" si="17"/>
        <v>0</v>
      </c>
      <c r="F127" s="5">
        <f t="shared" si="17"/>
        <v>0</v>
      </c>
      <c r="G127" s="5">
        <f t="shared" si="17"/>
        <v>0</v>
      </c>
      <c r="H127" s="5">
        <f t="shared" si="17"/>
        <v>0</v>
      </c>
      <c r="I127" s="5">
        <f t="shared" si="17"/>
        <v>0</v>
      </c>
      <c r="J127" s="5">
        <f t="shared" si="17"/>
        <v>0</v>
      </c>
      <c r="K127" s="5">
        <f t="shared" si="17"/>
        <v>0</v>
      </c>
      <c r="L127" s="5">
        <f t="shared" si="17"/>
        <v>0</v>
      </c>
      <c r="M127" s="5">
        <f t="shared" si="17"/>
        <v>0</v>
      </c>
      <c r="N127" s="5">
        <f t="shared" si="17"/>
        <v>0</v>
      </c>
      <c r="O127" s="5">
        <f t="shared" si="17"/>
        <v>0</v>
      </c>
      <c r="P127" s="5">
        <f t="shared" si="17"/>
        <v>0</v>
      </c>
      <c r="Q127" s="5">
        <f t="shared" si="17"/>
        <v>0</v>
      </c>
      <c r="R127" s="5">
        <f t="shared" si="17"/>
        <v>0</v>
      </c>
      <c r="S127" s="5">
        <f t="shared" si="17"/>
        <v>0</v>
      </c>
      <c r="T127" s="5">
        <f t="shared" si="17"/>
        <v>0</v>
      </c>
      <c r="U127" s="5">
        <f t="shared" si="17"/>
        <v>0</v>
      </c>
      <c r="V127" s="5">
        <f t="shared" si="17"/>
        <v>0</v>
      </c>
      <c r="W127" s="5">
        <f t="shared" si="17"/>
        <v>1699.7197045629146</v>
      </c>
      <c r="X127" s="5">
        <f t="shared" si="17"/>
        <v>13.308316989520989</v>
      </c>
      <c r="Y127" s="5">
        <f t="shared" si="17"/>
        <v>1713.028021549806</v>
      </c>
    </row>
    <row r="128" spans="1:25" x14ac:dyDescent="0.4">
      <c r="A128" s="3" t="s">
        <v>47</v>
      </c>
      <c r="B128" s="5">
        <f t="shared" ref="B128:Y128" si="18">B92-B56</f>
        <v>0</v>
      </c>
      <c r="C128" s="5">
        <f t="shared" si="18"/>
        <v>0</v>
      </c>
      <c r="D128" s="5">
        <f t="shared" si="18"/>
        <v>0</v>
      </c>
      <c r="E128" s="5">
        <f t="shared" si="18"/>
        <v>0</v>
      </c>
      <c r="F128" s="5">
        <f t="shared" si="18"/>
        <v>0</v>
      </c>
      <c r="G128" s="5">
        <f t="shared" si="18"/>
        <v>0</v>
      </c>
      <c r="H128" s="5">
        <f t="shared" si="18"/>
        <v>0</v>
      </c>
      <c r="I128" s="5">
        <f t="shared" si="18"/>
        <v>0</v>
      </c>
      <c r="J128" s="5">
        <f t="shared" si="18"/>
        <v>0</v>
      </c>
      <c r="K128" s="5">
        <f t="shared" si="18"/>
        <v>0</v>
      </c>
      <c r="L128" s="5">
        <f t="shared" si="18"/>
        <v>0</v>
      </c>
      <c r="M128" s="5">
        <f t="shared" si="18"/>
        <v>0</v>
      </c>
      <c r="N128" s="5">
        <f t="shared" si="18"/>
        <v>0</v>
      </c>
      <c r="O128" s="5">
        <f t="shared" si="18"/>
        <v>0</v>
      </c>
      <c r="P128" s="5">
        <f t="shared" si="18"/>
        <v>0</v>
      </c>
      <c r="Q128" s="5">
        <f t="shared" si="18"/>
        <v>0</v>
      </c>
      <c r="R128" s="5">
        <f t="shared" si="18"/>
        <v>0</v>
      </c>
      <c r="S128" s="5">
        <f t="shared" si="18"/>
        <v>0</v>
      </c>
      <c r="T128" s="5">
        <f t="shared" si="18"/>
        <v>0</v>
      </c>
      <c r="U128" s="5">
        <f t="shared" si="18"/>
        <v>0</v>
      </c>
      <c r="V128" s="5">
        <f t="shared" si="18"/>
        <v>0</v>
      </c>
      <c r="W128" s="5">
        <f t="shared" si="18"/>
        <v>3.5526835087398467</v>
      </c>
      <c r="X128" s="5">
        <f t="shared" si="18"/>
        <v>2.7816491255725599E-2</v>
      </c>
      <c r="Y128" s="5">
        <f t="shared" si="18"/>
        <v>3.5805000000000291</v>
      </c>
    </row>
    <row r="129" spans="1:25" x14ac:dyDescent="0.4">
      <c r="A129" s="3" t="s">
        <v>48</v>
      </c>
      <c r="B129" s="5">
        <f t="shared" ref="B129:Y129" si="19">B93-B57</f>
        <v>0</v>
      </c>
      <c r="C129" s="5">
        <f t="shared" si="19"/>
        <v>0</v>
      </c>
      <c r="D129" s="5">
        <f t="shared" si="19"/>
        <v>0</v>
      </c>
      <c r="E129" s="5">
        <f t="shared" si="19"/>
        <v>0</v>
      </c>
      <c r="F129" s="5">
        <f t="shared" si="19"/>
        <v>0</v>
      </c>
      <c r="G129" s="5">
        <f t="shared" si="19"/>
        <v>0</v>
      </c>
      <c r="H129" s="5">
        <f t="shared" si="19"/>
        <v>0</v>
      </c>
      <c r="I129" s="5">
        <f t="shared" si="19"/>
        <v>0</v>
      </c>
      <c r="J129" s="5">
        <f t="shared" si="19"/>
        <v>0</v>
      </c>
      <c r="K129" s="5">
        <f t="shared" si="19"/>
        <v>0</v>
      </c>
      <c r="L129" s="5">
        <f t="shared" si="19"/>
        <v>0</v>
      </c>
      <c r="M129" s="5">
        <f t="shared" si="19"/>
        <v>0</v>
      </c>
      <c r="N129" s="5">
        <f t="shared" si="19"/>
        <v>0</v>
      </c>
      <c r="O129" s="5">
        <f t="shared" si="19"/>
        <v>0</v>
      </c>
      <c r="P129" s="5">
        <f t="shared" si="19"/>
        <v>0</v>
      </c>
      <c r="Q129" s="5">
        <f t="shared" si="19"/>
        <v>0</v>
      </c>
      <c r="R129" s="5">
        <f t="shared" si="19"/>
        <v>0</v>
      </c>
      <c r="S129" s="5">
        <f t="shared" si="19"/>
        <v>0</v>
      </c>
      <c r="T129" s="5">
        <f t="shared" si="19"/>
        <v>0</v>
      </c>
      <c r="U129" s="5">
        <f t="shared" si="19"/>
        <v>0</v>
      </c>
      <c r="V129" s="5">
        <f t="shared" si="19"/>
        <v>0</v>
      </c>
      <c r="W129" s="5">
        <f t="shared" si="19"/>
        <v>0</v>
      </c>
      <c r="X129" s="5">
        <f t="shared" si="19"/>
        <v>0</v>
      </c>
      <c r="Y129" s="5">
        <f t="shared" si="19"/>
        <v>0</v>
      </c>
    </row>
    <row r="130" spans="1:25" x14ac:dyDescent="0.4">
      <c r="A130" s="3" t="s">
        <v>49</v>
      </c>
      <c r="B130" s="5">
        <f t="shared" ref="B130:Y130" si="20">B94-B58</f>
        <v>0</v>
      </c>
      <c r="C130" s="5">
        <f t="shared" si="20"/>
        <v>0</v>
      </c>
      <c r="D130" s="5">
        <f t="shared" si="20"/>
        <v>0</v>
      </c>
      <c r="E130" s="5">
        <f t="shared" si="20"/>
        <v>0</v>
      </c>
      <c r="F130" s="5">
        <f t="shared" si="20"/>
        <v>0</v>
      </c>
      <c r="G130" s="5">
        <f t="shared" si="20"/>
        <v>0</v>
      </c>
      <c r="H130" s="5">
        <f t="shared" si="20"/>
        <v>0</v>
      </c>
      <c r="I130" s="5">
        <f t="shared" si="20"/>
        <v>0</v>
      </c>
      <c r="J130" s="5">
        <f t="shared" si="20"/>
        <v>0</v>
      </c>
      <c r="K130" s="5">
        <f t="shared" si="20"/>
        <v>0</v>
      </c>
      <c r="L130" s="5">
        <f t="shared" si="20"/>
        <v>0</v>
      </c>
      <c r="M130" s="5">
        <f t="shared" si="20"/>
        <v>0</v>
      </c>
      <c r="N130" s="5">
        <f t="shared" si="20"/>
        <v>0</v>
      </c>
      <c r="O130" s="5">
        <f t="shared" si="20"/>
        <v>0</v>
      </c>
      <c r="P130" s="5">
        <f t="shared" si="20"/>
        <v>0</v>
      </c>
      <c r="Q130" s="5">
        <f t="shared" si="20"/>
        <v>0</v>
      </c>
      <c r="R130" s="5">
        <f t="shared" si="20"/>
        <v>0</v>
      </c>
      <c r="S130" s="5">
        <f t="shared" si="20"/>
        <v>0</v>
      </c>
      <c r="T130" s="5">
        <f t="shared" si="20"/>
        <v>0</v>
      </c>
      <c r="U130" s="5">
        <f t="shared" si="20"/>
        <v>0</v>
      </c>
      <c r="V130" s="5">
        <f t="shared" si="20"/>
        <v>0</v>
      </c>
      <c r="W130" s="5">
        <f t="shared" si="20"/>
        <v>1809.9183135599596</v>
      </c>
      <c r="X130" s="5">
        <f t="shared" si="20"/>
        <v>14.171140439666999</v>
      </c>
      <c r="Y130" s="5">
        <f t="shared" si="20"/>
        <v>1824.0894540003501</v>
      </c>
    </row>
    <row r="131" spans="1:25" x14ac:dyDescent="0.4">
      <c r="A131" s="3" t="s">
        <v>50</v>
      </c>
      <c r="B131" s="5">
        <f t="shared" ref="B131:Y131" si="21">B95-B59</f>
        <v>0</v>
      </c>
      <c r="C131" s="5">
        <f t="shared" si="21"/>
        <v>0</v>
      </c>
      <c r="D131" s="5">
        <f t="shared" si="21"/>
        <v>0</v>
      </c>
      <c r="E131" s="5">
        <f t="shared" si="21"/>
        <v>0</v>
      </c>
      <c r="F131" s="5">
        <f t="shared" si="21"/>
        <v>0</v>
      </c>
      <c r="G131" s="5">
        <f t="shared" si="21"/>
        <v>-787.93203864375982</v>
      </c>
      <c r="H131" s="5">
        <f t="shared" si="21"/>
        <v>-671.38152169129194</v>
      </c>
      <c r="I131" s="5">
        <f t="shared" si="21"/>
        <v>0</v>
      </c>
      <c r="J131" s="5">
        <f t="shared" si="21"/>
        <v>0</v>
      </c>
      <c r="K131" s="5">
        <f t="shared" si="21"/>
        <v>0</v>
      </c>
      <c r="L131" s="5">
        <f t="shared" si="21"/>
        <v>0</v>
      </c>
      <c r="M131" s="5">
        <f t="shared" si="21"/>
        <v>0</v>
      </c>
      <c r="N131" s="5">
        <f t="shared" si="21"/>
        <v>0</v>
      </c>
      <c r="O131" s="5">
        <f t="shared" si="21"/>
        <v>0</v>
      </c>
      <c r="P131" s="5">
        <f t="shared" si="21"/>
        <v>0</v>
      </c>
      <c r="Q131" s="5">
        <f t="shared" si="21"/>
        <v>0</v>
      </c>
      <c r="R131" s="5">
        <f t="shared" si="21"/>
        <v>0</v>
      </c>
      <c r="S131" s="5">
        <f t="shared" si="21"/>
        <v>0</v>
      </c>
      <c r="T131" s="5">
        <f t="shared" si="21"/>
        <v>0</v>
      </c>
      <c r="U131" s="5">
        <f t="shared" si="21"/>
        <v>0</v>
      </c>
      <c r="V131" s="5">
        <f t="shared" si="21"/>
        <v>0</v>
      </c>
      <c r="W131" s="5">
        <f t="shared" si="21"/>
        <v>0</v>
      </c>
      <c r="X131" s="5">
        <f t="shared" si="21"/>
        <v>4.4598086283124498</v>
      </c>
      <c r="Y131" s="5">
        <f t="shared" si="21"/>
        <v>-1454.8537517067998</v>
      </c>
    </row>
    <row r="132" spans="1:25" x14ac:dyDescent="0.4">
      <c r="A132" s="3" t="s">
        <v>51</v>
      </c>
      <c r="B132" s="5">
        <f t="shared" ref="B132:Y132" si="22">B96-B60</f>
        <v>0</v>
      </c>
      <c r="C132" s="5">
        <f t="shared" si="22"/>
        <v>0</v>
      </c>
      <c r="D132" s="5">
        <f t="shared" si="22"/>
        <v>0</v>
      </c>
      <c r="E132" s="5">
        <f t="shared" si="22"/>
        <v>0</v>
      </c>
      <c r="F132" s="5">
        <f t="shared" si="22"/>
        <v>0</v>
      </c>
      <c r="G132" s="5">
        <f t="shared" si="22"/>
        <v>-294.53582096273499</v>
      </c>
      <c r="H132" s="5">
        <f t="shared" si="22"/>
        <v>0</v>
      </c>
      <c r="I132" s="5">
        <f t="shared" si="22"/>
        <v>0</v>
      </c>
      <c r="J132" s="5">
        <f t="shared" si="22"/>
        <v>0</v>
      </c>
      <c r="K132" s="5">
        <f t="shared" si="22"/>
        <v>0</v>
      </c>
      <c r="L132" s="5">
        <f t="shared" si="22"/>
        <v>0</v>
      </c>
      <c r="M132" s="5">
        <f t="shared" si="22"/>
        <v>0</v>
      </c>
      <c r="N132" s="5">
        <f t="shared" si="22"/>
        <v>0</v>
      </c>
      <c r="O132" s="5">
        <f t="shared" si="22"/>
        <v>0</v>
      </c>
      <c r="P132" s="5">
        <f t="shared" si="22"/>
        <v>0</v>
      </c>
      <c r="Q132" s="5">
        <f t="shared" si="22"/>
        <v>0</v>
      </c>
      <c r="R132" s="5">
        <f t="shared" si="22"/>
        <v>0</v>
      </c>
      <c r="S132" s="5">
        <f t="shared" si="22"/>
        <v>0</v>
      </c>
      <c r="T132" s="5">
        <f t="shared" si="22"/>
        <v>0</v>
      </c>
      <c r="U132" s="5">
        <f t="shared" si="22"/>
        <v>0</v>
      </c>
      <c r="V132" s="5">
        <f t="shared" si="22"/>
        <v>0</v>
      </c>
      <c r="W132" s="5">
        <f t="shared" si="22"/>
        <v>0</v>
      </c>
      <c r="X132" s="5">
        <f t="shared" si="22"/>
        <v>0.71099345371855205</v>
      </c>
      <c r="Y132" s="5">
        <f t="shared" si="22"/>
        <v>-293.82482750902</v>
      </c>
    </row>
    <row r="133" spans="1:25" x14ac:dyDescent="0.4">
      <c r="A133" s="3" t="s">
        <v>52</v>
      </c>
      <c r="B133" s="5">
        <f t="shared" ref="B133:Y133" si="23">B97-B61</f>
        <v>0</v>
      </c>
      <c r="C133" s="5">
        <f t="shared" si="23"/>
        <v>0</v>
      </c>
      <c r="D133" s="5">
        <f t="shared" si="23"/>
        <v>0</v>
      </c>
      <c r="E133" s="5">
        <f t="shared" si="23"/>
        <v>0</v>
      </c>
      <c r="F133" s="5">
        <f t="shared" si="23"/>
        <v>0</v>
      </c>
      <c r="G133" s="5">
        <f t="shared" si="23"/>
        <v>-23649.674681784098</v>
      </c>
      <c r="H133" s="5">
        <f t="shared" si="23"/>
        <v>-20151.426514766808</v>
      </c>
      <c r="I133" s="5">
        <f t="shared" si="23"/>
        <v>331.8823717842082</v>
      </c>
      <c r="J133" s="5">
        <f t="shared" si="23"/>
        <v>0</v>
      </c>
      <c r="K133" s="5">
        <f t="shared" si="23"/>
        <v>0</v>
      </c>
      <c r="L133" s="5">
        <f t="shared" si="23"/>
        <v>0</v>
      </c>
      <c r="M133" s="5">
        <f t="shared" si="23"/>
        <v>0</v>
      </c>
      <c r="N133" s="5">
        <f t="shared" si="23"/>
        <v>0</v>
      </c>
      <c r="O133" s="5">
        <f t="shared" si="23"/>
        <v>0</v>
      </c>
      <c r="P133" s="5">
        <f t="shared" si="23"/>
        <v>0</v>
      </c>
      <c r="Q133" s="5">
        <f t="shared" si="23"/>
        <v>0</v>
      </c>
      <c r="R133" s="5">
        <f t="shared" si="23"/>
        <v>0</v>
      </c>
      <c r="S133" s="5">
        <f t="shared" si="23"/>
        <v>0</v>
      </c>
      <c r="T133" s="5">
        <f t="shared" si="23"/>
        <v>0</v>
      </c>
      <c r="U133" s="5">
        <f t="shared" si="23"/>
        <v>0</v>
      </c>
      <c r="V133" s="5">
        <f t="shared" si="23"/>
        <v>0</v>
      </c>
      <c r="W133" s="5">
        <f t="shared" si="23"/>
        <v>0</v>
      </c>
      <c r="X133" s="5">
        <f t="shared" si="23"/>
        <v>152.36072089503989</v>
      </c>
      <c r="Y133" s="5">
        <f t="shared" si="23"/>
        <v>-43316.858103870996</v>
      </c>
    </row>
    <row r="134" spans="1:25" x14ac:dyDescent="0.4">
      <c r="A134" s="3" t="s">
        <v>53</v>
      </c>
      <c r="B134" s="5">
        <f t="shared" ref="B134:Y134" si="24">B98-B62</f>
        <v>0</v>
      </c>
      <c r="C134" s="5">
        <f t="shared" si="24"/>
        <v>0</v>
      </c>
      <c r="D134" s="5">
        <f t="shared" si="24"/>
        <v>0</v>
      </c>
      <c r="E134" s="5">
        <f t="shared" si="24"/>
        <v>0</v>
      </c>
      <c r="F134" s="5">
        <f t="shared" si="24"/>
        <v>0</v>
      </c>
      <c r="G134" s="5">
        <f t="shared" si="24"/>
        <v>0</v>
      </c>
      <c r="H134" s="5">
        <f t="shared" si="24"/>
        <v>0</v>
      </c>
      <c r="I134" s="5">
        <f t="shared" si="24"/>
        <v>0</v>
      </c>
      <c r="J134" s="5">
        <f t="shared" si="24"/>
        <v>0</v>
      </c>
      <c r="K134" s="5">
        <f t="shared" si="24"/>
        <v>0</v>
      </c>
      <c r="L134" s="5">
        <f t="shared" si="24"/>
        <v>0</v>
      </c>
      <c r="M134" s="5">
        <f t="shared" si="24"/>
        <v>0</v>
      </c>
      <c r="N134" s="5">
        <f t="shared" si="24"/>
        <v>0</v>
      </c>
      <c r="O134" s="5">
        <f t="shared" si="24"/>
        <v>0</v>
      </c>
      <c r="P134" s="5">
        <f t="shared" si="24"/>
        <v>0</v>
      </c>
      <c r="Q134" s="5">
        <f t="shared" si="24"/>
        <v>0</v>
      </c>
      <c r="R134" s="5">
        <f t="shared" si="24"/>
        <v>0</v>
      </c>
      <c r="S134" s="5">
        <f t="shared" si="24"/>
        <v>0</v>
      </c>
      <c r="T134" s="5">
        <f t="shared" si="24"/>
        <v>0</v>
      </c>
      <c r="U134" s="5">
        <f t="shared" si="24"/>
        <v>0</v>
      </c>
      <c r="V134" s="5">
        <f t="shared" si="24"/>
        <v>0</v>
      </c>
      <c r="W134" s="5">
        <f t="shared" si="24"/>
        <v>0</v>
      </c>
      <c r="X134" s="5">
        <f t="shared" si="24"/>
        <v>0</v>
      </c>
      <c r="Y134" s="5">
        <f t="shared" si="24"/>
        <v>0</v>
      </c>
    </row>
    <row r="135" spans="1:25" x14ac:dyDescent="0.4">
      <c r="A135" s="3" t="s">
        <v>54</v>
      </c>
      <c r="B135" s="5">
        <f t="shared" ref="B135:Y135" si="25">B99-B63</f>
        <v>0</v>
      </c>
      <c r="C135" s="5">
        <f t="shared" si="25"/>
        <v>0</v>
      </c>
      <c r="D135" s="5">
        <f t="shared" si="25"/>
        <v>0</v>
      </c>
      <c r="E135" s="5">
        <f t="shared" si="25"/>
        <v>0</v>
      </c>
      <c r="F135" s="5">
        <f t="shared" si="25"/>
        <v>0</v>
      </c>
      <c r="G135" s="5">
        <f t="shared" si="25"/>
        <v>-2213.88106381546</v>
      </c>
      <c r="H135" s="5">
        <f t="shared" si="25"/>
        <v>-1886.4048732253282</v>
      </c>
      <c r="I135" s="5">
        <f t="shared" si="25"/>
        <v>21.31792012423082</v>
      </c>
      <c r="J135" s="5">
        <f t="shared" si="25"/>
        <v>0</v>
      </c>
      <c r="K135" s="5">
        <f t="shared" si="25"/>
        <v>0</v>
      </c>
      <c r="L135" s="5">
        <f t="shared" si="25"/>
        <v>0</v>
      </c>
      <c r="M135" s="5">
        <f t="shared" si="25"/>
        <v>0</v>
      </c>
      <c r="N135" s="5">
        <f t="shared" si="25"/>
        <v>0</v>
      </c>
      <c r="O135" s="5">
        <f t="shared" si="25"/>
        <v>0</v>
      </c>
      <c r="P135" s="5">
        <f t="shared" si="25"/>
        <v>0</v>
      </c>
      <c r="Q135" s="5">
        <f t="shared" si="25"/>
        <v>0</v>
      </c>
      <c r="R135" s="5">
        <f t="shared" si="25"/>
        <v>0</v>
      </c>
      <c r="S135" s="5">
        <f t="shared" si="25"/>
        <v>0</v>
      </c>
      <c r="T135" s="5">
        <f t="shared" si="25"/>
        <v>0</v>
      </c>
      <c r="U135" s="5">
        <f t="shared" si="25"/>
        <v>0</v>
      </c>
      <c r="V135" s="5">
        <f t="shared" si="25"/>
        <v>0</v>
      </c>
      <c r="W135" s="5">
        <f t="shared" si="25"/>
        <v>0</v>
      </c>
      <c r="X135" s="5">
        <f t="shared" si="25"/>
        <v>5.0547838688534705</v>
      </c>
      <c r="Y135" s="5">
        <f t="shared" si="25"/>
        <v>-4073.9132330477041</v>
      </c>
    </row>
    <row r="136" spans="1:25" x14ac:dyDescent="0.4">
      <c r="A136" s="3" t="s">
        <v>55</v>
      </c>
      <c r="B136" s="5">
        <f t="shared" ref="B136:Y136" si="26">B100-B64</f>
        <v>0</v>
      </c>
      <c r="C136" s="5">
        <f t="shared" si="26"/>
        <v>0</v>
      </c>
      <c r="D136" s="5">
        <f t="shared" si="26"/>
        <v>0</v>
      </c>
      <c r="E136" s="5">
        <f t="shared" si="26"/>
        <v>0</v>
      </c>
      <c r="F136" s="5">
        <f t="shared" si="26"/>
        <v>0</v>
      </c>
      <c r="G136" s="5">
        <f t="shared" si="26"/>
        <v>0</v>
      </c>
      <c r="H136" s="5">
        <f t="shared" si="26"/>
        <v>0</v>
      </c>
      <c r="I136" s="5">
        <f t="shared" si="26"/>
        <v>0</v>
      </c>
      <c r="J136" s="5">
        <f t="shared" si="26"/>
        <v>0</v>
      </c>
      <c r="K136" s="5">
        <f t="shared" si="26"/>
        <v>0</v>
      </c>
      <c r="L136" s="5">
        <f t="shared" si="26"/>
        <v>0</v>
      </c>
      <c r="M136" s="5">
        <f t="shared" si="26"/>
        <v>0</v>
      </c>
      <c r="N136" s="5">
        <f t="shared" si="26"/>
        <v>0</v>
      </c>
      <c r="O136" s="5">
        <f t="shared" si="26"/>
        <v>0</v>
      </c>
      <c r="P136" s="5">
        <f t="shared" si="26"/>
        <v>0</v>
      </c>
      <c r="Q136" s="5">
        <f t="shared" si="26"/>
        <v>0</v>
      </c>
      <c r="R136" s="5">
        <f t="shared" si="26"/>
        <v>0</v>
      </c>
      <c r="S136" s="5">
        <f t="shared" si="26"/>
        <v>0</v>
      </c>
      <c r="T136" s="5">
        <f t="shared" si="26"/>
        <v>0</v>
      </c>
      <c r="U136" s="5">
        <f t="shared" si="26"/>
        <v>0</v>
      </c>
      <c r="V136" s="5">
        <f t="shared" si="26"/>
        <v>0</v>
      </c>
      <c r="W136" s="5">
        <f t="shared" si="26"/>
        <v>0</v>
      </c>
      <c r="X136" s="5">
        <f t="shared" si="26"/>
        <v>0</v>
      </c>
      <c r="Y136" s="5">
        <f t="shared" si="26"/>
        <v>0</v>
      </c>
    </row>
    <row r="137" spans="1:25" x14ac:dyDescent="0.4">
      <c r="A137" s="3" t="s">
        <v>56</v>
      </c>
      <c r="B137" s="5">
        <f t="shared" ref="B137:Y137" si="27">B101-B65</f>
        <v>0</v>
      </c>
      <c r="C137" s="5">
        <f t="shared" si="27"/>
        <v>0</v>
      </c>
      <c r="D137" s="5">
        <f t="shared" si="27"/>
        <v>0</v>
      </c>
      <c r="E137" s="5">
        <f t="shared" si="27"/>
        <v>0</v>
      </c>
      <c r="F137" s="5">
        <f t="shared" si="27"/>
        <v>0</v>
      </c>
      <c r="G137" s="5">
        <f t="shared" si="27"/>
        <v>-8672.1095114237032</v>
      </c>
      <c r="H137" s="5">
        <f t="shared" si="27"/>
        <v>24.624210545268603</v>
      </c>
      <c r="I137" s="5">
        <f t="shared" si="27"/>
        <v>0</v>
      </c>
      <c r="J137" s="5">
        <f t="shared" si="27"/>
        <v>0</v>
      </c>
      <c r="K137" s="5">
        <f t="shared" si="27"/>
        <v>0</v>
      </c>
      <c r="L137" s="5">
        <f t="shared" si="27"/>
        <v>0</v>
      </c>
      <c r="M137" s="5">
        <f t="shared" si="27"/>
        <v>0</v>
      </c>
      <c r="N137" s="5">
        <f t="shared" si="27"/>
        <v>0</v>
      </c>
      <c r="O137" s="5">
        <f t="shared" si="27"/>
        <v>0</v>
      </c>
      <c r="P137" s="5">
        <f t="shared" si="27"/>
        <v>0</v>
      </c>
      <c r="Q137" s="5">
        <f t="shared" si="27"/>
        <v>0</v>
      </c>
      <c r="R137" s="5">
        <f t="shared" si="27"/>
        <v>0</v>
      </c>
      <c r="S137" s="5">
        <f t="shared" si="27"/>
        <v>0</v>
      </c>
      <c r="T137" s="5">
        <f t="shared" si="27"/>
        <v>0</v>
      </c>
      <c r="U137" s="5">
        <f t="shared" si="27"/>
        <v>0</v>
      </c>
      <c r="V137" s="5">
        <f t="shared" si="27"/>
        <v>0</v>
      </c>
      <c r="W137" s="5">
        <f t="shared" si="27"/>
        <v>0</v>
      </c>
      <c r="X137" s="5">
        <f t="shared" si="27"/>
        <v>20.296625365826728</v>
      </c>
      <c r="Y137" s="5">
        <f t="shared" si="27"/>
        <v>-8627.1886755129963</v>
      </c>
    </row>
    <row r="138" spans="1:25" x14ac:dyDescent="0.4">
      <c r="A138" s="3" t="s">
        <v>57</v>
      </c>
      <c r="B138" s="5">
        <f t="shared" ref="B138:Y138" si="28">B102-B66</f>
        <v>0</v>
      </c>
      <c r="C138" s="5">
        <f t="shared" si="28"/>
        <v>0</v>
      </c>
      <c r="D138" s="5">
        <f t="shared" si="28"/>
        <v>0</v>
      </c>
      <c r="E138" s="5">
        <f t="shared" si="28"/>
        <v>0</v>
      </c>
      <c r="F138" s="5">
        <f t="shared" si="28"/>
        <v>0</v>
      </c>
      <c r="G138" s="5">
        <f t="shared" si="28"/>
        <v>0</v>
      </c>
      <c r="H138" s="5">
        <f t="shared" si="28"/>
        <v>0</v>
      </c>
      <c r="I138" s="5">
        <f t="shared" si="28"/>
        <v>0</v>
      </c>
      <c r="J138" s="5">
        <f t="shared" si="28"/>
        <v>0</v>
      </c>
      <c r="K138" s="5">
        <f t="shared" si="28"/>
        <v>0</v>
      </c>
      <c r="L138" s="5">
        <f t="shared" si="28"/>
        <v>0</v>
      </c>
      <c r="M138" s="5">
        <f t="shared" si="28"/>
        <v>0</v>
      </c>
      <c r="N138" s="5">
        <f t="shared" si="28"/>
        <v>0</v>
      </c>
      <c r="O138" s="5">
        <f t="shared" si="28"/>
        <v>0</v>
      </c>
      <c r="P138" s="5">
        <f t="shared" si="28"/>
        <v>0</v>
      </c>
      <c r="Q138" s="5">
        <f t="shared" si="28"/>
        <v>0</v>
      </c>
      <c r="R138" s="5">
        <f t="shared" si="28"/>
        <v>0</v>
      </c>
      <c r="S138" s="5">
        <f t="shared" si="28"/>
        <v>0</v>
      </c>
      <c r="T138" s="5">
        <f t="shared" si="28"/>
        <v>0</v>
      </c>
      <c r="U138" s="5">
        <f t="shared" si="28"/>
        <v>0</v>
      </c>
      <c r="V138" s="5">
        <f t="shared" si="28"/>
        <v>0</v>
      </c>
      <c r="W138" s="5">
        <f t="shared" si="28"/>
        <v>0</v>
      </c>
      <c r="X138" s="5">
        <f t="shared" si="28"/>
        <v>0</v>
      </c>
      <c r="Y138" s="5">
        <f t="shared" si="28"/>
        <v>0</v>
      </c>
    </row>
    <row r="139" spans="1:25" x14ac:dyDescent="0.4">
      <c r="A139" s="3" t="s">
        <v>58</v>
      </c>
      <c r="B139" s="5">
        <f t="shared" ref="B139:Y139" si="29">B103-B67</f>
        <v>0</v>
      </c>
      <c r="C139" s="5">
        <f t="shared" si="29"/>
        <v>0</v>
      </c>
      <c r="D139" s="5">
        <f t="shared" si="29"/>
        <v>0</v>
      </c>
      <c r="E139" s="5">
        <f t="shared" si="29"/>
        <v>0</v>
      </c>
      <c r="F139" s="5">
        <f t="shared" si="29"/>
        <v>0</v>
      </c>
      <c r="G139" s="5">
        <f t="shared" si="29"/>
        <v>-4321.9582098269511</v>
      </c>
      <c r="H139" s="5">
        <f t="shared" si="29"/>
        <v>17.47509579782183</v>
      </c>
      <c r="I139" s="5">
        <f t="shared" si="29"/>
        <v>0</v>
      </c>
      <c r="J139" s="5">
        <f t="shared" si="29"/>
        <v>0</v>
      </c>
      <c r="K139" s="5">
        <f t="shared" si="29"/>
        <v>0</v>
      </c>
      <c r="L139" s="5">
        <f t="shared" si="29"/>
        <v>0</v>
      </c>
      <c r="M139" s="5">
        <f t="shared" si="29"/>
        <v>0</v>
      </c>
      <c r="N139" s="5">
        <f t="shared" si="29"/>
        <v>0</v>
      </c>
      <c r="O139" s="5">
        <f t="shared" si="29"/>
        <v>0</v>
      </c>
      <c r="P139" s="5">
        <f t="shared" si="29"/>
        <v>0</v>
      </c>
      <c r="Q139" s="5">
        <f t="shared" si="29"/>
        <v>0</v>
      </c>
      <c r="R139" s="5">
        <f t="shared" si="29"/>
        <v>0</v>
      </c>
      <c r="S139" s="5">
        <f t="shared" si="29"/>
        <v>0</v>
      </c>
      <c r="T139" s="5">
        <f t="shared" si="29"/>
        <v>0</v>
      </c>
      <c r="U139" s="5">
        <f t="shared" si="29"/>
        <v>0</v>
      </c>
      <c r="V139" s="5">
        <f t="shared" si="29"/>
        <v>0</v>
      </c>
      <c r="W139" s="5">
        <f t="shared" si="29"/>
        <v>0</v>
      </c>
      <c r="X139" s="5">
        <f t="shared" si="29"/>
        <v>7.0629969315624299</v>
      </c>
      <c r="Y139" s="5">
        <f t="shared" si="29"/>
        <v>-4297.4201170975066</v>
      </c>
    </row>
    <row r="140" spans="1:25" x14ac:dyDescent="0.4">
      <c r="A140" s="3" t="s">
        <v>59</v>
      </c>
      <c r="B140" s="5">
        <f t="shared" ref="B140:Y140" si="30">B104-B68</f>
        <v>0</v>
      </c>
      <c r="C140" s="5">
        <f t="shared" si="30"/>
        <v>0</v>
      </c>
      <c r="D140" s="5">
        <f t="shared" si="30"/>
        <v>0</v>
      </c>
      <c r="E140" s="5">
        <f t="shared" si="30"/>
        <v>0</v>
      </c>
      <c r="F140" s="5">
        <f t="shared" si="30"/>
        <v>0</v>
      </c>
      <c r="G140" s="5">
        <f t="shared" si="30"/>
        <v>0</v>
      </c>
      <c r="H140" s="5">
        <f t="shared" si="30"/>
        <v>0</v>
      </c>
      <c r="I140" s="5">
        <f t="shared" si="30"/>
        <v>0</v>
      </c>
      <c r="J140" s="5">
        <f t="shared" si="30"/>
        <v>0</v>
      </c>
      <c r="K140" s="5">
        <f t="shared" si="30"/>
        <v>0</v>
      </c>
      <c r="L140" s="5">
        <f t="shared" si="30"/>
        <v>0</v>
      </c>
      <c r="M140" s="5">
        <f t="shared" si="30"/>
        <v>0</v>
      </c>
      <c r="N140" s="5">
        <f t="shared" si="30"/>
        <v>0</v>
      </c>
      <c r="O140" s="5">
        <f t="shared" si="30"/>
        <v>0</v>
      </c>
      <c r="P140" s="5">
        <f t="shared" si="30"/>
        <v>0</v>
      </c>
      <c r="Q140" s="5">
        <f t="shared" si="30"/>
        <v>0</v>
      </c>
      <c r="R140" s="5">
        <f t="shared" si="30"/>
        <v>0</v>
      </c>
      <c r="S140" s="5">
        <f t="shared" si="30"/>
        <v>0</v>
      </c>
      <c r="T140" s="5">
        <f t="shared" si="30"/>
        <v>0</v>
      </c>
      <c r="U140" s="5">
        <f t="shared" si="30"/>
        <v>0</v>
      </c>
      <c r="V140" s="5">
        <f t="shared" si="30"/>
        <v>0</v>
      </c>
      <c r="W140" s="5">
        <f t="shared" si="30"/>
        <v>0</v>
      </c>
      <c r="X140" s="5">
        <f t="shared" si="30"/>
        <v>0</v>
      </c>
      <c r="Y140" s="5">
        <f t="shared" si="30"/>
        <v>0</v>
      </c>
    </row>
    <row r="141" spans="1:25" x14ac:dyDescent="0.4">
      <c r="A141" s="3" t="s">
        <v>60</v>
      </c>
      <c r="B141" s="5">
        <f t="shared" ref="B141:Y141" si="31">B105-B69</f>
        <v>0</v>
      </c>
      <c r="C141" s="5">
        <f t="shared" si="31"/>
        <v>0</v>
      </c>
      <c r="D141" s="5">
        <f t="shared" si="31"/>
        <v>-49691.070834636979</v>
      </c>
      <c r="E141" s="5">
        <f t="shared" si="31"/>
        <v>-4011.6604733129025</v>
      </c>
      <c r="F141" s="5">
        <f t="shared" si="31"/>
        <v>0</v>
      </c>
      <c r="G141" s="5">
        <f t="shared" si="31"/>
        <v>1442.2347555097181</v>
      </c>
      <c r="H141" s="5">
        <f t="shared" si="31"/>
        <v>0</v>
      </c>
      <c r="I141" s="5">
        <f t="shared" si="31"/>
        <v>0</v>
      </c>
      <c r="J141" s="5">
        <f t="shared" si="31"/>
        <v>0</v>
      </c>
      <c r="K141" s="5">
        <f t="shared" si="31"/>
        <v>0</v>
      </c>
      <c r="L141" s="5">
        <f t="shared" si="31"/>
        <v>0</v>
      </c>
      <c r="M141" s="5">
        <f t="shared" si="31"/>
        <v>0</v>
      </c>
      <c r="N141" s="5">
        <f t="shared" si="31"/>
        <v>0</v>
      </c>
      <c r="O141" s="5">
        <f t="shared" si="31"/>
        <v>0</v>
      </c>
      <c r="P141" s="5">
        <f t="shared" si="31"/>
        <v>0</v>
      </c>
      <c r="Q141" s="5">
        <f t="shared" si="31"/>
        <v>0</v>
      </c>
      <c r="R141" s="5">
        <f t="shared" si="31"/>
        <v>0</v>
      </c>
      <c r="S141" s="5">
        <f t="shared" si="31"/>
        <v>0</v>
      </c>
      <c r="T141" s="5">
        <f t="shared" si="31"/>
        <v>0</v>
      </c>
      <c r="U141" s="5">
        <f t="shared" si="31"/>
        <v>0</v>
      </c>
      <c r="V141" s="5">
        <f t="shared" si="31"/>
        <v>0</v>
      </c>
      <c r="W141" s="5">
        <f t="shared" si="31"/>
        <v>0</v>
      </c>
      <c r="X141" s="5">
        <f t="shared" si="31"/>
        <v>-228.55306934855801</v>
      </c>
      <c r="Y141" s="5">
        <f t="shared" si="31"/>
        <v>-52489.04962178797</v>
      </c>
    </row>
    <row r="142" spans="1:25" x14ac:dyDescent="0.4">
      <c r="A142" s="3" t="s">
        <v>61</v>
      </c>
      <c r="B142" s="5">
        <f t="shared" ref="B142:Y142" si="32">B106-B70</f>
        <v>0</v>
      </c>
      <c r="C142" s="5">
        <f t="shared" si="32"/>
        <v>0</v>
      </c>
      <c r="D142" s="5">
        <f t="shared" si="32"/>
        <v>0</v>
      </c>
      <c r="E142" s="5">
        <f t="shared" si="32"/>
        <v>0</v>
      </c>
      <c r="F142" s="5">
        <f t="shared" si="32"/>
        <v>0</v>
      </c>
      <c r="G142" s="5">
        <f t="shared" si="32"/>
        <v>0</v>
      </c>
      <c r="H142" s="5">
        <f t="shared" si="32"/>
        <v>0</v>
      </c>
      <c r="I142" s="5">
        <f t="shared" si="32"/>
        <v>0</v>
      </c>
      <c r="J142" s="5">
        <f t="shared" si="32"/>
        <v>0</v>
      </c>
      <c r="K142" s="5">
        <f t="shared" si="32"/>
        <v>0</v>
      </c>
      <c r="L142" s="5">
        <f t="shared" si="32"/>
        <v>0</v>
      </c>
      <c r="M142" s="5">
        <f t="shared" si="32"/>
        <v>0</v>
      </c>
      <c r="N142" s="5">
        <f t="shared" si="32"/>
        <v>0</v>
      </c>
      <c r="O142" s="5">
        <f t="shared" si="32"/>
        <v>0</v>
      </c>
      <c r="P142" s="5">
        <f t="shared" si="32"/>
        <v>0</v>
      </c>
      <c r="Q142" s="5">
        <f t="shared" si="32"/>
        <v>0</v>
      </c>
      <c r="R142" s="5">
        <f t="shared" si="32"/>
        <v>0</v>
      </c>
      <c r="S142" s="5">
        <f t="shared" si="32"/>
        <v>0</v>
      </c>
      <c r="T142" s="5">
        <f t="shared" si="32"/>
        <v>0</v>
      </c>
      <c r="U142" s="5">
        <f t="shared" si="32"/>
        <v>0</v>
      </c>
      <c r="V142" s="5">
        <f t="shared" si="32"/>
        <v>0</v>
      </c>
      <c r="W142" s="5">
        <f t="shared" si="32"/>
        <v>0</v>
      </c>
      <c r="X142" s="5">
        <f t="shared" si="32"/>
        <v>0</v>
      </c>
      <c r="Y142" s="5">
        <f t="shared" si="32"/>
        <v>0</v>
      </c>
    </row>
    <row r="143" spans="1:25" x14ac:dyDescent="0.4">
      <c r="A143" s="3" t="s">
        <v>62</v>
      </c>
      <c r="B143" s="5">
        <f t="shared" ref="B143:Y143" si="33">B107-B71</f>
        <v>0</v>
      </c>
      <c r="C143" s="5">
        <f t="shared" si="33"/>
        <v>0</v>
      </c>
      <c r="D143" s="5">
        <f t="shared" si="33"/>
        <v>-98221.679682546004</v>
      </c>
      <c r="E143" s="5">
        <f t="shared" si="33"/>
        <v>-7907.6420452033999</v>
      </c>
      <c r="F143" s="5">
        <f t="shared" si="33"/>
        <v>0</v>
      </c>
      <c r="G143" s="5">
        <f t="shared" si="33"/>
        <v>1771.4583100892448</v>
      </c>
      <c r="H143" s="5">
        <f t="shared" si="33"/>
        <v>0</v>
      </c>
      <c r="I143" s="5">
        <f t="shared" si="33"/>
        <v>0</v>
      </c>
      <c r="J143" s="5">
        <f t="shared" si="33"/>
        <v>0</v>
      </c>
      <c r="K143" s="5">
        <f t="shared" si="33"/>
        <v>0</v>
      </c>
      <c r="L143" s="5">
        <f t="shared" si="33"/>
        <v>0</v>
      </c>
      <c r="M143" s="5">
        <f t="shared" si="33"/>
        <v>0</v>
      </c>
      <c r="N143" s="5">
        <f t="shared" si="33"/>
        <v>0</v>
      </c>
      <c r="O143" s="5">
        <f t="shared" si="33"/>
        <v>0</v>
      </c>
      <c r="P143" s="5">
        <f t="shared" si="33"/>
        <v>0</v>
      </c>
      <c r="Q143" s="5">
        <f t="shared" si="33"/>
        <v>0</v>
      </c>
      <c r="R143" s="5">
        <f t="shared" si="33"/>
        <v>0</v>
      </c>
      <c r="S143" s="5">
        <f t="shared" si="33"/>
        <v>0</v>
      </c>
      <c r="T143" s="5">
        <f t="shared" si="33"/>
        <v>0</v>
      </c>
      <c r="U143" s="5">
        <f t="shared" si="33"/>
        <v>0</v>
      </c>
      <c r="V143" s="5">
        <f t="shared" si="33"/>
        <v>0</v>
      </c>
      <c r="W143" s="5">
        <f t="shared" si="33"/>
        <v>0</v>
      </c>
      <c r="X143" s="5">
        <f t="shared" si="33"/>
        <v>235.59820467487464</v>
      </c>
      <c r="Y143" s="5">
        <f t="shared" si="33"/>
        <v>-104122.26521299011</v>
      </c>
    </row>
    <row r="144" spans="1:25" x14ac:dyDescent="0.4">
      <c r="A144" s="3" t="s">
        <v>63</v>
      </c>
      <c r="B144" s="5">
        <f t="shared" ref="B144:Y144" si="34">B108-B72</f>
        <v>0</v>
      </c>
      <c r="C144" s="5">
        <f t="shared" si="34"/>
        <v>0</v>
      </c>
      <c r="D144" s="5">
        <f t="shared" si="34"/>
        <v>0</v>
      </c>
      <c r="E144" s="5">
        <f t="shared" si="34"/>
        <v>0</v>
      </c>
      <c r="F144" s="5">
        <f t="shared" si="34"/>
        <v>0</v>
      </c>
      <c r="G144" s="5">
        <f t="shared" si="34"/>
        <v>0</v>
      </c>
      <c r="H144" s="5">
        <f t="shared" si="34"/>
        <v>0</v>
      </c>
      <c r="I144" s="5">
        <f t="shared" si="34"/>
        <v>0</v>
      </c>
      <c r="J144" s="5">
        <f t="shared" si="34"/>
        <v>0</v>
      </c>
      <c r="K144" s="5">
        <f t="shared" si="34"/>
        <v>0</v>
      </c>
      <c r="L144" s="5">
        <f t="shared" si="34"/>
        <v>0</v>
      </c>
      <c r="M144" s="5">
        <f t="shared" si="34"/>
        <v>0</v>
      </c>
      <c r="N144" s="5">
        <f t="shared" si="34"/>
        <v>0</v>
      </c>
      <c r="O144" s="5">
        <f t="shared" si="34"/>
        <v>0</v>
      </c>
      <c r="P144" s="5">
        <f t="shared" si="34"/>
        <v>0</v>
      </c>
      <c r="Q144" s="5">
        <f t="shared" si="34"/>
        <v>0</v>
      </c>
      <c r="R144" s="5">
        <f t="shared" si="34"/>
        <v>0</v>
      </c>
      <c r="S144" s="5">
        <f t="shared" si="34"/>
        <v>0</v>
      </c>
      <c r="T144" s="5">
        <f t="shared" si="34"/>
        <v>0</v>
      </c>
      <c r="U144" s="5">
        <f t="shared" si="34"/>
        <v>0</v>
      </c>
      <c r="V144" s="5">
        <f t="shared" si="34"/>
        <v>0</v>
      </c>
      <c r="W144" s="5">
        <f t="shared" si="34"/>
        <v>0</v>
      </c>
      <c r="X144" s="5">
        <f t="shared" si="34"/>
        <v>0</v>
      </c>
      <c r="Y144" s="5">
        <f t="shared" si="34"/>
        <v>0</v>
      </c>
    </row>
    <row r="146" spans="1:25" ht="19.3" x14ac:dyDescent="0.5">
      <c r="A146" s="1" t="s">
        <v>4</v>
      </c>
    </row>
    <row r="147" spans="1:25" ht="29.15" x14ac:dyDescent="0.4">
      <c r="B147" s="2" t="s">
        <v>7</v>
      </c>
      <c r="C147" s="2" t="s">
        <v>8</v>
      </c>
      <c r="D147" s="2" t="s">
        <v>9</v>
      </c>
      <c r="E147" s="2" t="s">
        <v>10</v>
      </c>
      <c r="F147" s="2" t="s">
        <v>11</v>
      </c>
      <c r="G147" s="2" t="s">
        <v>12</v>
      </c>
      <c r="H147" s="2" t="s">
        <v>13</v>
      </c>
      <c r="I147" s="2" t="s">
        <v>14</v>
      </c>
      <c r="J147" s="2" t="s">
        <v>15</v>
      </c>
      <c r="K147" s="2" t="s">
        <v>16</v>
      </c>
      <c r="L147" s="2" t="s">
        <v>17</v>
      </c>
      <c r="M147" s="2" t="s">
        <v>18</v>
      </c>
      <c r="N147" s="2" t="s">
        <v>19</v>
      </c>
      <c r="O147" s="2" t="s">
        <v>20</v>
      </c>
      <c r="P147" s="2" t="s">
        <v>21</v>
      </c>
      <c r="Q147" s="2" t="s">
        <v>22</v>
      </c>
      <c r="R147" s="2" t="s">
        <v>23</v>
      </c>
      <c r="S147" s="2" t="s">
        <v>24</v>
      </c>
      <c r="T147" s="2" t="s">
        <v>25</v>
      </c>
      <c r="U147" s="2" t="s">
        <v>26</v>
      </c>
      <c r="V147" s="2" t="s">
        <v>27</v>
      </c>
      <c r="W147" s="2" t="s">
        <v>28</v>
      </c>
      <c r="X147" s="2" t="s">
        <v>29</v>
      </c>
      <c r="Y147" s="2" t="s">
        <v>30</v>
      </c>
    </row>
    <row r="148" spans="1:25" x14ac:dyDescent="0.4">
      <c r="A148" s="3" t="s">
        <v>31</v>
      </c>
      <c r="B148" s="6">
        <f t="shared" ref="B148:Y148" si="35">IF(B40,B76/B40-1,0)</f>
        <v>0</v>
      </c>
      <c r="C148" s="6">
        <f t="shared" si="35"/>
        <v>0</v>
      </c>
      <c r="D148" s="6">
        <f t="shared" si="35"/>
        <v>0</v>
      </c>
      <c r="E148" s="6">
        <f t="shared" si="35"/>
        <v>0</v>
      </c>
      <c r="F148" s="6">
        <f t="shared" si="35"/>
        <v>0</v>
      </c>
      <c r="G148" s="6">
        <f t="shared" si="35"/>
        <v>0</v>
      </c>
      <c r="H148" s="6">
        <f t="shared" si="35"/>
        <v>0</v>
      </c>
      <c r="I148" s="6">
        <f t="shared" si="35"/>
        <v>0</v>
      </c>
      <c r="J148" s="6">
        <f t="shared" si="35"/>
        <v>0</v>
      </c>
      <c r="K148" s="6">
        <f t="shared" si="35"/>
        <v>0</v>
      </c>
      <c r="L148" s="6">
        <f t="shared" si="35"/>
        <v>0</v>
      </c>
      <c r="M148" s="6">
        <f t="shared" si="35"/>
        <v>0</v>
      </c>
      <c r="N148" s="6">
        <f t="shared" si="35"/>
        <v>0</v>
      </c>
      <c r="O148" s="6">
        <f t="shared" si="35"/>
        <v>0</v>
      </c>
      <c r="P148" s="6">
        <f t="shared" si="35"/>
        <v>0</v>
      </c>
      <c r="Q148" s="6">
        <f t="shared" si="35"/>
        <v>0</v>
      </c>
      <c r="R148" s="6">
        <f t="shared" si="35"/>
        <v>0</v>
      </c>
      <c r="S148" s="6">
        <f t="shared" si="35"/>
        <v>0</v>
      </c>
      <c r="T148" s="6">
        <f t="shared" si="35"/>
        <v>0</v>
      </c>
      <c r="U148" s="6">
        <f t="shared" si="35"/>
        <v>0</v>
      </c>
      <c r="V148" s="6">
        <f t="shared" si="35"/>
        <v>0</v>
      </c>
      <c r="W148" s="6">
        <f t="shared" si="35"/>
        <v>2.3502514891184934E-3</v>
      </c>
      <c r="X148" s="6">
        <f t="shared" si="35"/>
        <v>-3.8666417733846714E-2</v>
      </c>
      <c r="Y148" s="6">
        <f t="shared" si="35"/>
        <v>6.1625616563443231E-4</v>
      </c>
    </row>
    <row r="149" spans="1:25" x14ac:dyDescent="0.4">
      <c r="A149" s="3" t="s">
        <v>32</v>
      </c>
      <c r="B149" s="6">
        <f t="shared" ref="B149:Y149" si="36">IF(B41,B77/B41-1,0)</f>
        <v>0</v>
      </c>
      <c r="C149" s="6">
        <f t="shared" si="36"/>
        <v>0</v>
      </c>
      <c r="D149" s="6">
        <f t="shared" si="36"/>
        <v>0</v>
      </c>
      <c r="E149" s="6">
        <f t="shared" si="36"/>
        <v>0</v>
      </c>
      <c r="F149" s="6">
        <f t="shared" si="36"/>
        <v>0</v>
      </c>
      <c r="G149" s="6">
        <f t="shared" si="36"/>
        <v>0</v>
      </c>
      <c r="H149" s="6">
        <f t="shared" si="36"/>
        <v>0</v>
      </c>
      <c r="I149" s="6">
        <f t="shared" si="36"/>
        <v>0</v>
      </c>
      <c r="J149" s="6">
        <f t="shared" si="36"/>
        <v>0</v>
      </c>
      <c r="K149" s="6">
        <f t="shared" si="36"/>
        <v>0</v>
      </c>
      <c r="L149" s="6">
        <f t="shared" si="36"/>
        <v>0</v>
      </c>
      <c r="M149" s="6">
        <f t="shared" si="36"/>
        <v>0</v>
      </c>
      <c r="N149" s="6">
        <f t="shared" si="36"/>
        <v>0</v>
      </c>
      <c r="O149" s="6">
        <f t="shared" si="36"/>
        <v>0</v>
      </c>
      <c r="P149" s="6">
        <f t="shared" si="36"/>
        <v>0</v>
      </c>
      <c r="Q149" s="6">
        <f t="shared" si="36"/>
        <v>0</v>
      </c>
      <c r="R149" s="6">
        <f t="shared" si="36"/>
        <v>0</v>
      </c>
      <c r="S149" s="6">
        <f t="shared" si="36"/>
        <v>0</v>
      </c>
      <c r="T149" s="6">
        <f t="shared" si="36"/>
        <v>0</v>
      </c>
      <c r="U149" s="6">
        <f t="shared" si="36"/>
        <v>0</v>
      </c>
      <c r="V149" s="6">
        <f t="shared" si="36"/>
        <v>0</v>
      </c>
      <c r="W149" s="6">
        <f t="shared" si="36"/>
        <v>2.3502514891171611E-3</v>
      </c>
      <c r="X149" s="6">
        <f t="shared" si="36"/>
        <v>-0.44287633166483353</v>
      </c>
      <c r="Y149" s="6">
        <f t="shared" si="36"/>
        <v>8.4161260674653349E-4</v>
      </c>
    </row>
    <row r="150" spans="1:25" x14ac:dyDescent="0.4">
      <c r="A150" s="3" t="s">
        <v>33</v>
      </c>
      <c r="B150" s="6">
        <f t="shared" ref="B150:Y150" si="37">IF(B42,B78/B42-1,0)</f>
        <v>0</v>
      </c>
      <c r="C150" s="6">
        <f t="shared" si="37"/>
        <v>0</v>
      </c>
      <c r="D150" s="6">
        <f t="shared" si="37"/>
        <v>0</v>
      </c>
      <c r="E150" s="6">
        <f t="shared" si="37"/>
        <v>0</v>
      </c>
      <c r="F150" s="6">
        <f t="shared" si="37"/>
        <v>0</v>
      </c>
      <c r="G150" s="6">
        <f t="shared" si="37"/>
        <v>0</v>
      </c>
      <c r="H150" s="6">
        <f t="shared" si="37"/>
        <v>0</v>
      </c>
      <c r="I150" s="6">
        <f t="shared" si="37"/>
        <v>0</v>
      </c>
      <c r="J150" s="6">
        <f t="shared" si="37"/>
        <v>0</v>
      </c>
      <c r="K150" s="6">
        <f t="shared" si="37"/>
        <v>0</v>
      </c>
      <c r="L150" s="6">
        <f t="shared" si="37"/>
        <v>0</v>
      </c>
      <c r="M150" s="6">
        <f t="shared" si="37"/>
        <v>0</v>
      </c>
      <c r="N150" s="6">
        <f t="shared" si="37"/>
        <v>0</v>
      </c>
      <c r="O150" s="6">
        <f t="shared" si="37"/>
        <v>0</v>
      </c>
      <c r="P150" s="6">
        <f t="shared" si="37"/>
        <v>0</v>
      </c>
      <c r="Q150" s="6">
        <f t="shared" si="37"/>
        <v>0</v>
      </c>
      <c r="R150" s="6">
        <f t="shared" si="37"/>
        <v>0</v>
      </c>
      <c r="S150" s="6">
        <f t="shared" si="37"/>
        <v>0</v>
      </c>
      <c r="T150" s="6">
        <f t="shared" si="37"/>
        <v>0</v>
      </c>
      <c r="U150" s="6">
        <f t="shared" si="37"/>
        <v>0</v>
      </c>
      <c r="V150" s="6">
        <f t="shared" si="37"/>
        <v>0</v>
      </c>
      <c r="W150" s="6">
        <f t="shared" si="37"/>
        <v>2.3502514891187154E-3</v>
      </c>
      <c r="X150" s="6">
        <f t="shared" si="37"/>
        <v>-3.1106369785830923E-2</v>
      </c>
      <c r="Y150" s="6">
        <f t="shared" si="37"/>
        <v>1.7271157167519924E-3</v>
      </c>
    </row>
    <row r="151" spans="1:25" x14ac:dyDescent="0.4">
      <c r="A151" s="3" t="s">
        <v>34</v>
      </c>
      <c r="B151" s="6">
        <f t="shared" ref="B151:Y151" si="38">IF(B43,B79/B43-1,0)</f>
        <v>0</v>
      </c>
      <c r="C151" s="6">
        <f t="shared" si="38"/>
        <v>0</v>
      </c>
      <c r="D151" s="6">
        <f t="shared" si="38"/>
        <v>0</v>
      </c>
      <c r="E151" s="6">
        <f t="shared" si="38"/>
        <v>0</v>
      </c>
      <c r="F151" s="6">
        <f t="shared" si="38"/>
        <v>0</v>
      </c>
      <c r="G151" s="6">
        <f t="shared" si="38"/>
        <v>0</v>
      </c>
      <c r="H151" s="6">
        <f t="shared" si="38"/>
        <v>0</v>
      </c>
      <c r="I151" s="6">
        <f t="shared" si="38"/>
        <v>0</v>
      </c>
      <c r="J151" s="6">
        <f t="shared" si="38"/>
        <v>0</v>
      </c>
      <c r="K151" s="6">
        <f t="shared" si="38"/>
        <v>0</v>
      </c>
      <c r="L151" s="6">
        <f t="shared" si="38"/>
        <v>0</v>
      </c>
      <c r="M151" s="6">
        <f t="shared" si="38"/>
        <v>0</v>
      </c>
      <c r="N151" s="6">
        <f t="shared" si="38"/>
        <v>0</v>
      </c>
      <c r="O151" s="6">
        <f t="shared" si="38"/>
        <v>0</v>
      </c>
      <c r="P151" s="6">
        <f t="shared" si="38"/>
        <v>0</v>
      </c>
      <c r="Q151" s="6">
        <f t="shared" si="38"/>
        <v>0</v>
      </c>
      <c r="R151" s="6">
        <f t="shared" si="38"/>
        <v>0</v>
      </c>
      <c r="S151" s="6">
        <f t="shared" si="38"/>
        <v>0</v>
      </c>
      <c r="T151" s="6">
        <f t="shared" si="38"/>
        <v>0</v>
      </c>
      <c r="U151" s="6">
        <f t="shared" si="38"/>
        <v>0</v>
      </c>
      <c r="V151" s="6">
        <f t="shared" si="38"/>
        <v>0</v>
      </c>
      <c r="W151" s="6">
        <f t="shared" si="38"/>
        <v>2.3502514891180493E-3</v>
      </c>
      <c r="X151" s="6">
        <f t="shared" si="38"/>
        <v>-3.113116776306768E-2</v>
      </c>
      <c r="Y151" s="6">
        <f t="shared" si="38"/>
        <v>6.4896886406917709E-4</v>
      </c>
    </row>
    <row r="152" spans="1:25" x14ac:dyDescent="0.4">
      <c r="A152" s="3" t="s">
        <v>35</v>
      </c>
      <c r="B152" s="6">
        <f t="shared" ref="B152:Y152" si="39">IF(B44,B80/B44-1,0)</f>
        <v>0</v>
      </c>
      <c r="C152" s="6">
        <f t="shared" si="39"/>
        <v>0</v>
      </c>
      <c r="D152" s="6">
        <f t="shared" si="39"/>
        <v>0</v>
      </c>
      <c r="E152" s="6">
        <f t="shared" si="39"/>
        <v>0</v>
      </c>
      <c r="F152" s="6">
        <f t="shared" si="39"/>
        <v>0</v>
      </c>
      <c r="G152" s="6">
        <f t="shared" si="39"/>
        <v>0</v>
      </c>
      <c r="H152" s="6">
        <f t="shared" si="39"/>
        <v>0</v>
      </c>
      <c r="I152" s="6">
        <f t="shared" si="39"/>
        <v>0</v>
      </c>
      <c r="J152" s="6">
        <f t="shared" si="39"/>
        <v>0</v>
      </c>
      <c r="K152" s="6">
        <f t="shared" si="39"/>
        <v>0</v>
      </c>
      <c r="L152" s="6">
        <f t="shared" si="39"/>
        <v>0</v>
      </c>
      <c r="M152" s="6">
        <f t="shared" si="39"/>
        <v>0</v>
      </c>
      <c r="N152" s="6">
        <f t="shared" si="39"/>
        <v>0</v>
      </c>
      <c r="O152" s="6">
        <f t="shared" si="39"/>
        <v>0</v>
      </c>
      <c r="P152" s="6">
        <f t="shared" si="39"/>
        <v>0</v>
      </c>
      <c r="Q152" s="6">
        <f t="shared" si="39"/>
        <v>0</v>
      </c>
      <c r="R152" s="6">
        <f t="shared" si="39"/>
        <v>0</v>
      </c>
      <c r="S152" s="6">
        <f t="shared" si="39"/>
        <v>0</v>
      </c>
      <c r="T152" s="6">
        <f t="shared" si="39"/>
        <v>0</v>
      </c>
      <c r="U152" s="6">
        <f t="shared" si="39"/>
        <v>0</v>
      </c>
      <c r="V152" s="6">
        <f t="shared" si="39"/>
        <v>0</v>
      </c>
      <c r="W152" s="6">
        <f t="shared" si="39"/>
        <v>2.3502514891182713E-3</v>
      </c>
      <c r="X152" s="6">
        <f t="shared" si="39"/>
        <v>9.4879092695217215E-2</v>
      </c>
      <c r="Y152" s="6">
        <f t="shared" si="39"/>
        <v>7.6869581251615138E-4</v>
      </c>
    </row>
    <row r="153" spans="1:25" x14ac:dyDescent="0.4">
      <c r="A153" s="3" t="s">
        <v>36</v>
      </c>
      <c r="B153" s="6">
        <f t="shared" ref="B153:Y153" si="40">IF(B45,B81/B45-1,0)</f>
        <v>0</v>
      </c>
      <c r="C153" s="6">
        <f t="shared" si="40"/>
        <v>0</v>
      </c>
      <c r="D153" s="6">
        <f t="shared" si="40"/>
        <v>0</v>
      </c>
      <c r="E153" s="6">
        <f t="shared" si="40"/>
        <v>0</v>
      </c>
      <c r="F153" s="6">
        <f t="shared" si="40"/>
        <v>0</v>
      </c>
      <c r="G153" s="6">
        <f t="shared" si="40"/>
        <v>0</v>
      </c>
      <c r="H153" s="6">
        <f t="shared" si="40"/>
        <v>0</v>
      </c>
      <c r="I153" s="6">
        <f t="shared" si="40"/>
        <v>0</v>
      </c>
      <c r="J153" s="6">
        <f t="shared" si="40"/>
        <v>0</v>
      </c>
      <c r="K153" s="6">
        <f t="shared" si="40"/>
        <v>0</v>
      </c>
      <c r="L153" s="6">
        <f t="shared" si="40"/>
        <v>0</v>
      </c>
      <c r="M153" s="6">
        <f t="shared" si="40"/>
        <v>0</v>
      </c>
      <c r="N153" s="6">
        <f t="shared" si="40"/>
        <v>0</v>
      </c>
      <c r="O153" s="6">
        <f t="shared" si="40"/>
        <v>0</v>
      </c>
      <c r="P153" s="6">
        <f t="shared" si="40"/>
        <v>0</v>
      </c>
      <c r="Q153" s="6">
        <f t="shared" si="40"/>
        <v>0</v>
      </c>
      <c r="R153" s="6">
        <f t="shared" si="40"/>
        <v>0</v>
      </c>
      <c r="S153" s="6">
        <f t="shared" si="40"/>
        <v>0</v>
      </c>
      <c r="T153" s="6">
        <f t="shared" si="40"/>
        <v>0</v>
      </c>
      <c r="U153" s="6">
        <f t="shared" si="40"/>
        <v>0</v>
      </c>
      <c r="V153" s="6">
        <f t="shared" si="40"/>
        <v>0</v>
      </c>
      <c r="W153" s="6">
        <f t="shared" si="40"/>
        <v>2.3502514891182713E-3</v>
      </c>
      <c r="X153" s="6">
        <f t="shared" si="40"/>
        <v>3.4522797416615569E-2</v>
      </c>
      <c r="Y153" s="6">
        <f t="shared" si="40"/>
        <v>1.8198362147403557E-3</v>
      </c>
    </row>
    <row r="154" spans="1:25" x14ac:dyDescent="0.4">
      <c r="A154" s="3" t="s">
        <v>37</v>
      </c>
      <c r="B154" s="6">
        <f t="shared" ref="B154:Y154" si="41">IF(B46,B82/B46-1,0)</f>
        <v>0</v>
      </c>
      <c r="C154" s="6">
        <f t="shared" si="41"/>
        <v>0</v>
      </c>
      <c r="D154" s="6">
        <f t="shared" si="41"/>
        <v>0</v>
      </c>
      <c r="E154" s="6">
        <f t="shared" si="41"/>
        <v>0</v>
      </c>
      <c r="F154" s="6">
        <f t="shared" si="41"/>
        <v>0</v>
      </c>
      <c r="G154" s="6">
        <f t="shared" si="41"/>
        <v>0</v>
      </c>
      <c r="H154" s="6">
        <f t="shared" si="41"/>
        <v>0</v>
      </c>
      <c r="I154" s="6">
        <f t="shared" si="41"/>
        <v>0</v>
      </c>
      <c r="J154" s="6">
        <f t="shared" si="41"/>
        <v>0</v>
      </c>
      <c r="K154" s="6">
        <f t="shared" si="41"/>
        <v>0</v>
      </c>
      <c r="L154" s="6">
        <f t="shared" si="41"/>
        <v>0</v>
      </c>
      <c r="M154" s="6">
        <f t="shared" si="41"/>
        <v>0</v>
      </c>
      <c r="N154" s="6">
        <f t="shared" si="41"/>
        <v>0</v>
      </c>
      <c r="O154" s="6">
        <f t="shared" si="41"/>
        <v>0</v>
      </c>
      <c r="P154" s="6">
        <f t="shared" si="41"/>
        <v>0</v>
      </c>
      <c r="Q154" s="6">
        <f t="shared" si="41"/>
        <v>0</v>
      </c>
      <c r="R154" s="6">
        <f t="shared" si="41"/>
        <v>0</v>
      </c>
      <c r="S154" s="6">
        <f t="shared" si="41"/>
        <v>0</v>
      </c>
      <c r="T154" s="6">
        <f t="shared" si="41"/>
        <v>0</v>
      </c>
      <c r="U154" s="6">
        <f t="shared" si="41"/>
        <v>0</v>
      </c>
      <c r="V154" s="6">
        <f t="shared" si="41"/>
        <v>0</v>
      </c>
      <c r="W154" s="6">
        <f t="shared" si="41"/>
        <v>2.3502514891182713E-3</v>
      </c>
      <c r="X154" s="6">
        <f t="shared" si="41"/>
        <v>-7.1635187708683046E-2</v>
      </c>
      <c r="Y154" s="6">
        <f t="shared" si="41"/>
        <v>7.4834489495012591E-4</v>
      </c>
    </row>
    <row r="155" spans="1:25" x14ac:dyDescent="0.4">
      <c r="A155" s="3" t="s">
        <v>38</v>
      </c>
      <c r="B155" s="6">
        <f t="shared" ref="B155:Y155" si="42">IF(B47,B83/B47-1,0)</f>
        <v>0</v>
      </c>
      <c r="C155" s="6">
        <f t="shared" si="42"/>
        <v>0</v>
      </c>
      <c r="D155" s="6">
        <f t="shared" si="42"/>
        <v>0</v>
      </c>
      <c r="E155" s="6">
        <f t="shared" si="42"/>
        <v>0</v>
      </c>
      <c r="F155" s="6">
        <f t="shared" si="42"/>
        <v>0</v>
      </c>
      <c r="G155" s="6">
        <f t="shared" si="42"/>
        <v>0</v>
      </c>
      <c r="H155" s="6">
        <f t="shared" si="42"/>
        <v>0</v>
      </c>
      <c r="I155" s="6">
        <f t="shared" si="42"/>
        <v>0</v>
      </c>
      <c r="J155" s="6">
        <f t="shared" si="42"/>
        <v>0</v>
      </c>
      <c r="K155" s="6">
        <f t="shared" si="42"/>
        <v>0</v>
      </c>
      <c r="L155" s="6">
        <f t="shared" si="42"/>
        <v>0</v>
      </c>
      <c r="M155" s="6">
        <f t="shared" si="42"/>
        <v>0</v>
      </c>
      <c r="N155" s="6">
        <f t="shared" si="42"/>
        <v>0</v>
      </c>
      <c r="O155" s="6">
        <f t="shared" si="42"/>
        <v>0</v>
      </c>
      <c r="P155" s="6">
        <f t="shared" si="42"/>
        <v>0</v>
      </c>
      <c r="Q155" s="6">
        <f t="shared" si="42"/>
        <v>0</v>
      </c>
      <c r="R155" s="6">
        <f t="shared" si="42"/>
        <v>0</v>
      </c>
      <c r="S155" s="6">
        <f t="shared" si="42"/>
        <v>0</v>
      </c>
      <c r="T155" s="6">
        <f t="shared" si="42"/>
        <v>0</v>
      </c>
      <c r="U155" s="6">
        <f t="shared" si="42"/>
        <v>0</v>
      </c>
      <c r="V155" s="6">
        <f t="shared" si="42"/>
        <v>0</v>
      </c>
      <c r="W155" s="6">
        <f t="shared" si="42"/>
        <v>2.3502514891182713E-3</v>
      </c>
      <c r="X155" s="6">
        <f t="shared" si="42"/>
        <v>0.39111289314358988</v>
      </c>
      <c r="Y155" s="6">
        <f t="shared" si="42"/>
        <v>7.4147136465385621E-4</v>
      </c>
    </row>
    <row r="156" spans="1:25" x14ac:dyDescent="0.4">
      <c r="A156" s="3" t="s">
        <v>39</v>
      </c>
      <c r="B156" s="6">
        <f t="shared" ref="B156:Y156" si="43">IF(B48,B84/B48-1,0)</f>
        <v>0</v>
      </c>
      <c r="C156" s="6">
        <f t="shared" si="43"/>
        <v>0</v>
      </c>
      <c r="D156" s="6">
        <f t="shared" si="43"/>
        <v>0</v>
      </c>
      <c r="E156" s="6">
        <f t="shared" si="43"/>
        <v>0</v>
      </c>
      <c r="F156" s="6">
        <f t="shared" si="43"/>
        <v>0</v>
      </c>
      <c r="G156" s="6">
        <f t="shared" si="43"/>
        <v>0</v>
      </c>
      <c r="H156" s="6">
        <f t="shared" si="43"/>
        <v>0</v>
      </c>
      <c r="I156" s="6">
        <f t="shared" si="43"/>
        <v>0</v>
      </c>
      <c r="J156" s="6">
        <f t="shared" si="43"/>
        <v>0</v>
      </c>
      <c r="K156" s="6">
        <f t="shared" si="43"/>
        <v>0</v>
      </c>
      <c r="L156" s="6">
        <f t="shared" si="43"/>
        <v>0</v>
      </c>
      <c r="M156" s="6">
        <f t="shared" si="43"/>
        <v>0</v>
      </c>
      <c r="N156" s="6">
        <f t="shared" si="43"/>
        <v>0</v>
      </c>
      <c r="O156" s="6">
        <f t="shared" si="43"/>
        <v>0</v>
      </c>
      <c r="P156" s="6">
        <f t="shared" si="43"/>
        <v>0</v>
      </c>
      <c r="Q156" s="6">
        <f t="shared" si="43"/>
        <v>0</v>
      </c>
      <c r="R156" s="6">
        <f t="shared" si="43"/>
        <v>0</v>
      </c>
      <c r="S156" s="6">
        <f t="shared" si="43"/>
        <v>0</v>
      </c>
      <c r="T156" s="6">
        <f t="shared" si="43"/>
        <v>0</v>
      </c>
      <c r="U156" s="6">
        <f t="shared" si="43"/>
        <v>0</v>
      </c>
      <c r="V156" s="6">
        <f t="shared" si="43"/>
        <v>0</v>
      </c>
      <c r="W156" s="6">
        <f t="shared" si="43"/>
        <v>2.3502514891182713E-3</v>
      </c>
      <c r="X156" s="6">
        <f t="shared" si="43"/>
        <v>6.135214689279902</v>
      </c>
      <c r="Y156" s="6">
        <f t="shared" si="43"/>
        <v>7.8394127652692269E-4</v>
      </c>
    </row>
    <row r="157" spans="1:25" x14ac:dyDescent="0.4">
      <c r="A157" s="3" t="s">
        <v>40</v>
      </c>
      <c r="B157" s="6">
        <f t="shared" ref="B157:Y157" si="44">IF(B49,B85/B49-1,0)</f>
        <v>0</v>
      </c>
      <c r="C157" s="6">
        <f t="shared" si="44"/>
        <v>0</v>
      </c>
      <c r="D157" s="6">
        <f t="shared" si="44"/>
        <v>0</v>
      </c>
      <c r="E157" s="6">
        <f t="shared" si="44"/>
        <v>0</v>
      </c>
      <c r="F157" s="6">
        <f t="shared" si="44"/>
        <v>0</v>
      </c>
      <c r="G157" s="6">
        <f t="shared" si="44"/>
        <v>0</v>
      </c>
      <c r="H157" s="6">
        <f t="shared" si="44"/>
        <v>0</v>
      </c>
      <c r="I157" s="6">
        <f t="shared" si="44"/>
        <v>0</v>
      </c>
      <c r="J157" s="6">
        <f t="shared" si="44"/>
        <v>0</v>
      </c>
      <c r="K157" s="6">
        <f t="shared" si="44"/>
        <v>0</v>
      </c>
      <c r="L157" s="6">
        <f t="shared" si="44"/>
        <v>0</v>
      </c>
      <c r="M157" s="6">
        <f t="shared" si="44"/>
        <v>0</v>
      </c>
      <c r="N157" s="6">
        <f t="shared" si="44"/>
        <v>0</v>
      </c>
      <c r="O157" s="6">
        <f t="shared" si="44"/>
        <v>0</v>
      </c>
      <c r="P157" s="6">
        <f t="shared" si="44"/>
        <v>0</v>
      </c>
      <c r="Q157" s="6">
        <f t="shared" si="44"/>
        <v>0</v>
      </c>
      <c r="R157" s="6">
        <f t="shared" si="44"/>
        <v>0</v>
      </c>
      <c r="S157" s="6">
        <f t="shared" si="44"/>
        <v>0</v>
      </c>
      <c r="T157" s="6">
        <f t="shared" si="44"/>
        <v>0</v>
      </c>
      <c r="U157" s="6">
        <f t="shared" si="44"/>
        <v>0</v>
      </c>
      <c r="V157" s="6">
        <f t="shared" si="44"/>
        <v>0</v>
      </c>
      <c r="W157" s="6">
        <f t="shared" si="44"/>
        <v>0</v>
      </c>
      <c r="X157" s="6">
        <f t="shared" si="44"/>
        <v>0</v>
      </c>
      <c r="Y157" s="6">
        <f t="shared" si="44"/>
        <v>0</v>
      </c>
    </row>
    <row r="158" spans="1:25" x14ac:dyDescent="0.4">
      <c r="A158" s="3" t="s">
        <v>41</v>
      </c>
      <c r="B158" s="6">
        <f t="shared" ref="B158:Y158" si="45">IF(B50,B86/B50-1,0)</f>
        <v>0</v>
      </c>
      <c r="C158" s="6">
        <f t="shared" si="45"/>
        <v>0</v>
      </c>
      <c r="D158" s="6">
        <f t="shared" si="45"/>
        <v>0</v>
      </c>
      <c r="E158" s="6">
        <f t="shared" si="45"/>
        <v>0</v>
      </c>
      <c r="F158" s="6">
        <f t="shared" si="45"/>
        <v>0</v>
      </c>
      <c r="G158" s="6">
        <f t="shared" si="45"/>
        <v>0</v>
      </c>
      <c r="H158" s="6">
        <f t="shared" si="45"/>
        <v>0</v>
      </c>
      <c r="I158" s="6">
        <f t="shared" si="45"/>
        <v>0</v>
      </c>
      <c r="J158" s="6">
        <f t="shared" si="45"/>
        <v>0</v>
      </c>
      <c r="K158" s="6">
        <f t="shared" si="45"/>
        <v>0</v>
      </c>
      <c r="L158" s="6">
        <f t="shared" si="45"/>
        <v>0</v>
      </c>
      <c r="M158" s="6">
        <f t="shared" si="45"/>
        <v>0</v>
      </c>
      <c r="N158" s="6">
        <f t="shared" si="45"/>
        <v>0</v>
      </c>
      <c r="O158" s="6">
        <f t="shared" si="45"/>
        <v>0</v>
      </c>
      <c r="P158" s="6">
        <f t="shared" si="45"/>
        <v>0</v>
      </c>
      <c r="Q158" s="6">
        <f t="shared" si="45"/>
        <v>0</v>
      </c>
      <c r="R158" s="6">
        <f t="shared" si="45"/>
        <v>0</v>
      </c>
      <c r="S158" s="6">
        <f t="shared" si="45"/>
        <v>0</v>
      </c>
      <c r="T158" s="6">
        <f t="shared" si="45"/>
        <v>0</v>
      </c>
      <c r="U158" s="6">
        <f t="shared" si="45"/>
        <v>0</v>
      </c>
      <c r="V158" s="6">
        <f t="shared" si="45"/>
        <v>0</v>
      </c>
      <c r="W158" s="6">
        <f t="shared" si="45"/>
        <v>2.3502514891184934E-3</v>
      </c>
      <c r="X158" s="6">
        <f t="shared" si="45"/>
        <v>-5.8532695899363829E-2</v>
      </c>
      <c r="Y158" s="6">
        <f t="shared" si="45"/>
        <v>6.8266418003171125E-4</v>
      </c>
    </row>
    <row r="159" spans="1:25" x14ac:dyDescent="0.4">
      <c r="A159" s="3" t="s">
        <v>42</v>
      </c>
      <c r="B159" s="6">
        <f t="shared" ref="B159:Y159" si="46">IF(B51,B87/B51-1,0)</f>
        <v>0</v>
      </c>
      <c r="C159" s="6">
        <f t="shared" si="46"/>
        <v>0</v>
      </c>
      <c r="D159" s="6">
        <f t="shared" si="46"/>
        <v>0</v>
      </c>
      <c r="E159" s="6">
        <f t="shared" si="46"/>
        <v>0</v>
      </c>
      <c r="F159" s="6">
        <f t="shared" si="46"/>
        <v>0</v>
      </c>
      <c r="G159" s="6">
        <f t="shared" si="46"/>
        <v>0</v>
      </c>
      <c r="H159" s="6">
        <f t="shared" si="46"/>
        <v>0</v>
      </c>
      <c r="I159" s="6">
        <f t="shared" si="46"/>
        <v>0</v>
      </c>
      <c r="J159" s="6">
        <f t="shared" si="46"/>
        <v>0</v>
      </c>
      <c r="K159" s="6">
        <f t="shared" si="46"/>
        <v>0</v>
      </c>
      <c r="L159" s="6">
        <f t="shared" si="46"/>
        <v>0</v>
      </c>
      <c r="M159" s="6">
        <f t="shared" si="46"/>
        <v>0</v>
      </c>
      <c r="N159" s="6">
        <f t="shared" si="46"/>
        <v>0</v>
      </c>
      <c r="O159" s="6">
        <f t="shared" si="46"/>
        <v>0</v>
      </c>
      <c r="P159" s="6">
        <f t="shared" si="46"/>
        <v>0</v>
      </c>
      <c r="Q159" s="6">
        <f t="shared" si="46"/>
        <v>0</v>
      </c>
      <c r="R159" s="6">
        <f t="shared" si="46"/>
        <v>0</v>
      </c>
      <c r="S159" s="6">
        <f t="shared" si="46"/>
        <v>0</v>
      </c>
      <c r="T159" s="6">
        <f t="shared" si="46"/>
        <v>0</v>
      </c>
      <c r="U159" s="6">
        <f t="shared" si="46"/>
        <v>0</v>
      </c>
      <c r="V159" s="6">
        <f t="shared" si="46"/>
        <v>0</v>
      </c>
      <c r="W159" s="6">
        <f t="shared" si="46"/>
        <v>2.3502514891189374E-3</v>
      </c>
      <c r="X159" s="6">
        <f t="shared" si="46"/>
        <v>-1.8127719141272314E-2</v>
      </c>
      <c r="Y159" s="6">
        <f t="shared" si="46"/>
        <v>6.8727153064584989E-4</v>
      </c>
    </row>
    <row r="160" spans="1:25" x14ac:dyDescent="0.4">
      <c r="A160" s="3" t="s">
        <v>43</v>
      </c>
      <c r="B160" s="6">
        <f t="shared" ref="B160:Y160" si="47">IF(B52,B88/B52-1,0)</f>
        <v>0</v>
      </c>
      <c r="C160" s="6">
        <f t="shared" si="47"/>
        <v>0</v>
      </c>
      <c r="D160" s="6">
        <f t="shared" si="47"/>
        <v>0</v>
      </c>
      <c r="E160" s="6">
        <f t="shared" si="47"/>
        <v>0</v>
      </c>
      <c r="F160" s="6">
        <f t="shared" si="47"/>
        <v>0</v>
      </c>
      <c r="G160" s="6">
        <f t="shared" si="47"/>
        <v>0</v>
      </c>
      <c r="H160" s="6">
        <f t="shared" si="47"/>
        <v>0</v>
      </c>
      <c r="I160" s="6">
        <f t="shared" si="47"/>
        <v>0</v>
      </c>
      <c r="J160" s="6">
        <f t="shared" si="47"/>
        <v>0</v>
      </c>
      <c r="K160" s="6">
        <f t="shared" si="47"/>
        <v>0</v>
      </c>
      <c r="L160" s="6">
        <f t="shared" si="47"/>
        <v>0</v>
      </c>
      <c r="M160" s="6">
        <f t="shared" si="47"/>
        <v>0</v>
      </c>
      <c r="N160" s="6">
        <f t="shared" si="47"/>
        <v>0</v>
      </c>
      <c r="O160" s="6">
        <f t="shared" si="47"/>
        <v>0</v>
      </c>
      <c r="P160" s="6">
        <f t="shared" si="47"/>
        <v>0</v>
      </c>
      <c r="Q160" s="6">
        <f t="shared" si="47"/>
        <v>0</v>
      </c>
      <c r="R160" s="6">
        <f t="shared" si="47"/>
        <v>0</v>
      </c>
      <c r="S160" s="6">
        <f t="shared" si="47"/>
        <v>0</v>
      </c>
      <c r="T160" s="6">
        <f t="shared" si="47"/>
        <v>0</v>
      </c>
      <c r="U160" s="6">
        <f t="shared" si="47"/>
        <v>0</v>
      </c>
      <c r="V160" s="6">
        <f t="shared" si="47"/>
        <v>0</v>
      </c>
      <c r="W160" s="6">
        <f t="shared" si="47"/>
        <v>2.3502514891120541E-3</v>
      </c>
      <c r="X160" s="6">
        <f t="shared" si="47"/>
        <v>3.164878893832368E-2</v>
      </c>
      <c r="Y160" s="6">
        <f t="shared" si="47"/>
        <v>7.0491367166214403E-4</v>
      </c>
    </row>
    <row r="161" spans="1:25" x14ac:dyDescent="0.4">
      <c r="A161" s="3" t="s">
        <v>44</v>
      </c>
      <c r="B161" s="6">
        <f t="shared" ref="B161:Y161" si="48">IF(B53,B89/B53-1,0)</f>
        <v>0</v>
      </c>
      <c r="C161" s="6">
        <f t="shared" si="48"/>
        <v>0</v>
      </c>
      <c r="D161" s="6">
        <f t="shared" si="48"/>
        <v>0</v>
      </c>
      <c r="E161" s="6">
        <f t="shared" si="48"/>
        <v>0</v>
      </c>
      <c r="F161" s="6">
        <f t="shared" si="48"/>
        <v>0</v>
      </c>
      <c r="G161" s="6">
        <f t="shared" si="48"/>
        <v>0</v>
      </c>
      <c r="H161" s="6">
        <f t="shared" si="48"/>
        <v>0</v>
      </c>
      <c r="I161" s="6">
        <f t="shared" si="48"/>
        <v>0</v>
      </c>
      <c r="J161" s="6">
        <f t="shared" si="48"/>
        <v>0</v>
      </c>
      <c r="K161" s="6">
        <f t="shared" si="48"/>
        <v>0</v>
      </c>
      <c r="L161" s="6">
        <f t="shared" si="48"/>
        <v>0</v>
      </c>
      <c r="M161" s="6">
        <f t="shared" si="48"/>
        <v>0</v>
      </c>
      <c r="N161" s="6">
        <f t="shared" si="48"/>
        <v>0</v>
      </c>
      <c r="O161" s="6">
        <f t="shared" si="48"/>
        <v>0</v>
      </c>
      <c r="P161" s="6">
        <f t="shared" si="48"/>
        <v>0</v>
      </c>
      <c r="Q161" s="6">
        <f t="shared" si="48"/>
        <v>0</v>
      </c>
      <c r="R161" s="6">
        <f t="shared" si="48"/>
        <v>0</v>
      </c>
      <c r="S161" s="6">
        <f t="shared" si="48"/>
        <v>0</v>
      </c>
      <c r="T161" s="6">
        <f t="shared" si="48"/>
        <v>0</v>
      </c>
      <c r="U161" s="6">
        <f t="shared" si="48"/>
        <v>0</v>
      </c>
      <c r="V161" s="6">
        <f t="shared" si="48"/>
        <v>0</v>
      </c>
      <c r="W161" s="6">
        <f t="shared" si="48"/>
        <v>2.3502514891196036E-3</v>
      </c>
      <c r="X161" s="6">
        <f t="shared" si="48"/>
        <v>-0.58761740025683307</v>
      </c>
      <c r="Y161" s="6">
        <f t="shared" si="48"/>
        <v>9.4395258390811421E-4</v>
      </c>
    </row>
    <row r="162" spans="1:25" x14ac:dyDescent="0.4">
      <c r="A162" s="3" t="s">
        <v>45</v>
      </c>
      <c r="B162" s="6">
        <f t="shared" ref="B162:Y162" si="49">IF(B54,B90/B54-1,0)</f>
        <v>0</v>
      </c>
      <c r="C162" s="6">
        <f t="shared" si="49"/>
        <v>0</v>
      </c>
      <c r="D162" s="6">
        <f t="shared" si="49"/>
        <v>0</v>
      </c>
      <c r="E162" s="6">
        <f t="shared" si="49"/>
        <v>0</v>
      </c>
      <c r="F162" s="6">
        <f t="shared" si="49"/>
        <v>0</v>
      </c>
      <c r="G162" s="6">
        <f t="shared" si="49"/>
        <v>0</v>
      </c>
      <c r="H162" s="6">
        <f t="shared" si="49"/>
        <v>0</v>
      </c>
      <c r="I162" s="6">
        <f t="shared" si="49"/>
        <v>0</v>
      </c>
      <c r="J162" s="6">
        <f t="shared" si="49"/>
        <v>0</v>
      </c>
      <c r="K162" s="6">
        <f t="shared" si="49"/>
        <v>0</v>
      </c>
      <c r="L162" s="6">
        <f t="shared" si="49"/>
        <v>0</v>
      </c>
      <c r="M162" s="6">
        <f t="shared" si="49"/>
        <v>0</v>
      </c>
      <c r="N162" s="6">
        <f t="shared" si="49"/>
        <v>0</v>
      </c>
      <c r="O162" s="6">
        <f t="shared" si="49"/>
        <v>0</v>
      </c>
      <c r="P162" s="6">
        <f t="shared" si="49"/>
        <v>0</v>
      </c>
      <c r="Q162" s="6">
        <f t="shared" si="49"/>
        <v>0</v>
      </c>
      <c r="R162" s="6">
        <f t="shared" si="49"/>
        <v>0</v>
      </c>
      <c r="S162" s="6">
        <f t="shared" si="49"/>
        <v>0</v>
      </c>
      <c r="T162" s="6">
        <f t="shared" si="49"/>
        <v>0</v>
      </c>
      <c r="U162" s="6">
        <f t="shared" si="49"/>
        <v>0</v>
      </c>
      <c r="V162" s="6">
        <f t="shared" si="49"/>
        <v>0</v>
      </c>
      <c r="W162" s="6">
        <f t="shared" si="49"/>
        <v>2.3502514891184934E-3</v>
      </c>
      <c r="X162" s="6">
        <f t="shared" si="49"/>
        <v>4.3289086071578664E-2</v>
      </c>
      <c r="Y162" s="6">
        <f t="shared" si="49"/>
        <v>8.5579803166457857E-4</v>
      </c>
    </row>
    <row r="163" spans="1:25" x14ac:dyDescent="0.4">
      <c r="A163" s="3" t="s">
        <v>46</v>
      </c>
      <c r="B163" s="6">
        <f t="shared" ref="B163:Y163" si="50">IF(B55,B91/B55-1,0)</f>
        <v>0</v>
      </c>
      <c r="C163" s="6">
        <f t="shared" si="50"/>
        <v>0</v>
      </c>
      <c r="D163" s="6">
        <f t="shared" si="50"/>
        <v>0</v>
      </c>
      <c r="E163" s="6">
        <f t="shared" si="50"/>
        <v>0</v>
      </c>
      <c r="F163" s="6">
        <f t="shared" si="50"/>
        <v>0</v>
      </c>
      <c r="G163" s="6">
        <f t="shared" si="50"/>
        <v>0</v>
      </c>
      <c r="H163" s="6">
        <f t="shared" si="50"/>
        <v>0</v>
      </c>
      <c r="I163" s="6">
        <f t="shared" si="50"/>
        <v>0</v>
      </c>
      <c r="J163" s="6">
        <f t="shared" si="50"/>
        <v>0</v>
      </c>
      <c r="K163" s="6">
        <f t="shared" si="50"/>
        <v>0</v>
      </c>
      <c r="L163" s="6">
        <f t="shared" si="50"/>
        <v>0</v>
      </c>
      <c r="M163" s="6">
        <f t="shared" si="50"/>
        <v>0</v>
      </c>
      <c r="N163" s="6">
        <f t="shared" si="50"/>
        <v>0</v>
      </c>
      <c r="O163" s="6">
        <f t="shared" si="50"/>
        <v>0</v>
      </c>
      <c r="P163" s="6">
        <f t="shared" si="50"/>
        <v>0</v>
      </c>
      <c r="Q163" s="6">
        <f t="shared" si="50"/>
        <v>0</v>
      </c>
      <c r="R163" s="6">
        <f t="shared" si="50"/>
        <v>0</v>
      </c>
      <c r="S163" s="6">
        <f t="shared" si="50"/>
        <v>0</v>
      </c>
      <c r="T163" s="6">
        <f t="shared" si="50"/>
        <v>0</v>
      </c>
      <c r="U163" s="6">
        <f t="shared" si="50"/>
        <v>0</v>
      </c>
      <c r="V163" s="6">
        <f t="shared" si="50"/>
        <v>0</v>
      </c>
      <c r="W163" s="6">
        <f t="shared" si="50"/>
        <v>2.3502514891173831E-3</v>
      </c>
      <c r="X163" s="6">
        <f t="shared" si="50"/>
        <v>-6.9825245128495084E-2</v>
      </c>
      <c r="Y163" s="6">
        <f t="shared" si="50"/>
        <v>7.5159714392936117E-4</v>
      </c>
    </row>
    <row r="164" spans="1:25" x14ac:dyDescent="0.4">
      <c r="A164" s="3" t="s">
        <v>47</v>
      </c>
      <c r="B164" s="6">
        <f t="shared" ref="B164:Y164" si="51">IF(B56,B92/B56-1,0)</f>
        <v>0</v>
      </c>
      <c r="C164" s="6">
        <f t="shared" si="51"/>
        <v>0</v>
      </c>
      <c r="D164" s="6">
        <f t="shared" si="51"/>
        <v>0</v>
      </c>
      <c r="E164" s="6">
        <f t="shared" si="51"/>
        <v>0</v>
      </c>
      <c r="F164" s="6">
        <f t="shared" si="51"/>
        <v>0</v>
      </c>
      <c r="G164" s="6">
        <f t="shared" si="51"/>
        <v>0</v>
      </c>
      <c r="H164" s="6">
        <f t="shared" si="51"/>
        <v>0</v>
      </c>
      <c r="I164" s="6">
        <f t="shared" si="51"/>
        <v>0</v>
      </c>
      <c r="J164" s="6">
        <f t="shared" si="51"/>
        <v>0</v>
      </c>
      <c r="K164" s="6">
        <f t="shared" si="51"/>
        <v>0</v>
      </c>
      <c r="L164" s="6">
        <f t="shared" si="51"/>
        <v>0</v>
      </c>
      <c r="M164" s="6">
        <f t="shared" si="51"/>
        <v>0</v>
      </c>
      <c r="N164" s="6">
        <f t="shared" si="51"/>
        <v>0</v>
      </c>
      <c r="O164" s="6">
        <f t="shared" si="51"/>
        <v>0</v>
      </c>
      <c r="P164" s="6">
        <f t="shared" si="51"/>
        <v>0</v>
      </c>
      <c r="Q164" s="6">
        <f t="shared" si="51"/>
        <v>0</v>
      </c>
      <c r="R164" s="6">
        <f t="shared" si="51"/>
        <v>0</v>
      </c>
      <c r="S164" s="6">
        <f t="shared" si="51"/>
        <v>0</v>
      </c>
      <c r="T164" s="6">
        <f t="shared" si="51"/>
        <v>0</v>
      </c>
      <c r="U164" s="6">
        <f t="shared" si="51"/>
        <v>0</v>
      </c>
      <c r="V164" s="6">
        <f t="shared" si="51"/>
        <v>0</v>
      </c>
      <c r="W164" s="6">
        <f t="shared" si="51"/>
        <v>2.3502514891147186E-3</v>
      </c>
      <c r="X164" s="6">
        <f t="shared" si="51"/>
        <v>0.55680022887230263</v>
      </c>
      <c r="Y164" s="6">
        <f t="shared" si="51"/>
        <v>5.188067444876765E-4</v>
      </c>
    </row>
    <row r="165" spans="1:25" x14ac:dyDescent="0.4">
      <c r="A165" s="3" t="s">
        <v>48</v>
      </c>
      <c r="B165" s="6">
        <f t="shared" ref="B165:Y165" si="52">IF(B57,B93/B57-1,0)</f>
        <v>0</v>
      </c>
      <c r="C165" s="6">
        <f t="shared" si="52"/>
        <v>0</v>
      </c>
      <c r="D165" s="6">
        <f t="shared" si="52"/>
        <v>0</v>
      </c>
      <c r="E165" s="6">
        <f t="shared" si="52"/>
        <v>0</v>
      </c>
      <c r="F165" s="6">
        <f t="shared" si="52"/>
        <v>0</v>
      </c>
      <c r="G165" s="6">
        <f t="shared" si="52"/>
        <v>0</v>
      </c>
      <c r="H165" s="6">
        <f t="shared" si="52"/>
        <v>0</v>
      </c>
      <c r="I165" s="6">
        <f t="shared" si="52"/>
        <v>0</v>
      </c>
      <c r="J165" s="6">
        <f t="shared" si="52"/>
        <v>0</v>
      </c>
      <c r="K165" s="6">
        <f t="shared" si="52"/>
        <v>0</v>
      </c>
      <c r="L165" s="6">
        <f t="shared" si="52"/>
        <v>0</v>
      </c>
      <c r="M165" s="6">
        <f t="shared" si="52"/>
        <v>0</v>
      </c>
      <c r="N165" s="6">
        <f t="shared" si="52"/>
        <v>0</v>
      </c>
      <c r="O165" s="6">
        <f t="shared" si="52"/>
        <v>0</v>
      </c>
      <c r="P165" s="6">
        <f t="shared" si="52"/>
        <v>0</v>
      </c>
      <c r="Q165" s="6">
        <f t="shared" si="52"/>
        <v>0</v>
      </c>
      <c r="R165" s="6">
        <f t="shared" si="52"/>
        <v>0</v>
      </c>
      <c r="S165" s="6">
        <f t="shared" si="52"/>
        <v>0</v>
      </c>
      <c r="T165" s="6">
        <f t="shared" si="52"/>
        <v>0</v>
      </c>
      <c r="U165" s="6">
        <f t="shared" si="52"/>
        <v>0</v>
      </c>
      <c r="V165" s="6">
        <f t="shared" si="52"/>
        <v>0</v>
      </c>
      <c r="W165" s="6">
        <f t="shared" si="52"/>
        <v>0</v>
      </c>
      <c r="X165" s="6">
        <f t="shared" si="52"/>
        <v>0</v>
      </c>
      <c r="Y165" s="6">
        <f t="shared" si="52"/>
        <v>0</v>
      </c>
    </row>
    <row r="166" spans="1:25" x14ac:dyDescent="0.4">
      <c r="A166" s="3" t="s">
        <v>49</v>
      </c>
      <c r="B166" s="6">
        <f t="shared" ref="B166:Y166" si="53">IF(B58,B94/B58-1,0)</f>
        <v>0</v>
      </c>
      <c r="C166" s="6">
        <f t="shared" si="53"/>
        <v>0</v>
      </c>
      <c r="D166" s="6">
        <f t="shared" si="53"/>
        <v>0</v>
      </c>
      <c r="E166" s="6">
        <f t="shared" si="53"/>
        <v>0</v>
      </c>
      <c r="F166" s="6">
        <f t="shared" si="53"/>
        <v>0</v>
      </c>
      <c r="G166" s="6">
        <f t="shared" si="53"/>
        <v>0</v>
      </c>
      <c r="H166" s="6">
        <f t="shared" si="53"/>
        <v>0</v>
      </c>
      <c r="I166" s="6">
        <f t="shared" si="53"/>
        <v>0</v>
      </c>
      <c r="J166" s="6">
        <f t="shared" si="53"/>
        <v>0</v>
      </c>
      <c r="K166" s="6">
        <f t="shared" si="53"/>
        <v>0</v>
      </c>
      <c r="L166" s="6">
        <f t="shared" si="53"/>
        <v>0</v>
      </c>
      <c r="M166" s="6">
        <f t="shared" si="53"/>
        <v>0</v>
      </c>
      <c r="N166" s="6">
        <f t="shared" si="53"/>
        <v>0</v>
      </c>
      <c r="O166" s="6">
        <f t="shared" si="53"/>
        <v>0</v>
      </c>
      <c r="P166" s="6">
        <f t="shared" si="53"/>
        <v>0</v>
      </c>
      <c r="Q166" s="6">
        <f t="shared" si="53"/>
        <v>0</v>
      </c>
      <c r="R166" s="6">
        <f t="shared" si="53"/>
        <v>0</v>
      </c>
      <c r="S166" s="6">
        <f t="shared" si="53"/>
        <v>0</v>
      </c>
      <c r="T166" s="6">
        <f t="shared" si="53"/>
        <v>0</v>
      </c>
      <c r="U166" s="6">
        <f t="shared" si="53"/>
        <v>0</v>
      </c>
      <c r="V166" s="6">
        <f t="shared" si="53"/>
        <v>0</v>
      </c>
      <c r="W166" s="6">
        <f t="shared" si="53"/>
        <v>2.3502514891180493E-3</v>
      </c>
      <c r="X166" s="6">
        <f t="shared" si="53"/>
        <v>5.9022466374435201E-2</v>
      </c>
      <c r="Y166" s="6">
        <f t="shared" si="53"/>
        <v>7.4765944904342518E-4</v>
      </c>
    </row>
    <row r="167" spans="1:25" x14ac:dyDescent="0.4">
      <c r="A167" s="3" t="s">
        <v>50</v>
      </c>
      <c r="B167" s="6">
        <f t="shared" ref="B167:Y167" si="54">IF(B59,B95/B59-1,0)</f>
        <v>0</v>
      </c>
      <c r="C167" s="6">
        <f t="shared" si="54"/>
        <v>0</v>
      </c>
      <c r="D167" s="6">
        <f t="shared" si="54"/>
        <v>0</v>
      </c>
      <c r="E167" s="6">
        <f t="shared" si="54"/>
        <v>0</v>
      </c>
      <c r="F167" s="6">
        <f t="shared" si="54"/>
        <v>0</v>
      </c>
      <c r="G167" s="6">
        <f t="shared" si="54"/>
        <v>0.48445322527535017</v>
      </c>
      <c r="H167" s="6">
        <f t="shared" si="54"/>
        <v>2.4598825831702538</v>
      </c>
      <c r="I167" s="6">
        <f t="shared" si="54"/>
        <v>0</v>
      </c>
      <c r="J167" s="6">
        <f t="shared" si="54"/>
        <v>0</v>
      </c>
      <c r="K167" s="6">
        <f t="shared" si="54"/>
        <v>0</v>
      </c>
      <c r="L167" s="6">
        <f t="shared" si="54"/>
        <v>0</v>
      </c>
      <c r="M167" s="6">
        <f t="shared" si="54"/>
        <v>0</v>
      </c>
      <c r="N167" s="6">
        <f t="shared" si="54"/>
        <v>0</v>
      </c>
      <c r="O167" s="6">
        <f t="shared" si="54"/>
        <v>0</v>
      </c>
      <c r="P167" s="6">
        <f t="shared" si="54"/>
        <v>0</v>
      </c>
      <c r="Q167" s="6">
        <f t="shared" si="54"/>
        <v>0</v>
      </c>
      <c r="R167" s="6">
        <f t="shared" si="54"/>
        <v>0</v>
      </c>
      <c r="S167" s="6">
        <f t="shared" si="54"/>
        <v>0</v>
      </c>
      <c r="T167" s="6">
        <f t="shared" si="54"/>
        <v>0</v>
      </c>
      <c r="U167" s="6">
        <f t="shared" si="54"/>
        <v>0</v>
      </c>
      <c r="V167" s="6">
        <f t="shared" si="54"/>
        <v>0</v>
      </c>
      <c r="W167" s="6">
        <f t="shared" si="54"/>
        <v>0</v>
      </c>
      <c r="X167" s="6">
        <f t="shared" si="54"/>
        <v>-1.5848659157173954</v>
      </c>
      <c r="Y167" s="6">
        <f t="shared" si="54"/>
        <v>0.12500000000000533</v>
      </c>
    </row>
    <row r="168" spans="1:25" x14ac:dyDescent="0.4">
      <c r="A168" s="3" t="s">
        <v>51</v>
      </c>
      <c r="B168" s="6">
        <f t="shared" ref="B168:Y168" si="55">IF(B60,B96/B60-1,0)</f>
        <v>0</v>
      </c>
      <c r="C168" s="6">
        <f t="shared" si="55"/>
        <v>0</v>
      </c>
      <c r="D168" s="6">
        <f t="shared" si="55"/>
        <v>0</v>
      </c>
      <c r="E168" s="6">
        <f t="shared" si="55"/>
        <v>0</v>
      </c>
      <c r="F168" s="6">
        <f t="shared" si="55"/>
        <v>0</v>
      </c>
      <c r="G168" s="6">
        <f t="shared" si="55"/>
        <v>0.48445322527535239</v>
      </c>
      <c r="H168" s="6">
        <f t="shared" si="55"/>
        <v>0</v>
      </c>
      <c r="I168" s="6">
        <f t="shared" si="55"/>
        <v>0</v>
      </c>
      <c r="J168" s="6">
        <f t="shared" si="55"/>
        <v>0</v>
      </c>
      <c r="K168" s="6">
        <f t="shared" si="55"/>
        <v>0</v>
      </c>
      <c r="L168" s="6">
        <f t="shared" si="55"/>
        <v>0</v>
      </c>
      <c r="M168" s="6">
        <f t="shared" si="55"/>
        <v>0</v>
      </c>
      <c r="N168" s="6">
        <f t="shared" si="55"/>
        <v>0</v>
      </c>
      <c r="O168" s="6">
        <f t="shared" si="55"/>
        <v>0</v>
      </c>
      <c r="P168" s="6">
        <f t="shared" si="55"/>
        <v>0</v>
      </c>
      <c r="Q168" s="6">
        <f t="shared" si="55"/>
        <v>0</v>
      </c>
      <c r="R168" s="6">
        <f t="shared" si="55"/>
        <v>0</v>
      </c>
      <c r="S168" s="6">
        <f t="shared" si="55"/>
        <v>0</v>
      </c>
      <c r="T168" s="6">
        <f t="shared" si="55"/>
        <v>0</v>
      </c>
      <c r="U168" s="6">
        <f t="shared" si="55"/>
        <v>0</v>
      </c>
      <c r="V168" s="6">
        <f t="shared" si="55"/>
        <v>0</v>
      </c>
      <c r="W168" s="6">
        <f t="shared" si="55"/>
        <v>0</v>
      </c>
      <c r="X168" s="6">
        <f t="shared" si="55"/>
        <v>-2.2792090196814936</v>
      </c>
      <c r="Y168" s="6">
        <f t="shared" si="55"/>
        <v>7.2558139534885102E-2</v>
      </c>
    </row>
    <row r="169" spans="1:25" x14ac:dyDescent="0.4">
      <c r="A169" s="3" t="s">
        <v>52</v>
      </c>
      <c r="B169" s="6">
        <f t="shared" ref="B169:Y169" si="56">IF(B61,B97/B61-1,0)</f>
        <v>0</v>
      </c>
      <c r="C169" s="6">
        <f t="shared" si="56"/>
        <v>0</v>
      </c>
      <c r="D169" s="6">
        <f t="shared" si="56"/>
        <v>0</v>
      </c>
      <c r="E169" s="6">
        <f t="shared" si="56"/>
        <v>0</v>
      </c>
      <c r="F169" s="6">
        <f t="shared" si="56"/>
        <v>0</v>
      </c>
      <c r="G169" s="6">
        <f t="shared" si="56"/>
        <v>0.48445322527535284</v>
      </c>
      <c r="H169" s="6">
        <f t="shared" si="56"/>
        <v>2.4598825831702467</v>
      </c>
      <c r="I169" s="6">
        <f t="shared" si="56"/>
        <v>13.481984642646262</v>
      </c>
      <c r="J169" s="6">
        <f t="shared" si="56"/>
        <v>0</v>
      </c>
      <c r="K169" s="6">
        <f t="shared" si="56"/>
        <v>0</v>
      </c>
      <c r="L169" s="6">
        <f t="shared" si="56"/>
        <v>0</v>
      </c>
      <c r="M169" s="6">
        <f t="shared" si="56"/>
        <v>0</v>
      </c>
      <c r="N169" s="6">
        <f t="shared" si="56"/>
        <v>0</v>
      </c>
      <c r="O169" s="6">
        <f t="shared" si="56"/>
        <v>0</v>
      </c>
      <c r="P169" s="6">
        <f t="shared" si="56"/>
        <v>0</v>
      </c>
      <c r="Q169" s="6">
        <f t="shared" si="56"/>
        <v>0</v>
      </c>
      <c r="R169" s="6">
        <f t="shared" si="56"/>
        <v>0</v>
      </c>
      <c r="S169" s="6">
        <f t="shared" si="56"/>
        <v>0</v>
      </c>
      <c r="T169" s="6">
        <f t="shared" si="56"/>
        <v>0</v>
      </c>
      <c r="U169" s="6">
        <f t="shared" si="56"/>
        <v>0</v>
      </c>
      <c r="V169" s="6">
        <f t="shared" si="56"/>
        <v>0</v>
      </c>
      <c r="W169" s="6">
        <f t="shared" si="56"/>
        <v>0</v>
      </c>
      <c r="X169" s="6">
        <f t="shared" si="56"/>
        <v>-1.5911911090878932</v>
      </c>
      <c r="Y169" s="6">
        <f t="shared" si="56"/>
        <v>0.12384709047910847</v>
      </c>
    </row>
    <row r="170" spans="1:25" x14ac:dyDescent="0.4">
      <c r="A170" s="3" t="s">
        <v>53</v>
      </c>
      <c r="B170" s="6">
        <f t="shared" ref="B170:Y170" si="57">IF(B62,B98/B62-1,0)</f>
        <v>0</v>
      </c>
      <c r="C170" s="6">
        <f t="shared" si="57"/>
        <v>0</v>
      </c>
      <c r="D170" s="6">
        <f t="shared" si="57"/>
        <v>0</v>
      </c>
      <c r="E170" s="6">
        <f t="shared" si="57"/>
        <v>0</v>
      </c>
      <c r="F170" s="6">
        <f t="shared" si="57"/>
        <v>0</v>
      </c>
      <c r="G170" s="6">
        <f t="shared" si="57"/>
        <v>0</v>
      </c>
      <c r="H170" s="6">
        <f t="shared" si="57"/>
        <v>0</v>
      </c>
      <c r="I170" s="6">
        <f t="shared" si="57"/>
        <v>0</v>
      </c>
      <c r="J170" s="6">
        <f t="shared" si="57"/>
        <v>0</v>
      </c>
      <c r="K170" s="6">
        <f t="shared" si="57"/>
        <v>0</v>
      </c>
      <c r="L170" s="6">
        <f t="shared" si="57"/>
        <v>0</v>
      </c>
      <c r="M170" s="6">
        <f t="shared" si="57"/>
        <v>0</v>
      </c>
      <c r="N170" s="6">
        <f t="shared" si="57"/>
        <v>0</v>
      </c>
      <c r="O170" s="6">
        <f t="shared" si="57"/>
        <v>0</v>
      </c>
      <c r="P170" s="6">
        <f t="shared" si="57"/>
        <v>0</v>
      </c>
      <c r="Q170" s="6">
        <f t="shared" si="57"/>
        <v>0</v>
      </c>
      <c r="R170" s="6">
        <f t="shared" si="57"/>
        <v>0</v>
      </c>
      <c r="S170" s="6">
        <f t="shared" si="57"/>
        <v>0</v>
      </c>
      <c r="T170" s="6">
        <f t="shared" si="57"/>
        <v>0</v>
      </c>
      <c r="U170" s="6">
        <f t="shared" si="57"/>
        <v>0</v>
      </c>
      <c r="V170" s="6">
        <f t="shared" si="57"/>
        <v>0</v>
      </c>
      <c r="W170" s="6">
        <f t="shared" si="57"/>
        <v>0</v>
      </c>
      <c r="X170" s="6">
        <f t="shared" si="57"/>
        <v>0</v>
      </c>
      <c r="Y170" s="6">
        <f t="shared" si="57"/>
        <v>0</v>
      </c>
    </row>
    <row r="171" spans="1:25" x14ac:dyDescent="0.4">
      <c r="A171" s="3" t="s">
        <v>54</v>
      </c>
      <c r="B171" s="6">
        <f t="shared" ref="B171:Y171" si="58">IF(B63,B99/B63-1,0)</f>
        <v>0</v>
      </c>
      <c r="C171" s="6">
        <f t="shared" si="58"/>
        <v>0</v>
      </c>
      <c r="D171" s="6">
        <f t="shared" si="58"/>
        <v>0</v>
      </c>
      <c r="E171" s="6">
        <f t="shared" si="58"/>
        <v>0</v>
      </c>
      <c r="F171" s="6">
        <f t="shared" si="58"/>
        <v>0</v>
      </c>
      <c r="G171" s="6">
        <f t="shared" si="58"/>
        <v>0.48445322527535151</v>
      </c>
      <c r="H171" s="6">
        <f t="shared" si="58"/>
        <v>2.4598825831702542</v>
      </c>
      <c r="I171" s="6">
        <f t="shared" si="58"/>
        <v>13.481984642646257</v>
      </c>
      <c r="J171" s="6">
        <f t="shared" si="58"/>
        <v>0</v>
      </c>
      <c r="K171" s="6">
        <f t="shared" si="58"/>
        <v>0</v>
      </c>
      <c r="L171" s="6">
        <f t="shared" si="58"/>
        <v>0</v>
      </c>
      <c r="M171" s="6">
        <f t="shared" si="58"/>
        <v>0</v>
      </c>
      <c r="N171" s="6">
        <f t="shared" si="58"/>
        <v>0</v>
      </c>
      <c r="O171" s="6">
        <f t="shared" si="58"/>
        <v>0</v>
      </c>
      <c r="P171" s="6">
        <f t="shared" si="58"/>
        <v>0</v>
      </c>
      <c r="Q171" s="6">
        <f t="shared" si="58"/>
        <v>0</v>
      </c>
      <c r="R171" s="6">
        <f t="shared" si="58"/>
        <v>0</v>
      </c>
      <c r="S171" s="6">
        <f t="shared" si="58"/>
        <v>0</v>
      </c>
      <c r="T171" s="6">
        <f t="shared" si="58"/>
        <v>0</v>
      </c>
      <c r="U171" s="6">
        <f t="shared" si="58"/>
        <v>0</v>
      </c>
      <c r="V171" s="6">
        <f t="shared" si="58"/>
        <v>0</v>
      </c>
      <c r="W171" s="6">
        <f t="shared" si="58"/>
        <v>0</v>
      </c>
      <c r="X171" s="6">
        <f t="shared" si="58"/>
        <v>-0.82802590807107868</v>
      </c>
      <c r="Y171" s="6">
        <f t="shared" si="58"/>
        <v>0.12550874013285762</v>
      </c>
    </row>
    <row r="172" spans="1:25" x14ac:dyDescent="0.4">
      <c r="A172" s="3" t="s">
        <v>55</v>
      </c>
      <c r="B172" s="6">
        <f t="shared" ref="B172:Y172" si="59">IF(B64,B100/B64-1,0)</f>
        <v>0</v>
      </c>
      <c r="C172" s="6">
        <f t="shared" si="59"/>
        <v>0</v>
      </c>
      <c r="D172" s="6">
        <f t="shared" si="59"/>
        <v>0</v>
      </c>
      <c r="E172" s="6">
        <f t="shared" si="59"/>
        <v>0</v>
      </c>
      <c r="F172" s="6">
        <f t="shared" si="59"/>
        <v>0</v>
      </c>
      <c r="G172" s="6">
        <f t="shared" si="59"/>
        <v>0</v>
      </c>
      <c r="H172" s="6">
        <f t="shared" si="59"/>
        <v>0</v>
      </c>
      <c r="I172" s="6">
        <f t="shared" si="59"/>
        <v>0</v>
      </c>
      <c r="J172" s="6">
        <f t="shared" si="59"/>
        <v>0</v>
      </c>
      <c r="K172" s="6">
        <f t="shared" si="59"/>
        <v>0</v>
      </c>
      <c r="L172" s="6">
        <f t="shared" si="59"/>
        <v>0</v>
      </c>
      <c r="M172" s="6">
        <f t="shared" si="59"/>
        <v>0</v>
      </c>
      <c r="N172" s="6">
        <f t="shared" si="59"/>
        <v>0</v>
      </c>
      <c r="O172" s="6">
        <f t="shared" si="59"/>
        <v>0</v>
      </c>
      <c r="P172" s="6">
        <f t="shared" si="59"/>
        <v>0</v>
      </c>
      <c r="Q172" s="6">
        <f t="shared" si="59"/>
        <v>0</v>
      </c>
      <c r="R172" s="6">
        <f t="shared" si="59"/>
        <v>0</v>
      </c>
      <c r="S172" s="6">
        <f t="shared" si="59"/>
        <v>0</v>
      </c>
      <c r="T172" s="6">
        <f t="shared" si="59"/>
        <v>0</v>
      </c>
      <c r="U172" s="6">
        <f t="shared" si="59"/>
        <v>0</v>
      </c>
      <c r="V172" s="6">
        <f t="shared" si="59"/>
        <v>0</v>
      </c>
      <c r="W172" s="6">
        <f t="shared" si="59"/>
        <v>0</v>
      </c>
      <c r="X172" s="6">
        <f t="shared" si="59"/>
        <v>0</v>
      </c>
      <c r="Y172" s="6">
        <f t="shared" si="59"/>
        <v>0</v>
      </c>
    </row>
    <row r="173" spans="1:25" x14ac:dyDescent="0.4">
      <c r="A173" s="3" t="s">
        <v>56</v>
      </c>
      <c r="B173" s="6">
        <f t="shared" ref="B173:Y173" si="60">IF(B65,B101/B65-1,0)</f>
        <v>0</v>
      </c>
      <c r="C173" s="6">
        <f t="shared" si="60"/>
        <v>0</v>
      </c>
      <c r="D173" s="6">
        <f t="shared" si="60"/>
        <v>0</v>
      </c>
      <c r="E173" s="6">
        <f t="shared" si="60"/>
        <v>0</v>
      </c>
      <c r="F173" s="6">
        <f t="shared" si="60"/>
        <v>0</v>
      </c>
      <c r="G173" s="6">
        <f t="shared" si="60"/>
        <v>0.48445322527535151</v>
      </c>
      <c r="H173" s="6">
        <f t="shared" si="60"/>
        <v>2.4598825831702498</v>
      </c>
      <c r="I173" s="6">
        <f t="shared" si="60"/>
        <v>0</v>
      </c>
      <c r="J173" s="6">
        <f t="shared" si="60"/>
        <v>0</v>
      </c>
      <c r="K173" s="6">
        <f t="shared" si="60"/>
        <v>0</v>
      </c>
      <c r="L173" s="6">
        <f t="shared" si="60"/>
        <v>0</v>
      </c>
      <c r="M173" s="6">
        <f t="shared" si="60"/>
        <v>0</v>
      </c>
      <c r="N173" s="6">
        <f t="shared" si="60"/>
        <v>0</v>
      </c>
      <c r="O173" s="6">
        <f t="shared" si="60"/>
        <v>0</v>
      </c>
      <c r="P173" s="6">
        <f t="shared" si="60"/>
        <v>0</v>
      </c>
      <c r="Q173" s="6">
        <f t="shared" si="60"/>
        <v>0</v>
      </c>
      <c r="R173" s="6">
        <f t="shared" si="60"/>
        <v>0</v>
      </c>
      <c r="S173" s="6">
        <f t="shared" si="60"/>
        <v>0</v>
      </c>
      <c r="T173" s="6">
        <f t="shared" si="60"/>
        <v>0</v>
      </c>
      <c r="U173" s="6">
        <f t="shared" si="60"/>
        <v>0</v>
      </c>
      <c r="V173" s="6">
        <f t="shared" si="60"/>
        <v>0</v>
      </c>
      <c r="W173" s="6">
        <f t="shared" si="60"/>
        <v>0</v>
      </c>
      <c r="X173" s="6">
        <f t="shared" si="60"/>
        <v>-2.3598833686155967</v>
      </c>
      <c r="Y173" s="6">
        <f t="shared" si="60"/>
        <v>7.2352222429230784E-2</v>
      </c>
    </row>
    <row r="174" spans="1:25" x14ac:dyDescent="0.4">
      <c r="A174" s="3" t="s">
        <v>57</v>
      </c>
      <c r="B174" s="6">
        <f t="shared" ref="B174:Y174" si="61">IF(B66,B102/B66-1,0)</f>
        <v>0</v>
      </c>
      <c r="C174" s="6">
        <f t="shared" si="61"/>
        <v>0</v>
      </c>
      <c r="D174" s="6">
        <f t="shared" si="61"/>
        <v>0</v>
      </c>
      <c r="E174" s="6">
        <f t="shared" si="61"/>
        <v>0</v>
      </c>
      <c r="F174" s="6">
        <f t="shared" si="61"/>
        <v>0</v>
      </c>
      <c r="G174" s="6">
        <f t="shared" si="61"/>
        <v>0</v>
      </c>
      <c r="H174" s="6">
        <f t="shared" si="61"/>
        <v>0</v>
      </c>
      <c r="I174" s="6">
        <f t="shared" si="61"/>
        <v>0</v>
      </c>
      <c r="J174" s="6">
        <f t="shared" si="61"/>
        <v>0</v>
      </c>
      <c r="K174" s="6">
        <f t="shared" si="61"/>
        <v>0</v>
      </c>
      <c r="L174" s="6">
        <f t="shared" si="61"/>
        <v>0</v>
      </c>
      <c r="M174" s="6">
        <f t="shared" si="61"/>
        <v>0</v>
      </c>
      <c r="N174" s="6">
        <f t="shared" si="61"/>
        <v>0</v>
      </c>
      <c r="O174" s="6">
        <f t="shared" si="61"/>
        <v>0</v>
      </c>
      <c r="P174" s="6">
        <f t="shared" si="61"/>
        <v>0</v>
      </c>
      <c r="Q174" s="6">
        <f t="shared" si="61"/>
        <v>0</v>
      </c>
      <c r="R174" s="6">
        <f t="shared" si="61"/>
        <v>0</v>
      </c>
      <c r="S174" s="6">
        <f t="shared" si="61"/>
        <v>0</v>
      </c>
      <c r="T174" s="6">
        <f t="shared" si="61"/>
        <v>0</v>
      </c>
      <c r="U174" s="6">
        <f t="shared" si="61"/>
        <v>0</v>
      </c>
      <c r="V174" s="6">
        <f t="shared" si="61"/>
        <v>0</v>
      </c>
      <c r="W174" s="6">
        <f t="shared" si="61"/>
        <v>0</v>
      </c>
      <c r="X174" s="6">
        <f t="shared" si="61"/>
        <v>0</v>
      </c>
      <c r="Y174" s="6">
        <f t="shared" si="61"/>
        <v>0</v>
      </c>
    </row>
    <row r="175" spans="1:25" x14ac:dyDescent="0.4">
      <c r="A175" s="3" t="s">
        <v>58</v>
      </c>
      <c r="B175" s="6">
        <f t="shared" ref="B175:Y175" si="62">IF(B67,B103/B67-1,0)</f>
        <v>0</v>
      </c>
      <c r="C175" s="6">
        <f t="shared" si="62"/>
        <v>0</v>
      </c>
      <c r="D175" s="6">
        <f t="shared" si="62"/>
        <v>0</v>
      </c>
      <c r="E175" s="6">
        <f t="shared" si="62"/>
        <v>0</v>
      </c>
      <c r="F175" s="6">
        <f t="shared" si="62"/>
        <v>0</v>
      </c>
      <c r="G175" s="6">
        <f t="shared" si="62"/>
        <v>0.48445322527535239</v>
      </c>
      <c r="H175" s="6">
        <f t="shared" si="62"/>
        <v>2.4598825831702533</v>
      </c>
      <c r="I175" s="6">
        <f t="shared" si="62"/>
        <v>0</v>
      </c>
      <c r="J175" s="6">
        <f t="shared" si="62"/>
        <v>0</v>
      </c>
      <c r="K175" s="6">
        <f t="shared" si="62"/>
        <v>0</v>
      </c>
      <c r="L175" s="6">
        <f t="shared" si="62"/>
        <v>0</v>
      </c>
      <c r="M175" s="6">
        <f t="shared" si="62"/>
        <v>0</v>
      </c>
      <c r="N175" s="6">
        <f t="shared" si="62"/>
        <v>0</v>
      </c>
      <c r="O175" s="6">
        <f t="shared" si="62"/>
        <v>0</v>
      </c>
      <c r="P175" s="6">
        <f t="shared" si="62"/>
        <v>0</v>
      </c>
      <c r="Q175" s="6">
        <f t="shared" si="62"/>
        <v>0</v>
      </c>
      <c r="R175" s="6">
        <f t="shared" si="62"/>
        <v>0</v>
      </c>
      <c r="S175" s="6">
        <f t="shared" si="62"/>
        <v>0</v>
      </c>
      <c r="T175" s="6">
        <f t="shared" si="62"/>
        <v>0</v>
      </c>
      <c r="U175" s="6">
        <f t="shared" si="62"/>
        <v>0</v>
      </c>
      <c r="V175" s="6">
        <f t="shared" si="62"/>
        <v>0</v>
      </c>
      <c r="W175" s="6">
        <f t="shared" si="62"/>
        <v>0</v>
      </c>
      <c r="X175" s="6">
        <f t="shared" si="62"/>
        <v>1.4991113257539355</v>
      </c>
      <c r="Y175" s="6">
        <f t="shared" si="62"/>
        <v>7.2315579797933793E-2</v>
      </c>
    </row>
    <row r="176" spans="1:25" x14ac:dyDescent="0.4">
      <c r="A176" s="3" t="s">
        <v>59</v>
      </c>
      <c r="B176" s="6">
        <f t="shared" ref="B176:Y176" si="63">IF(B68,B104/B68-1,0)</f>
        <v>0</v>
      </c>
      <c r="C176" s="6">
        <f t="shared" si="63"/>
        <v>0</v>
      </c>
      <c r="D176" s="6">
        <f t="shared" si="63"/>
        <v>0</v>
      </c>
      <c r="E176" s="6">
        <f t="shared" si="63"/>
        <v>0</v>
      </c>
      <c r="F176" s="6">
        <f t="shared" si="63"/>
        <v>0</v>
      </c>
      <c r="G176" s="6">
        <f t="shared" si="63"/>
        <v>0</v>
      </c>
      <c r="H176" s="6">
        <f t="shared" si="63"/>
        <v>0</v>
      </c>
      <c r="I176" s="6">
        <f t="shared" si="63"/>
        <v>0</v>
      </c>
      <c r="J176" s="6">
        <f t="shared" si="63"/>
        <v>0</v>
      </c>
      <c r="K176" s="6">
        <f t="shared" si="63"/>
        <v>0</v>
      </c>
      <c r="L176" s="6">
        <f t="shared" si="63"/>
        <v>0</v>
      </c>
      <c r="M176" s="6">
        <f t="shared" si="63"/>
        <v>0</v>
      </c>
      <c r="N176" s="6">
        <f t="shared" si="63"/>
        <v>0</v>
      </c>
      <c r="O176" s="6">
        <f t="shared" si="63"/>
        <v>0</v>
      </c>
      <c r="P176" s="6">
        <f t="shared" si="63"/>
        <v>0</v>
      </c>
      <c r="Q176" s="6">
        <f t="shared" si="63"/>
        <v>0</v>
      </c>
      <c r="R176" s="6">
        <f t="shared" si="63"/>
        <v>0</v>
      </c>
      <c r="S176" s="6">
        <f t="shared" si="63"/>
        <v>0</v>
      </c>
      <c r="T176" s="6">
        <f t="shared" si="63"/>
        <v>0</v>
      </c>
      <c r="U176" s="6">
        <f t="shared" si="63"/>
        <v>0</v>
      </c>
      <c r="V176" s="6">
        <f t="shared" si="63"/>
        <v>0</v>
      </c>
      <c r="W176" s="6">
        <f t="shared" si="63"/>
        <v>0</v>
      </c>
      <c r="X176" s="6">
        <f t="shared" si="63"/>
        <v>0</v>
      </c>
      <c r="Y176" s="6">
        <f t="shared" si="63"/>
        <v>0</v>
      </c>
    </row>
    <row r="177" spans="1:25" x14ac:dyDescent="0.4">
      <c r="A177" s="3" t="s">
        <v>60</v>
      </c>
      <c r="B177" s="6">
        <f t="shared" ref="B177:Y177" si="64">IF(B69,B105/B69-1,0)</f>
        <v>0</v>
      </c>
      <c r="C177" s="6">
        <f t="shared" si="64"/>
        <v>0</v>
      </c>
      <c r="D177" s="6">
        <f t="shared" si="64"/>
        <v>0.41729421978155501</v>
      </c>
      <c r="E177" s="6">
        <f t="shared" si="64"/>
        <v>0.16709345672486031</v>
      </c>
      <c r="F177" s="6">
        <f t="shared" si="64"/>
        <v>0</v>
      </c>
      <c r="G177" s="6">
        <f t="shared" si="64"/>
        <v>2.7635072684757125</v>
      </c>
      <c r="H177" s="6">
        <f t="shared" si="64"/>
        <v>0</v>
      </c>
      <c r="I177" s="6">
        <f t="shared" si="64"/>
        <v>0</v>
      </c>
      <c r="J177" s="6">
        <f t="shared" si="64"/>
        <v>0</v>
      </c>
      <c r="K177" s="6">
        <f t="shared" si="64"/>
        <v>0</v>
      </c>
      <c r="L177" s="6">
        <f t="shared" si="64"/>
        <v>0</v>
      </c>
      <c r="M177" s="6">
        <f t="shared" si="64"/>
        <v>0</v>
      </c>
      <c r="N177" s="6">
        <f t="shared" si="64"/>
        <v>0</v>
      </c>
      <c r="O177" s="6">
        <f t="shared" si="64"/>
        <v>0</v>
      </c>
      <c r="P177" s="6">
        <f t="shared" si="64"/>
        <v>0</v>
      </c>
      <c r="Q177" s="6">
        <f t="shared" si="64"/>
        <v>0</v>
      </c>
      <c r="R177" s="6">
        <f t="shared" si="64"/>
        <v>0</v>
      </c>
      <c r="S177" s="6">
        <f t="shared" si="64"/>
        <v>0</v>
      </c>
      <c r="T177" s="6">
        <f t="shared" si="64"/>
        <v>0</v>
      </c>
      <c r="U177" s="6">
        <f t="shared" si="64"/>
        <v>0</v>
      </c>
      <c r="V177" s="6">
        <f t="shared" si="64"/>
        <v>0</v>
      </c>
      <c r="W177" s="6">
        <f t="shared" si="64"/>
        <v>0</v>
      </c>
      <c r="X177" s="6">
        <f t="shared" si="64"/>
        <v>2.671406826815486</v>
      </c>
      <c r="Y177" s="6">
        <f t="shared" si="64"/>
        <v>7.7540703867352345E-2</v>
      </c>
    </row>
    <row r="178" spans="1:25" x14ac:dyDescent="0.4">
      <c r="A178" s="3" t="s">
        <v>61</v>
      </c>
      <c r="B178" s="6">
        <f t="shared" ref="B178:Y178" si="65">IF(B70,B106/B70-1,0)</f>
        <v>0</v>
      </c>
      <c r="C178" s="6">
        <f t="shared" si="65"/>
        <v>0</v>
      </c>
      <c r="D178" s="6">
        <f t="shared" si="65"/>
        <v>0</v>
      </c>
      <c r="E178" s="6">
        <f t="shared" si="65"/>
        <v>0</v>
      </c>
      <c r="F178" s="6">
        <f t="shared" si="65"/>
        <v>0</v>
      </c>
      <c r="G178" s="6">
        <f t="shared" si="65"/>
        <v>0</v>
      </c>
      <c r="H178" s="6">
        <f t="shared" si="65"/>
        <v>0</v>
      </c>
      <c r="I178" s="6">
        <f t="shared" si="65"/>
        <v>0</v>
      </c>
      <c r="J178" s="6">
        <f t="shared" si="65"/>
        <v>0</v>
      </c>
      <c r="K178" s="6">
        <f t="shared" si="65"/>
        <v>0</v>
      </c>
      <c r="L178" s="6">
        <f t="shared" si="65"/>
        <v>0</v>
      </c>
      <c r="M178" s="6">
        <f t="shared" si="65"/>
        <v>0</v>
      </c>
      <c r="N178" s="6">
        <f t="shared" si="65"/>
        <v>0</v>
      </c>
      <c r="O178" s="6">
        <f t="shared" si="65"/>
        <v>0</v>
      </c>
      <c r="P178" s="6">
        <f t="shared" si="65"/>
        <v>0</v>
      </c>
      <c r="Q178" s="6">
        <f t="shared" si="65"/>
        <v>0</v>
      </c>
      <c r="R178" s="6">
        <f t="shared" si="65"/>
        <v>0</v>
      </c>
      <c r="S178" s="6">
        <f t="shared" si="65"/>
        <v>0</v>
      </c>
      <c r="T178" s="6">
        <f t="shared" si="65"/>
        <v>0</v>
      </c>
      <c r="U178" s="6">
        <f t="shared" si="65"/>
        <v>0</v>
      </c>
      <c r="V178" s="6">
        <f t="shared" si="65"/>
        <v>0</v>
      </c>
      <c r="W178" s="6">
        <f t="shared" si="65"/>
        <v>0</v>
      </c>
      <c r="X178" s="6">
        <f t="shared" si="65"/>
        <v>0</v>
      </c>
      <c r="Y178" s="6">
        <f t="shared" si="65"/>
        <v>0</v>
      </c>
    </row>
    <row r="179" spans="1:25" x14ac:dyDescent="0.4">
      <c r="A179" s="3" t="s">
        <v>62</v>
      </c>
      <c r="B179" s="6">
        <f t="shared" ref="B179:Y179" si="66">IF(B71,B107/B71-1,0)</f>
        <v>0</v>
      </c>
      <c r="C179" s="6">
        <f t="shared" si="66"/>
        <v>0</v>
      </c>
      <c r="D179" s="6">
        <f t="shared" si="66"/>
        <v>0.41729421978155012</v>
      </c>
      <c r="E179" s="6">
        <f t="shared" si="66"/>
        <v>0.16709345672486142</v>
      </c>
      <c r="F179" s="6">
        <f t="shared" si="66"/>
        <v>0</v>
      </c>
      <c r="G179" s="6">
        <f t="shared" si="66"/>
        <v>2.7635072684757267</v>
      </c>
      <c r="H179" s="6">
        <f t="shared" si="66"/>
        <v>0</v>
      </c>
      <c r="I179" s="6">
        <f t="shared" si="66"/>
        <v>0</v>
      </c>
      <c r="J179" s="6">
        <f t="shared" si="66"/>
        <v>0</v>
      </c>
      <c r="K179" s="6">
        <f t="shared" si="66"/>
        <v>0</v>
      </c>
      <c r="L179" s="6">
        <f t="shared" si="66"/>
        <v>0</v>
      </c>
      <c r="M179" s="6">
        <f t="shared" si="66"/>
        <v>0</v>
      </c>
      <c r="N179" s="6">
        <f t="shared" si="66"/>
        <v>0</v>
      </c>
      <c r="O179" s="6">
        <f t="shared" si="66"/>
        <v>0</v>
      </c>
      <c r="P179" s="6">
        <f t="shared" si="66"/>
        <v>0</v>
      </c>
      <c r="Q179" s="6">
        <f t="shared" si="66"/>
        <v>0</v>
      </c>
      <c r="R179" s="6">
        <f t="shared" si="66"/>
        <v>0</v>
      </c>
      <c r="S179" s="6">
        <f t="shared" si="66"/>
        <v>0</v>
      </c>
      <c r="T179" s="6">
        <f t="shared" si="66"/>
        <v>0</v>
      </c>
      <c r="U179" s="6">
        <f t="shared" si="66"/>
        <v>0</v>
      </c>
      <c r="V179" s="6">
        <f t="shared" si="66"/>
        <v>0</v>
      </c>
      <c r="W179" s="6">
        <f t="shared" si="66"/>
        <v>0</v>
      </c>
      <c r="X179" s="6">
        <f t="shared" si="66"/>
        <v>-1256.8546526316666</v>
      </c>
      <c r="Y179" s="6">
        <f t="shared" si="66"/>
        <v>7.6219225124349643E-2</v>
      </c>
    </row>
    <row r="180" spans="1:25" x14ac:dyDescent="0.4">
      <c r="A180" s="3" t="s">
        <v>63</v>
      </c>
      <c r="B180" s="6">
        <f t="shared" ref="B180:Y180" si="67">IF(B72,B108/B72-1,0)</f>
        <v>0</v>
      </c>
      <c r="C180" s="6">
        <f t="shared" si="67"/>
        <v>0</v>
      </c>
      <c r="D180" s="6">
        <f t="shared" si="67"/>
        <v>0</v>
      </c>
      <c r="E180" s="6">
        <f t="shared" si="67"/>
        <v>0</v>
      </c>
      <c r="F180" s="6">
        <f t="shared" si="67"/>
        <v>0</v>
      </c>
      <c r="G180" s="6">
        <f t="shared" si="67"/>
        <v>0</v>
      </c>
      <c r="H180" s="6">
        <f t="shared" si="67"/>
        <v>0</v>
      </c>
      <c r="I180" s="6">
        <f t="shared" si="67"/>
        <v>0</v>
      </c>
      <c r="J180" s="6">
        <f t="shared" si="67"/>
        <v>0</v>
      </c>
      <c r="K180" s="6">
        <f t="shared" si="67"/>
        <v>0</v>
      </c>
      <c r="L180" s="6">
        <f t="shared" si="67"/>
        <v>0</v>
      </c>
      <c r="M180" s="6">
        <f t="shared" si="67"/>
        <v>0</v>
      </c>
      <c r="N180" s="6">
        <f t="shared" si="67"/>
        <v>0</v>
      </c>
      <c r="O180" s="6">
        <f t="shared" si="67"/>
        <v>0</v>
      </c>
      <c r="P180" s="6">
        <f t="shared" si="67"/>
        <v>0</v>
      </c>
      <c r="Q180" s="6">
        <f t="shared" si="67"/>
        <v>0</v>
      </c>
      <c r="R180" s="6">
        <f t="shared" si="67"/>
        <v>0</v>
      </c>
      <c r="S180" s="6">
        <f t="shared" si="67"/>
        <v>0</v>
      </c>
      <c r="T180" s="6">
        <f t="shared" si="67"/>
        <v>0</v>
      </c>
      <c r="U180" s="6">
        <f t="shared" si="67"/>
        <v>0</v>
      </c>
      <c r="V180" s="6">
        <f t="shared" si="67"/>
        <v>0</v>
      </c>
      <c r="W180" s="6">
        <f t="shared" si="67"/>
        <v>0</v>
      </c>
      <c r="X180" s="6">
        <f t="shared" si="67"/>
        <v>0</v>
      </c>
      <c r="Y180" s="6">
        <f t="shared" si="67"/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0"/>
  <sheetViews>
    <sheetView showGridLines="0" workbookViewId="0">
      <pane xSplit="1" ySplit="1" topLeftCell="B2" activePane="bottomRight" state="frozen"/>
      <selection activeCell="A35" activeCellId="5" sqref="A25 A27 A29 A31 A33 A35"/>
      <selection pane="topRight" activeCell="A35" activeCellId="5" sqref="A25 A27 A29 A31 A33 A35"/>
      <selection pane="bottomLeft" activeCell="A35" activeCellId="5" sqref="A25 A27 A29 A31 A33 A35"/>
      <selection pane="bottomRight" activeCell="A35" activeCellId="5" sqref="A25 A27 A29 A31 A33 A35"/>
    </sheetView>
  </sheetViews>
  <sheetFormatPr defaultRowHeight="14.6" x14ac:dyDescent="0.4"/>
  <cols>
    <col min="1" max="1" width="48.69140625" customWidth="1"/>
    <col min="2" max="255" width="16.69140625" customWidth="1"/>
  </cols>
  <sheetData>
    <row r="1" spans="1:5" ht="19.3" x14ac:dyDescent="0.5">
      <c r="A1" s="1" t="s">
        <v>68</v>
      </c>
    </row>
    <row r="3" spans="1:5" ht="29.15" x14ac:dyDescent="0.4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4">
      <c r="A4" s="3" t="s">
        <v>31</v>
      </c>
      <c r="B4" s="4">
        <v>227198335.73180401</v>
      </c>
      <c r="C4" s="4">
        <v>227198335.73180401</v>
      </c>
      <c r="D4" s="5">
        <f t="shared" ref="D4:D36" si="0">C4-B4</f>
        <v>0</v>
      </c>
      <c r="E4" s="6">
        <f t="shared" ref="E4:E36" si="1">IF(B4,C4/B4-1,0)</f>
        <v>0</v>
      </c>
    </row>
    <row r="5" spans="1:5" x14ac:dyDescent="0.4">
      <c r="A5" s="3" t="s">
        <v>32</v>
      </c>
      <c r="B5" s="4">
        <v>30112526.630511601</v>
      </c>
      <c r="C5" s="4">
        <v>30129156.308090098</v>
      </c>
      <c r="D5" s="5">
        <f t="shared" si="0"/>
        <v>16629.677578497678</v>
      </c>
      <c r="E5" s="6">
        <f t="shared" si="1"/>
        <v>5.5225115389845314E-4</v>
      </c>
    </row>
    <row r="6" spans="1:5" x14ac:dyDescent="0.4">
      <c r="A6" s="3" t="s">
        <v>33</v>
      </c>
      <c r="B6" s="4">
        <v>1839536.17171227</v>
      </c>
      <c r="C6" s="4">
        <v>1841793.27130946</v>
      </c>
      <c r="D6" s="5">
        <f t="shared" si="0"/>
        <v>2257.0995971900411</v>
      </c>
      <c r="E6" s="6">
        <f t="shared" si="1"/>
        <v>1.2269938650291135E-3</v>
      </c>
    </row>
    <row r="7" spans="1:5" x14ac:dyDescent="0.4">
      <c r="A7" s="3" t="s">
        <v>34</v>
      </c>
      <c r="B7" s="4">
        <v>49916711.684023798</v>
      </c>
      <c r="C7" s="4">
        <v>49942923.693046801</v>
      </c>
      <c r="D7" s="5">
        <f t="shared" si="0"/>
        <v>26212.00902300328</v>
      </c>
      <c r="E7" s="6">
        <f t="shared" si="1"/>
        <v>5.2511489917295151E-4</v>
      </c>
    </row>
    <row r="8" spans="1:5" x14ac:dyDescent="0.4">
      <c r="A8" s="3" t="s">
        <v>35</v>
      </c>
      <c r="B8" s="4">
        <v>13567394.5929842</v>
      </c>
      <c r="C8" s="4">
        <v>13571972.295773501</v>
      </c>
      <c r="D8" s="5">
        <f t="shared" si="0"/>
        <v>4577.7027893010527</v>
      </c>
      <c r="E8" s="6">
        <f t="shared" si="1"/>
        <v>3.3740470640308828E-4</v>
      </c>
    </row>
    <row r="9" spans="1:5" x14ac:dyDescent="0.4">
      <c r="A9" s="3" t="s">
        <v>36</v>
      </c>
      <c r="B9" s="4">
        <v>357942.15307103703</v>
      </c>
      <c r="C9" s="4">
        <v>357942.15307103703</v>
      </c>
      <c r="D9" s="5">
        <f t="shared" si="0"/>
        <v>0</v>
      </c>
      <c r="E9" s="6">
        <f t="shared" si="1"/>
        <v>0</v>
      </c>
    </row>
    <row r="10" spans="1:5" x14ac:dyDescent="0.4">
      <c r="A10" s="3" t="s">
        <v>37</v>
      </c>
      <c r="B10" s="4">
        <v>4481.9229518972497</v>
      </c>
      <c r="C10" s="4">
        <v>4484.4015561605702</v>
      </c>
      <c r="D10" s="5">
        <f t="shared" si="0"/>
        <v>2.4786042633204488</v>
      </c>
      <c r="E10" s="6">
        <f t="shared" si="1"/>
        <v>5.5302250617028648E-4</v>
      </c>
    </row>
    <row r="11" spans="1:5" x14ac:dyDescent="0.4">
      <c r="A11" s="3" t="s">
        <v>38</v>
      </c>
      <c r="B11" s="4">
        <v>4391.2507905018301</v>
      </c>
      <c r="C11" s="4">
        <v>4393.8014127289398</v>
      </c>
      <c r="D11" s="5">
        <f t="shared" si="0"/>
        <v>2.5506222271096703</v>
      </c>
      <c r="E11" s="6">
        <f t="shared" si="1"/>
        <v>5.8084184866569188E-4</v>
      </c>
    </row>
    <row r="12" spans="1:5" x14ac:dyDescent="0.4">
      <c r="A12" s="3" t="s">
        <v>39</v>
      </c>
      <c r="B12" s="4">
        <v>1459.3778858831499</v>
      </c>
      <c r="C12" s="4">
        <v>1459.3778858831499</v>
      </c>
      <c r="D12" s="5">
        <f t="shared" si="0"/>
        <v>0</v>
      </c>
      <c r="E12" s="6">
        <f t="shared" si="1"/>
        <v>0</v>
      </c>
    </row>
    <row r="13" spans="1:5" x14ac:dyDescent="0.4">
      <c r="A13" s="3" t="s">
        <v>40</v>
      </c>
      <c r="B13" s="4">
        <v>95.8892419483076</v>
      </c>
      <c r="C13" s="4">
        <v>95.930017911561393</v>
      </c>
      <c r="D13" s="5">
        <f t="shared" si="0"/>
        <v>4.0775963253793179E-2</v>
      </c>
      <c r="E13" s="6">
        <f t="shared" si="1"/>
        <v>4.252402295115143E-4</v>
      </c>
    </row>
    <row r="14" spans="1:5" x14ac:dyDescent="0.4">
      <c r="A14" s="3" t="s">
        <v>41</v>
      </c>
      <c r="B14" s="4">
        <v>6150145.8521950496</v>
      </c>
      <c r="C14" s="4">
        <v>6152147.3357299799</v>
      </c>
      <c r="D14" s="5">
        <f t="shared" si="0"/>
        <v>2001.4835349302739</v>
      </c>
      <c r="E14" s="6">
        <f t="shared" si="1"/>
        <v>3.2543675923002446E-4</v>
      </c>
    </row>
    <row r="15" spans="1:5" x14ac:dyDescent="0.4">
      <c r="A15" s="3" t="s">
        <v>42</v>
      </c>
      <c r="B15" s="4">
        <v>115530822.495709</v>
      </c>
      <c r="C15" s="4">
        <v>115549644.985853</v>
      </c>
      <c r="D15" s="5">
        <f t="shared" si="0"/>
        <v>18822.490143999457</v>
      </c>
      <c r="E15" s="6">
        <f t="shared" si="1"/>
        <v>1.629218050853698E-4</v>
      </c>
    </row>
    <row r="16" spans="1:5" x14ac:dyDescent="0.4">
      <c r="A16" s="3" t="s">
        <v>43</v>
      </c>
      <c r="B16" s="4">
        <v>3175222.8284840998</v>
      </c>
      <c r="C16" s="4">
        <v>3175222.8284840998</v>
      </c>
      <c r="D16" s="5">
        <f t="shared" si="0"/>
        <v>0</v>
      </c>
      <c r="E16" s="6">
        <f t="shared" si="1"/>
        <v>0</v>
      </c>
    </row>
    <row r="17" spans="1:5" x14ac:dyDescent="0.4">
      <c r="A17" s="3" t="s">
        <v>44</v>
      </c>
      <c r="B17" s="4">
        <v>87227091.253545299</v>
      </c>
      <c r="C17" s="4">
        <v>87248611.033493906</v>
      </c>
      <c r="D17" s="5">
        <f t="shared" si="0"/>
        <v>21519.779948607087</v>
      </c>
      <c r="E17" s="6">
        <f t="shared" si="1"/>
        <v>2.4670981961394389E-4</v>
      </c>
    </row>
    <row r="18" spans="1:5" x14ac:dyDescent="0.4">
      <c r="A18" s="3" t="s">
        <v>45</v>
      </c>
      <c r="B18" s="4">
        <v>584275.66163611703</v>
      </c>
      <c r="C18" s="4">
        <v>584580.13045406202</v>
      </c>
      <c r="D18" s="5">
        <f t="shared" si="0"/>
        <v>304.46881794498768</v>
      </c>
      <c r="E18" s="6">
        <f t="shared" si="1"/>
        <v>5.2110474205346868E-4</v>
      </c>
    </row>
    <row r="19" spans="1:5" x14ac:dyDescent="0.4">
      <c r="A19" s="3" t="s">
        <v>46</v>
      </c>
      <c r="B19" s="4">
        <v>283625.231384655</v>
      </c>
      <c r="C19" s="4">
        <v>283625.231384655</v>
      </c>
      <c r="D19" s="5">
        <f t="shared" si="0"/>
        <v>0</v>
      </c>
      <c r="E19" s="6">
        <f t="shared" si="1"/>
        <v>0</v>
      </c>
    </row>
    <row r="20" spans="1:5" x14ac:dyDescent="0.4">
      <c r="A20" s="3" t="s">
        <v>47</v>
      </c>
      <c r="B20" s="4">
        <v>28907.451709842499</v>
      </c>
      <c r="C20" s="4">
        <v>28907.451709842499</v>
      </c>
      <c r="D20" s="5">
        <f t="shared" si="0"/>
        <v>0</v>
      </c>
      <c r="E20" s="6">
        <f t="shared" si="1"/>
        <v>0</v>
      </c>
    </row>
    <row r="21" spans="1:5" x14ac:dyDescent="0.4">
      <c r="A21" s="3" t="s">
        <v>48</v>
      </c>
      <c r="B21" s="4">
        <v>8569.9087066824395</v>
      </c>
      <c r="C21" s="4">
        <v>8574.6618451775594</v>
      </c>
      <c r="D21" s="5">
        <f t="shared" si="0"/>
        <v>4.7531384951198561</v>
      </c>
      <c r="E21" s="6">
        <f t="shared" si="1"/>
        <v>5.54631170272879E-4</v>
      </c>
    </row>
    <row r="22" spans="1:5" x14ac:dyDescent="0.4">
      <c r="A22" s="3" t="s">
        <v>49</v>
      </c>
      <c r="B22" s="4">
        <v>4927132.9845631802</v>
      </c>
      <c r="C22" s="4">
        <v>4927132.9845631802</v>
      </c>
      <c r="D22" s="5">
        <f t="shared" si="0"/>
        <v>0</v>
      </c>
      <c r="E22" s="6">
        <f t="shared" si="1"/>
        <v>0</v>
      </c>
    </row>
    <row r="23" spans="1:5" x14ac:dyDescent="0.4">
      <c r="A23" s="3" t="s">
        <v>50</v>
      </c>
      <c r="B23" s="4">
        <v>-37396.909848686999</v>
      </c>
      <c r="C23" s="4">
        <v>-42395.506709650101</v>
      </c>
      <c r="D23" s="5">
        <f t="shared" si="0"/>
        <v>-4998.5968609631018</v>
      </c>
      <c r="E23" s="6">
        <f t="shared" si="1"/>
        <v>0.13366336633663334</v>
      </c>
    </row>
    <row r="24" spans="1:5" x14ac:dyDescent="0.4">
      <c r="A24" s="3" t="s">
        <v>51</v>
      </c>
      <c r="B24" s="4">
        <v>-3055.33200813757</v>
      </c>
      <c r="C24" s="4">
        <v>-3366.0437377786802</v>
      </c>
      <c r="D24" s="5">
        <f t="shared" si="0"/>
        <v>-310.7117296411102</v>
      </c>
      <c r="E24" s="6">
        <f t="shared" si="1"/>
        <v>0.10169491525423768</v>
      </c>
    </row>
    <row r="25" spans="1:5" x14ac:dyDescent="0.4">
      <c r="A25" s="3" t="s">
        <v>52</v>
      </c>
      <c r="B25" s="4">
        <v>-255364.59379840401</v>
      </c>
      <c r="C25" s="4">
        <v>-287455.02664292703</v>
      </c>
      <c r="D25" s="5">
        <f t="shared" si="0"/>
        <v>-32090.43284452302</v>
      </c>
      <c r="E25" s="6">
        <f t="shared" si="1"/>
        <v>0.12566516120028992</v>
      </c>
    </row>
    <row r="26" spans="1:5" x14ac:dyDescent="0.4">
      <c r="A26" s="3" t="s">
        <v>53</v>
      </c>
      <c r="B26" s="4">
        <v>0</v>
      </c>
      <c r="C26" s="4">
        <v>0</v>
      </c>
      <c r="D26" s="5">
        <f t="shared" si="0"/>
        <v>0</v>
      </c>
      <c r="E26" s="6">
        <f t="shared" si="1"/>
        <v>0</v>
      </c>
    </row>
    <row r="27" spans="1:5" x14ac:dyDescent="0.4">
      <c r="A27" s="3" t="s">
        <v>54</v>
      </c>
      <c r="B27" s="4">
        <v>-86206.845736060699</v>
      </c>
      <c r="C27" s="4">
        <v>-97566.0782858358</v>
      </c>
      <c r="D27" s="5">
        <f t="shared" si="0"/>
        <v>-11359.232549775101</v>
      </c>
      <c r="E27" s="6">
        <f t="shared" si="1"/>
        <v>0.13176717524909365</v>
      </c>
    </row>
    <row r="28" spans="1:5" x14ac:dyDescent="0.4">
      <c r="A28" s="3" t="s">
        <v>55</v>
      </c>
      <c r="B28" s="4">
        <v>0</v>
      </c>
      <c r="C28" s="4">
        <v>0</v>
      </c>
      <c r="D28" s="5">
        <f t="shared" si="0"/>
        <v>0</v>
      </c>
      <c r="E28" s="6">
        <f t="shared" si="1"/>
        <v>0</v>
      </c>
    </row>
    <row r="29" spans="1:5" x14ac:dyDescent="0.4">
      <c r="A29" s="3" t="s">
        <v>56</v>
      </c>
      <c r="B29" s="4">
        <v>0</v>
      </c>
      <c r="C29" s="4">
        <v>0</v>
      </c>
      <c r="D29" s="5">
        <f t="shared" si="0"/>
        <v>0</v>
      </c>
      <c r="E29" s="6">
        <f t="shared" si="1"/>
        <v>0</v>
      </c>
    </row>
    <row r="30" spans="1:5" x14ac:dyDescent="0.4">
      <c r="A30" s="3" t="s">
        <v>57</v>
      </c>
      <c r="B30" s="4">
        <v>0</v>
      </c>
      <c r="C30" s="4">
        <v>0</v>
      </c>
      <c r="D30" s="5">
        <f t="shared" si="0"/>
        <v>0</v>
      </c>
      <c r="E30" s="6">
        <f t="shared" si="1"/>
        <v>0</v>
      </c>
    </row>
    <row r="31" spans="1:5" x14ac:dyDescent="0.4">
      <c r="A31" s="3" t="s">
        <v>58</v>
      </c>
      <c r="B31" s="4">
        <v>0</v>
      </c>
      <c r="C31" s="4">
        <v>0</v>
      </c>
      <c r="D31" s="5">
        <f t="shared" si="0"/>
        <v>0</v>
      </c>
      <c r="E31" s="6">
        <f t="shared" si="1"/>
        <v>0</v>
      </c>
    </row>
    <row r="32" spans="1:5" x14ac:dyDescent="0.4">
      <c r="A32" s="3" t="s">
        <v>59</v>
      </c>
      <c r="B32" s="4">
        <v>0</v>
      </c>
      <c r="C32" s="4">
        <v>0</v>
      </c>
      <c r="D32" s="5">
        <f t="shared" si="0"/>
        <v>0</v>
      </c>
      <c r="E32" s="6">
        <f t="shared" si="1"/>
        <v>0</v>
      </c>
    </row>
    <row r="33" spans="1:25" x14ac:dyDescent="0.4">
      <c r="A33" s="3" t="s">
        <v>60</v>
      </c>
      <c r="B33" s="4">
        <v>-2399331.4584130598</v>
      </c>
      <c r="C33" s="4">
        <v>-2430841.6066381498</v>
      </c>
      <c r="D33" s="5">
        <f t="shared" si="0"/>
        <v>-31510.148225090001</v>
      </c>
      <c r="E33" s="6">
        <f t="shared" si="1"/>
        <v>1.3132886710838676E-2</v>
      </c>
    </row>
    <row r="34" spans="1:25" x14ac:dyDescent="0.4">
      <c r="A34" s="3" t="s">
        <v>61</v>
      </c>
      <c r="B34" s="4">
        <v>0</v>
      </c>
      <c r="C34" s="4">
        <v>0</v>
      </c>
      <c r="D34" s="5">
        <f t="shared" si="0"/>
        <v>0</v>
      </c>
      <c r="E34" s="6">
        <f t="shared" si="1"/>
        <v>0</v>
      </c>
    </row>
    <row r="35" spans="1:25" x14ac:dyDescent="0.4">
      <c r="A35" s="3" t="s">
        <v>62</v>
      </c>
      <c r="B35" s="4">
        <v>-2783447.6281646802</v>
      </c>
      <c r="C35" s="4">
        <v>-2819974.6291288701</v>
      </c>
      <c r="D35" s="5">
        <f t="shared" si="0"/>
        <v>-36527.00096418988</v>
      </c>
      <c r="E35" s="6">
        <f t="shared" si="1"/>
        <v>1.3122934519976814E-2</v>
      </c>
    </row>
    <row r="36" spans="1:25" x14ac:dyDescent="0.4">
      <c r="A36" s="3" t="s">
        <v>63</v>
      </c>
      <c r="B36" s="4">
        <v>0</v>
      </c>
      <c r="C36" s="4">
        <v>0</v>
      </c>
      <c r="D36" s="5">
        <f t="shared" si="0"/>
        <v>0</v>
      </c>
      <c r="E36" s="6">
        <f t="shared" si="1"/>
        <v>0</v>
      </c>
    </row>
    <row r="38" spans="1:25" ht="19.3" x14ac:dyDescent="0.5">
      <c r="A38" s="1" t="s">
        <v>5</v>
      </c>
    </row>
    <row r="39" spans="1:25" ht="29.15" x14ac:dyDescent="0.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  <c r="Y39" s="2" t="s">
        <v>30</v>
      </c>
    </row>
    <row r="40" spans="1:25" x14ac:dyDescent="0.4">
      <c r="A40" s="3" t="s">
        <v>31</v>
      </c>
      <c r="B40" s="4">
        <v>28627594.006003801</v>
      </c>
      <c r="C40" s="4">
        <v>5232597.4878737796</v>
      </c>
      <c r="D40" s="4">
        <v>16719236.8619748</v>
      </c>
      <c r="E40" s="4">
        <v>11046541.353627</v>
      </c>
      <c r="F40" s="4">
        <v>0</v>
      </c>
      <c r="G40" s="4">
        <v>23233424.923252001</v>
      </c>
      <c r="H40" s="4">
        <v>7650648.51459054</v>
      </c>
      <c r="I40" s="4">
        <v>810193.63106134301</v>
      </c>
      <c r="J40" s="4">
        <v>0</v>
      </c>
      <c r="K40" s="4">
        <v>0</v>
      </c>
      <c r="L40" s="4">
        <v>7988002.6415394302</v>
      </c>
      <c r="M40" s="4">
        <v>12308348.5140086</v>
      </c>
      <c r="N40" s="4">
        <v>2249739.6568069798</v>
      </c>
      <c r="O40" s="4">
        <v>7278423.03820494</v>
      </c>
      <c r="P40" s="4">
        <v>4868216.4409807902</v>
      </c>
      <c r="Q40" s="4">
        <v>0</v>
      </c>
      <c r="R40" s="4">
        <v>15222693.153570199</v>
      </c>
      <c r="S40" s="4">
        <v>5705960.2586655198</v>
      </c>
      <c r="T40" s="4">
        <v>7909038.6653657202</v>
      </c>
      <c r="U40" s="4">
        <v>18303599.2120356</v>
      </c>
      <c r="V40" s="4">
        <v>0</v>
      </c>
      <c r="W40" s="4">
        <v>52073315.777184799</v>
      </c>
      <c r="X40" s="4">
        <v>-29238.404941442401</v>
      </c>
      <c r="Y40" s="4">
        <v>227198335.73180401</v>
      </c>
    </row>
    <row r="41" spans="1:25" x14ac:dyDescent="0.4">
      <c r="A41" s="3" t="s">
        <v>32</v>
      </c>
      <c r="B41" s="4">
        <v>3414974.0980337602</v>
      </c>
      <c r="C41" s="4">
        <v>624194.43571743998</v>
      </c>
      <c r="D41" s="4">
        <v>2046342.5234356599</v>
      </c>
      <c r="E41" s="4">
        <v>1352035.83126625</v>
      </c>
      <c r="F41" s="4">
        <v>0</v>
      </c>
      <c r="G41" s="4">
        <v>2917978.1296789101</v>
      </c>
      <c r="H41" s="4">
        <v>960875.33874927601</v>
      </c>
      <c r="I41" s="4">
        <v>88046.837377764401</v>
      </c>
      <c r="J41" s="4">
        <v>0</v>
      </c>
      <c r="K41" s="4">
        <v>0</v>
      </c>
      <c r="L41" s="4">
        <v>922583.75911975</v>
      </c>
      <c r="M41" s="4">
        <v>1468257.91074503</v>
      </c>
      <c r="N41" s="4">
        <v>268370.53277002601</v>
      </c>
      <c r="O41" s="4">
        <v>890838.89950186003</v>
      </c>
      <c r="P41" s="4">
        <v>595842.88437976898</v>
      </c>
      <c r="Q41" s="4">
        <v>0</v>
      </c>
      <c r="R41" s="4">
        <v>1911878.5045107999</v>
      </c>
      <c r="S41" s="4">
        <v>716634.21551507199</v>
      </c>
      <c r="T41" s="4">
        <v>859505.449668466</v>
      </c>
      <c r="U41" s="4">
        <v>1989122.05856116</v>
      </c>
      <c r="V41" s="4">
        <v>0</v>
      </c>
      <c r="W41" s="4">
        <v>9091267.7047909796</v>
      </c>
      <c r="X41" s="4">
        <v>-6222.4833103865403</v>
      </c>
      <c r="Y41" s="4">
        <v>30112526.630511601</v>
      </c>
    </row>
    <row r="42" spans="1:25" x14ac:dyDescent="0.4">
      <c r="A42" s="3" t="s">
        <v>33</v>
      </c>
      <c r="B42" s="4">
        <v>52565.828327379597</v>
      </c>
      <c r="C42" s="4">
        <v>9608.0663012115601</v>
      </c>
      <c r="D42" s="4">
        <v>62794.038454461603</v>
      </c>
      <c r="E42" s="4">
        <v>41488.552873251399</v>
      </c>
      <c r="F42" s="4">
        <v>0</v>
      </c>
      <c r="G42" s="4">
        <v>160921.18735996101</v>
      </c>
      <c r="H42" s="4">
        <v>52990.527531285203</v>
      </c>
      <c r="I42" s="4">
        <v>0</v>
      </c>
      <c r="J42" s="4"/>
      <c r="K42" s="4"/>
      <c r="L42" s="4">
        <v>8337.1721339722408</v>
      </c>
      <c r="M42" s="4">
        <v>22600.5208417182</v>
      </c>
      <c r="N42" s="4">
        <v>4130.95940078697</v>
      </c>
      <c r="O42" s="4">
        <v>27336.270185174999</v>
      </c>
      <c r="P42" s="4">
        <v>18284.026533223201</v>
      </c>
      <c r="Q42" s="4">
        <v>0</v>
      </c>
      <c r="R42" s="4">
        <v>105436.622675345</v>
      </c>
      <c r="S42" s="4">
        <v>39521.073749839801</v>
      </c>
      <c r="T42" s="4">
        <v>0</v>
      </c>
      <c r="U42" s="4"/>
      <c r="V42" s="4"/>
      <c r="W42" s="4">
        <v>1233932.3223561801</v>
      </c>
      <c r="X42" s="4">
        <v>-410.99701151729897</v>
      </c>
      <c r="Y42" s="4">
        <v>1839536.17171227</v>
      </c>
    </row>
    <row r="43" spans="1:25" x14ac:dyDescent="0.4">
      <c r="A43" s="3" t="s">
        <v>34</v>
      </c>
      <c r="B43" s="4">
        <v>5610812.2848994602</v>
      </c>
      <c r="C43" s="4">
        <v>1025553.2567892</v>
      </c>
      <c r="D43" s="4">
        <v>3565981.3070107601</v>
      </c>
      <c r="E43" s="4">
        <v>2356074.0420961101</v>
      </c>
      <c r="F43" s="4">
        <v>0</v>
      </c>
      <c r="G43" s="4">
        <v>5730133.2959145503</v>
      </c>
      <c r="H43" s="4">
        <v>1886903.71452382</v>
      </c>
      <c r="I43" s="4">
        <v>60363.914235508899</v>
      </c>
      <c r="J43" s="4">
        <v>0</v>
      </c>
      <c r="K43" s="4">
        <v>0</v>
      </c>
      <c r="L43" s="4">
        <v>1558343.4633992</v>
      </c>
      <c r="M43" s="4">
        <v>2412351.9788194699</v>
      </c>
      <c r="N43" s="4">
        <v>440933.558775176</v>
      </c>
      <c r="O43" s="4">
        <v>1552386.67368755</v>
      </c>
      <c r="P43" s="4">
        <v>1038323.0389242501</v>
      </c>
      <c r="Q43" s="4">
        <v>0</v>
      </c>
      <c r="R43" s="4">
        <v>3754421.10583814</v>
      </c>
      <c r="S43" s="4">
        <v>1407279.0805208599</v>
      </c>
      <c r="T43" s="4">
        <v>589267.19907196297</v>
      </c>
      <c r="U43" s="4">
        <v>2606240.2667034399</v>
      </c>
      <c r="V43" s="4">
        <v>0</v>
      </c>
      <c r="W43" s="4">
        <v>14329826.2990198</v>
      </c>
      <c r="X43" s="4">
        <v>-8482.7962054210602</v>
      </c>
      <c r="Y43" s="4">
        <v>49916711.684023798</v>
      </c>
    </row>
    <row r="44" spans="1:25" x14ac:dyDescent="0.4">
      <c r="A44" s="3" t="s">
        <v>35</v>
      </c>
      <c r="B44" s="4">
        <v>1568551.15637899</v>
      </c>
      <c r="C44" s="4">
        <v>286702.29285593901</v>
      </c>
      <c r="D44" s="4">
        <v>990810.56865014904</v>
      </c>
      <c r="E44" s="4">
        <v>654636.93173085398</v>
      </c>
      <c r="F44" s="4">
        <v>0</v>
      </c>
      <c r="G44" s="4">
        <v>1562714.3546814399</v>
      </c>
      <c r="H44" s="4">
        <v>514593.87911454798</v>
      </c>
      <c r="I44" s="4">
        <v>9903.3916704739295</v>
      </c>
      <c r="J44" s="4">
        <v>0</v>
      </c>
      <c r="K44" s="4">
        <v>0</v>
      </c>
      <c r="L44" s="4">
        <v>429356.08525900199</v>
      </c>
      <c r="M44" s="4">
        <v>674393.88342293003</v>
      </c>
      <c r="N44" s="4">
        <v>123266.794250897</v>
      </c>
      <c r="O44" s="4">
        <v>431331.79635499202</v>
      </c>
      <c r="P44" s="4">
        <v>288498.83161655598</v>
      </c>
      <c r="Q44" s="4">
        <v>0</v>
      </c>
      <c r="R44" s="4">
        <v>1023900.7458684</v>
      </c>
      <c r="S44" s="4">
        <v>383791.28488002298</v>
      </c>
      <c r="T44" s="4">
        <v>96676.034761508505</v>
      </c>
      <c r="U44" s="4">
        <v>427583.573322048</v>
      </c>
      <c r="V44" s="4">
        <v>0</v>
      </c>
      <c r="W44" s="4">
        <v>4101024.14712709</v>
      </c>
      <c r="X44" s="4">
        <v>-341.15896158252798</v>
      </c>
      <c r="Y44" s="4">
        <v>13567394.5929842</v>
      </c>
    </row>
    <row r="45" spans="1:25" x14ac:dyDescent="0.4">
      <c r="A45" s="3" t="s">
        <v>36</v>
      </c>
      <c r="B45" s="4">
        <v>19571.426452196501</v>
      </c>
      <c r="C45" s="4">
        <v>3577.2966762904498</v>
      </c>
      <c r="D45" s="4">
        <v>15339.335595959899</v>
      </c>
      <c r="E45" s="4">
        <v>10134.8289037829</v>
      </c>
      <c r="F45" s="4">
        <v>0</v>
      </c>
      <c r="G45" s="4">
        <v>29687.285101841899</v>
      </c>
      <c r="H45" s="4">
        <v>9775.8718061117106</v>
      </c>
      <c r="I45" s="4">
        <v>0</v>
      </c>
      <c r="J45" s="4"/>
      <c r="K45" s="4"/>
      <c r="L45" s="4">
        <v>4419.9085454893702</v>
      </c>
      <c r="M45" s="4">
        <v>8414.6763307947604</v>
      </c>
      <c r="N45" s="4">
        <v>1538.0480183054699</v>
      </c>
      <c r="O45" s="4">
        <v>6677.7075122557098</v>
      </c>
      <c r="P45" s="4">
        <v>4466.4242966621596</v>
      </c>
      <c r="Q45" s="4">
        <v>0</v>
      </c>
      <c r="R45" s="4">
        <v>19451.304883405901</v>
      </c>
      <c r="S45" s="4">
        <v>7290.9814002176199</v>
      </c>
      <c r="T45" s="4">
        <v>0</v>
      </c>
      <c r="U45" s="4"/>
      <c r="V45" s="4"/>
      <c r="W45" s="4">
        <v>217425.738548811</v>
      </c>
      <c r="X45" s="4">
        <v>171.318998911552</v>
      </c>
      <c r="Y45" s="4">
        <v>357942.15307103703</v>
      </c>
    </row>
    <row r="46" spans="1:25" x14ac:dyDescent="0.4">
      <c r="A46" s="3" t="s">
        <v>37</v>
      </c>
      <c r="B46" s="4">
        <v>529.02846767920596</v>
      </c>
      <c r="C46" s="4">
        <v>96.696670716071495</v>
      </c>
      <c r="D46" s="4">
        <v>325.63090596605502</v>
      </c>
      <c r="E46" s="4">
        <v>215.14709663298501</v>
      </c>
      <c r="F46" s="4">
        <v>0</v>
      </c>
      <c r="G46" s="4">
        <v>496.97906260210698</v>
      </c>
      <c r="H46" s="4">
        <v>163.65267452557799</v>
      </c>
      <c r="I46" s="4">
        <v>11.542385001505499</v>
      </c>
      <c r="J46" s="4">
        <v>0</v>
      </c>
      <c r="K46" s="4">
        <v>0</v>
      </c>
      <c r="L46" s="4">
        <v>147.11640916395299</v>
      </c>
      <c r="M46" s="4">
        <v>227.45420913339899</v>
      </c>
      <c r="N46" s="4">
        <v>41.574444679777798</v>
      </c>
      <c r="O46" s="4">
        <v>141.75763568044499</v>
      </c>
      <c r="P46" s="4">
        <v>94.815435848079602</v>
      </c>
      <c r="Q46" s="4">
        <v>0</v>
      </c>
      <c r="R46" s="4">
        <v>325.62395767011702</v>
      </c>
      <c r="S46" s="4">
        <v>122.05444483385</v>
      </c>
      <c r="T46" s="4">
        <v>112.67574289353099</v>
      </c>
      <c r="U46" s="4">
        <v>35.206999509101699</v>
      </c>
      <c r="V46" s="4">
        <v>0</v>
      </c>
      <c r="W46" s="4">
        <v>1395.27594718713</v>
      </c>
      <c r="X46" s="4">
        <v>-0.30953782564127602</v>
      </c>
      <c r="Y46" s="4">
        <v>4481.9229518972497</v>
      </c>
    </row>
    <row r="47" spans="1:25" x14ac:dyDescent="0.4">
      <c r="A47" s="3" t="s">
        <v>38</v>
      </c>
      <c r="B47" s="4">
        <v>536.99664577810097</v>
      </c>
      <c r="C47" s="4">
        <v>98.153107072352896</v>
      </c>
      <c r="D47" s="4">
        <v>329.69392023431902</v>
      </c>
      <c r="E47" s="4">
        <v>217.83156456087499</v>
      </c>
      <c r="F47" s="4">
        <v>0</v>
      </c>
      <c r="G47" s="4">
        <v>504.41341823421698</v>
      </c>
      <c r="H47" s="4">
        <v>172.69258421081901</v>
      </c>
      <c r="I47" s="4">
        <v>0</v>
      </c>
      <c r="J47" s="4">
        <v>0</v>
      </c>
      <c r="K47" s="4">
        <v>0</v>
      </c>
      <c r="L47" s="4">
        <v>150.863853405767</v>
      </c>
      <c r="M47" s="4">
        <v>230.88010350099199</v>
      </c>
      <c r="N47" s="4">
        <v>42.200635139857198</v>
      </c>
      <c r="O47" s="4">
        <v>143.526396832573</v>
      </c>
      <c r="P47" s="4">
        <v>95.998482240926094</v>
      </c>
      <c r="Q47" s="4">
        <v>0</v>
      </c>
      <c r="R47" s="4">
        <v>330.49499648406601</v>
      </c>
      <c r="S47" s="4">
        <v>128.796535430163</v>
      </c>
      <c r="T47" s="4">
        <v>0</v>
      </c>
      <c r="U47" s="4">
        <v>14.5356229484523</v>
      </c>
      <c r="V47" s="4">
        <v>0</v>
      </c>
      <c r="W47" s="4">
        <v>1394.3980195055101</v>
      </c>
      <c r="X47" s="4">
        <v>-0.225095077154328</v>
      </c>
      <c r="Y47" s="4">
        <v>4391.2507905018301</v>
      </c>
    </row>
    <row r="48" spans="1:25" x14ac:dyDescent="0.4">
      <c r="A48" s="3" t="s">
        <v>39</v>
      </c>
      <c r="B48" s="4">
        <v>135.35839598589001</v>
      </c>
      <c r="C48" s="4">
        <v>24.741024434322199</v>
      </c>
      <c r="D48" s="4">
        <v>89.091615892629207</v>
      </c>
      <c r="E48" s="4">
        <v>75.4040631604434</v>
      </c>
      <c r="F48" s="4">
        <v>0</v>
      </c>
      <c r="G48" s="4">
        <v>124.866833075245</v>
      </c>
      <c r="H48" s="4">
        <v>0</v>
      </c>
      <c r="I48" s="4">
        <v>0</v>
      </c>
      <c r="J48" s="4">
        <v>0</v>
      </c>
      <c r="K48" s="4">
        <v>0</v>
      </c>
      <c r="L48" s="4">
        <v>37.503582045480002</v>
      </c>
      <c r="M48" s="4">
        <v>58.1969379523171</v>
      </c>
      <c r="N48" s="4">
        <v>10.637329538325</v>
      </c>
      <c r="O48" s="4">
        <v>39.674669983812599</v>
      </c>
      <c r="P48" s="4">
        <v>34.724820458333802</v>
      </c>
      <c r="Q48" s="4">
        <v>0</v>
      </c>
      <c r="R48" s="4">
        <v>87.044367953414195</v>
      </c>
      <c r="S48" s="4">
        <v>0</v>
      </c>
      <c r="T48" s="4">
        <v>0</v>
      </c>
      <c r="U48" s="4">
        <v>0</v>
      </c>
      <c r="V48" s="4">
        <v>354.01713461370701</v>
      </c>
      <c r="W48" s="4">
        <v>387.91825326802098</v>
      </c>
      <c r="X48" s="4">
        <v>0.198857521209133</v>
      </c>
      <c r="Y48" s="4">
        <v>1459.3778858831499</v>
      </c>
    </row>
    <row r="49" spans="1:25" x14ac:dyDescent="0.4">
      <c r="A49" s="3" t="s">
        <v>40</v>
      </c>
      <c r="B49" s="4">
        <v>12.197057327363099</v>
      </c>
      <c r="C49" s="4">
        <v>2.2293976754465601</v>
      </c>
      <c r="D49" s="4">
        <v>7.1218472779623996</v>
      </c>
      <c r="E49" s="4">
        <v>4.7054647960131497</v>
      </c>
      <c r="F49" s="4">
        <v>0</v>
      </c>
      <c r="G49" s="4">
        <v>9.8948477919138504</v>
      </c>
      <c r="H49" s="4">
        <v>3.2583229898895598</v>
      </c>
      <c r="I49" s="4">
        <v>0.315687986474951</v>
      </c>
      <c r="J49" s="4">
        <v>0</v>
      </c>
      <c r="K49" s="4">
        <v>0</v>
      </c>
      <c r="L49" s="4">
        <v>3.40438874126782</v>
      </c>
      <c r="M49" s="4">
        <v>5.2440883575142196</v>
      </c>
      <c r="N49" s="4">
        <v>0.95852286992620706</v>
      </c>
      <c r="O49" s="4">
        <v>3.1003698153467099</v>
      </c>
      <c r="P49" s="4">
        <v>2.0737007493197099</v>
      </c>
      <c r="Q49" s="4">
        <v>0</v>
      </c>
      <c r="R49" s="4">
        <v>6.4831694954642698</v>
      </c>
      <c r="S49" s="4">
        <v>2.4301026840730602</v>
      </c>
      <c r="T49" s="4">
        <v>3.0817182405532799</v>
      </c>
      <c r="U49" s="4">
        <v>7.1319079278895501</v>
      </c>
      <c r="V49" s="4">
        <v>0</v>
      </c>
      <c r="W49" s="4">
        <v>22.2917850398063</v>
      </c>
      <c r="X49" s="4">
        <v>-3.31378179171333E-2</v>
      </c>
      <c r="Y49" s="4">
        <v>95.8892419483076</v>
      </c>
    </row>
    <row r="50" spans="1:25" x14ac:dyDescent="0.4">
      <c r="A50" s="3" t="s">
        <v>41</v>
      </c>
      <c r="B50" s="4">
        <v>759519.16379778099</v>
      </c>
      <c r="C50" s="4">
        <v>138826.12935082099</v>
      </c>
      <c r="D50" s="4">
        <v>468998.08554034802</v>
      </c>
      <c r="E50" s="4">
        <v>309871.00604312099</v>
      </c>
      <c r="F50" s="4">
        <v>0</v>
      </c>
      <c r="G50" s="4">
        <v>717975.52773580898</v>
      </c>
      <c r="H50" s="4">
        <v>236425.685103661</v>
      </c>
      <c r="I50" s="4">
        <v>1952.4382446387899</v>
      </c>
      <c r="J50" s="4">
        <v>0</v>
      </c>
      <c r="K50" s="4">
        <v>0</v>
      </c>
      <c r="L50" s="4">
        <v>210449.69353266901</v>
      </c>
      <c r="M50" s="4">
        <v>326552.995306939</v>
      </c>
      <c r="N50" s="4">
        <v>59687.879552238897</v>
      </c>
      <c r="O50" s="4">
        <v>204169.992856222</v>
      </c>
      <c r="P50" s="4">
        <v>136560.311314733</v>
      </c>
      <c r="Q50" s="4">
        <v>0</v>
      </c>
      <c r="R50" s="4">
        <v>470422.29833091103</v>
      </c>
      <c r="S50" s="4">
        <v>176329.570069323</v>
      </c>
      <c r="T50" s="4">
        <v>19059.5296933627</v>
      </c>
      <c r="U50" s="4">
        <v>84297.435576768607</v>
      </c>
      <c r="V50" s="4">
        <v>0</v>
      </c>
      <c r="W50" s="4">
        <v>1829121.0266932</v>
      </c>
      <c r="X50" s="4">
        <v>-72.916547493708293</v>
      </c>
      <c r="Y50" s="4">
        <v>6150145.8521950496</v>
      </c>
    </row>
    <row r="51" spans="1:25" x14ac:dyDescent="0.4">
      <c r="A51" s="3" t="s">
        <v>42</v>
      </c>
      <c r="B51" s="4">
        <v>11361089.566186599</v>
      </c>
      <c r="C51" s="4">
        <v>2076598.1490120899</v>
      </c>
      <c r="D51" s="4">
        <v>6977724.2577086501</v>
      </c>
      <c r="E51" s="4">
        <v>4610241.4962665197</v>
      </c>
      <c r="F51" s="4">
        <v>0</v>
      </c>
      <c r="G51" s="4">
        <v>13196075.4346318</v>
      </c>
      <c r="H51" s="4">
        <v>7836968.52815348</v>
      </c>
      <c r="I51" s="4">
        <v>1031434.48479515</v>
      </c>
      <c r="J51" s="4">
        <v>0</v>
      </c>
      <c r="K51" s="4">
        <v>0</v>
      </c>
      <c r="L51" s="4">
        <v>3143939.2867653701</v>
      </c>
      <c r="M51" s="4">
        <v>4884666.5161649799</v>
      </c>
      <c r="N51" s="4">
        <v>892827.17004529701</v>
      </c>
      <c r="O51" s="4">
        <v>3037628.4163456401</v>
      </c>
      <c r="P51" s="4">
        <v>2031735.7922755999</v>
      </c>
      <c r="Q51" s="4">
        <v>0</v>
      </c>
      <c r="R51" s="4">
        <v>8607291.6032899693</v>
      </c>
      <c r="S51" s="4">
        <v>5742785.0671047596</v>
      </c>
      <c r="T51" s="4">
        <v>6600574.9054794405</v>
      </c>
      <c r="U51" s="4">
        <v>786427.08785266499</v>
      </c>
      <c r="V51" s="4">
        <v>0</v>
      </c>
      <c r="W51" s="4">
        <v>32714679.1315891</v>
      </c>
      <c r="X51" s="4">
        <v>-1864.39795859213</v>
      </c>
      <c r="Y51" s="4">
        <v>115530822.495709</v>
      </c>
    </row>
    <row r="52" spans="1:25" x14ac:dyDescent="0.4">
      <c r="A52" s="3" t="s">
        <v>43</v>
      </c>
      <c r="B52" s="4">
        <v>347591.06683302601</v>
      </c>
      <c r="C52" s="4">
        <v>63533.251964395698</v>
      </c>
      <c r="D52" s="4">
        <v>213501.75057539099</v>
      </c>
      <c r="E52" s="4">
        <v>141062.41428798399</v>
      </c>
      <c r="F52" s="4">
        <v>0</v>
      </c>
      <c r="G52" s="4">
        <v>482949.95910597203</v>
      </c>
      <c r="H52" s="4">
        <v>159406.708933349</v>
      </c>
      <c r="I52" s="4">
        <v>0</v>
      </c>
      <c r="J52" s="4">
        <v>0</v>
      </c>
      <c r="K52" s="4">
        <v>0</v>
      </c>
      <c r="L52" s="4">
        <v>96160.061795368805</v>
      </c>
      <c r="M52" s="4">
        <v>149445.74070876199</v>
      </c>
      <c r="N52" s="4">
        <v>27315.931867767398</v>
      </c>
      <c r="O52" s="4">
        <v>92944.197926834502</v>
      </c>
      <c r="P52" s="4">
        <v>62166.278336135401</v>
      </c>
      <c r="Q52" s="4">
        <v>0</v>
      </c>
      <c r="R52" s="4">
        <v>314583.19397304603</v>
      </c>
      <c r="S52" s="4">
        <v>117916.007683127</v>
      </c>
      <c r="T52" s="4">
        <v>0</v>
      </c>
      <c r="U52" s="4">
        <v>1718.3957331772899</v>
      </c>
      <c r="V52" s="4">
        <v>0</v>
      </c>
      <c r="W52" s="4">
        <v>903598.62990229903</v>
      </c>
      <c r="X52" s="4">
        <v>1329.23885745903</v>
      </c>
      <c r="Y52" s="4">
        <v>3175222.8284840998</v>
      </c>
    </row>
    <row r="53" spans="1:25" x14ac:dyDescent="0.4">
      <c r="A53" s="3" t="s">
        <v>44</v>
      </c>
      <c r="B53" s="4">
        <v>7276250.0030261502</v>
      </c>
      <c r="C53" s="4">
        <v>1329964.6305935299</v>
      </c>
      <c r="D53" s="4">
        <v>6216661.7175921798</v>
      </c>
      <c r="E53" s="4">
        <v>8775923.0331635997</v>
      </c>
      <c r="F53" s="4">
        <v>0</v>
      </c>
      <c r="G53" s="4">
        <v>14696133.2903147</v>
      </c>
      <c r="H53" s="4">
        <v>0</v>
      </c>
      <c r="I53" s="4">
        <v>0</v>
      </c>
      <c r="J53" s="4">
        <v>0</v>
      </c>
      <c r="K53" s="4">
        <v>0</v>
      </c>
      <c r="L53" s="4">
        <v>2002276.04671327</v>
      </c>
      <c r="M53" s="4">
        <v>3128401.9500039099</v>
      </c>
      <c r="N53" s="4">
        <v>571814.31947151595</v>
      </c>
      <c r="O53" s="4">
        <v>2767547.5609669099</v>
      </c>
      <c r="P53" s="4">
        <v>4035583.8117776802</v>
      </c>
      <c r="Q53" s="4">
        <v>0</v>
      </c>
      <c r="R53" s="4">
        <v>10115958.4868326</v>
      </c>
      <c r="S53" s="4">
        <v>0</v>
      </c>
      <c r="T53" s="4">
        <v>0</v>
      </c>
      <c r="U53" s="4">
        <v>0</v>
      </c>
      <c r="V53" s="4">
        <v>638848.35510932095</v>
      </c>
      <c r="W53" s="4">
        <v>25705542.497528501</v>
      </c>
      <c r="X53" s="4">
        <v>-33814.449548461402</v>
      </c>
      <c r="Y53" s="4">
        <v>87227091.253545299</v>
      </c>
    </row>
    <row r="54" spans="1:25" x14ac:dyDescent="0.4">
      <c r="A54" s="3" t="s">
        <v>45</v>
      </c>
      <c r="B54" s="4">
        <v>48766.284266761802</v>
      </c>
      <c r="C54" s="4">
        <v>8913.5795517318402</v>
      </c>
      <c r="D54" s="4">
        <v>30257.955730392499</v>
      </c>
      <c r="E54" s="4">
        <v>19991.687540008701</v>
      </c>
      <c r="F54" s="4">
        <v>0</v>
      </c>
      <c r="G54" s="4">
        <v>46262.353498425502</v>
      </c>
      <c r="H54" s="4">
        <v>15233.957423125001</v>
      </c>
      <c r="I54" s="4">
        <v>1703.21342419247</v>
      </c>
      <c r="J54" s="4">
        <v>0</v>
      </c>
      <c r="K54" s="4"/>
      <c r="L54" s="4">
        <v>13317.712718471101</v>
      </c>
      <c r="M54" s="4">
        <v>20966.918224515801</v>
      </c>
      <c r="N54" s="4">
        <v>3832.3668977227999</v>
      </c>
      <c r="O54" s="4">
        <v>13172.264015109</v>
      </c>
      <c r="P54" s="4">
        <v>8810.3469538242407</v>
      </c>
      <c r="Q54" s="4">
        <v>0</v>
      </c>
      <c r="R54" s="4">
        <v>30311.398951935302</v>
      </c>
      <c r="S54" s="4">
        <v>11361.6977008917</v>
      </c>
      <c r="T54" s="4">
        <v>16626.6190091641</v>
      </c>
      <c r="U54" s="4">
        <v>128422.260379755</v>
      </c>
      <c r="V54" s="4"/>
      <c r="W54" s="4">
        <v>166449.86161839101</v>
      </c>
      <c r="X54" s="4">
        <v>-124.816268300497</v>
      </c>
      <c r="Y54" s="4">
        <v>584275.66163611703</v>
      </c>
    </row>
    <row r="55" spans="1:25" x14ac:dyDescent="0.4">
      <c r="A55" s="3" t="s">
        <v>46</v>
      </c>
      <c r="B55" s="4">
        <v>33900.808363244003</v>
      </c>
      <c r="C55" s="4">
        <v>6196.4440546837104</v>
      </c>
      <c r="D55" s="4">
        <v>17330.514696351602</v>
      </c>
      <c r="E55" s="4">
        <v>11450.417794384701</v>
      </c>
      <c r="F55" s="4">
        <v>0</v>
      </c>
      <c r="G55" s="4">
        <v>16934.330270678602</v>
      </c>
      <c r="H55" s="4">
        <v>5576.3887226670104</v>
      </c>
      <c r="I55" s="4">
        <v>623.46111828725702</v>
      </c>
      <c r="J55" s="4">
        <v>0</v>
      </c>
      <c r="K55" s="4"/>
      <c r="L55" s="4">
        <v>9291.4267047134999</v>
      </c>
      <c r="M55" s="4">
        <v>14575.551272451299</v>
      </c>
      <c r="N55" s="4">
        <v>2664.1426085827902</v>
      </c>
      <c r="O55" s="4">
        <v>7544.5319945647097</v>
      </c>
      <c r="P55" s="4">
        <v>5046.2049955952798</v>
      </c>
      <c r="Q55" s="4">
        <v>0</v>
      </c>
      <c r="R55" s="4">
        <v>11095.484816522499</v>
      </c>
      <c r="S55" s="4">
        <v>4158.9484051877798</v>
      </c>
      <c r="T55" s="4">
        <v>6086.1723689762403</v>
      </c>
      <c r="U55" s="4">
        <v>57102.921011756</v>
      </c>
      <c r="V55" s="4"/>
      <c r="W55" s="4">
        <v>74011.882926732098</v>
      </c>
      <c r="X55" s="4">
        <v>35.599259275966297</v>
      </c>
      <c r="Y55" s="4">
        <v>283625.231384655</v>
      </c>
    </row>
    <row r="56" spans="1:25" x14ac:dyDescent="0.4">
      <c r="A56" s="3" t="s">
        <v>47</v>
      </c>
      <c r="B56" s="4">
        <v>4480.1367112511098</v>
      </c>
      <c r="C56" s="4">
        <v>818.88656433045901</v>
      </c>
      <c r="D56" s="4">
        <v>2222.53806665723</v>
      </c>
      <c r="E56" s="4">
        <v>1468.44971849029</v>
      </c>
      <c r="F56" s="4">
        <v>0</v>
      </c>
      <c r="G56" s="4">
        <v>2040.3914838482399</v>
      </c>
      <c r="H56" s="4">
        <v>671.89052525199997</v>
      </c>
      <c r="I56" s="4">
        <v>75.119874003310102</v>
      </c>
      <c r="J56" s="4">
        <v>0</v>
      </c>
      <c r="K56" s="4"/>
      <c r="L56" s="4">
        <v>1264.6336526453399</v>
      </c>
      <c r="M56" s="4">
        <v>1926.22139397808</v>
      </c>
      <c r="N56" s="4">
        <v>352.07783179769399</v>
      </c>
      <c r="O56" s="4">
        <v>967.54250216027901</v>
      </c>
      <c r="P56" s="4">
        <v>647.14654419510498</v>
      </c>
      <c r="Q56" s="4">
        <v>0</v>
      </c>
      <c r="R56" s="4">
        <v>1336.8779495223901</v>
      </c>
      <c r="S56" s="4">
        <v>501.10531518346801</v>
      </c>
      <c r="T56" s="4">
        <v>733.31357499229398</v>
      </c>
      <c r="U56" s="4">
        <v>4094.3277415078201</v>
      </c>
      <c r="V56" s="4"/>
      <c r="W56" s="4">
        <v>5306.7146145774605</v>
      </c>
      <c r="X56" s="4">
        <v>7.7645449877614806E-2</v>
      </c>
      <c r="Y56" s="4">
        <v>28907.451709842499</v>
      </c>
    </row>
    <row r="57" spans="1:25" x14ac:dyDescent="0.4">
      <c r="A57" s="3" t="s">
        <v>48</v>
      </c>
      <c r="B57" s="4">
        <v>439.80569702507501</v>
      </c>
      <c r="C57" s="4">
        <v>80.388389779572606</v>
      </c>
      <c r="D57" s="4">
        <v>375.56801137004197</v>
      </c>
      <c r="E57" s="4">
        <v>248.140964982334</v>
      </c>
      <c r="F57" s="4">
        <v>0</v>
      </c>
      <c r="G57" s="4">
        <v>840.60870937722098</v>
      </c>
      <c r="H57" s="4">
        <v>276.808167327597</v>
      </c>
      <c r="I57" s="4">
        <v>30.948188538508301</v>
      </c>
      <c r="J57" s="4">
        <v>0</v>
      </c>
      <c r="K57" s="4"/>
      <c r="L57" s="4">
        <v>119.753775562904</v>
      </c>
      <c r="M57" s="4">
        <v>189.09314545594901</v>
      </c>
      <c r="N57" s="4">
        <v>34.562748014361397</v>
      </c>
      <c r="O57" s="4">
        <v>163.49686824436</v>
      </c>
      <c r="P57" s="4">
        <v>109.35585055418299</v>
      </c>
      <c r="Q57" s="4">
        <v>0</v>
      </c>
      <c r="R57" s="4">
        <v>550.77236728286198</v>
      </c>
      <c r="S57" s="4">
        <v>206.44738796105</v>
      </c>
      <c r="T57" s="4">
        <v>302.11348298732503</v>
      </c>
      <c r="U57" s="4">
        <v>2004.8318693529</v>
      </c>
      <c r="V57" s="4"/>
      <c r="W57" s="4">
        <v>2598.4902168451299</v>
      </c>
      <c r="X57" s="4">
        <v>-1.2771339789320399</v>
      </c>
      <c r="Y57" s="4">
        <v>8569.9087066824395</v>
      </c>
    </row>
    <row r="58" spans="1:25" x14ac:dyDescent="0.4">
      <c r="A58" s="3" t="s">
        <v>49</v>
      </c>
      <c r="B58" s="4">
        <v>578720.01583865494</v>
      </c>
      <c r="C58" s="4">
        <v>105779.371484189</v>
      </c>
      <c r="D58" s="4">
        <v>300222.07815828</v>
      </c>
      <c r="E58" s="4">
        <v>198359.26896818701</v>
      </c>
      <c r="F58" s="4">
        <v>0</v>
      </c>
      <c r="G58" s="4">
        <v>307824.85732152499</v>
      </c>
      <c r="H58" s="4">
        <v>101365.157965326</v>
      </c>
      <c r="I58" s="4">
        <v>11333.003828004499</v>
      </c>
      <c r="J58" s="4">
        <v>0</v>
      </c>
      <c r="K58" s="4"/>
      <c r="L58" s="4">
        <v>158914.11101471001</v>
      </c>
      <c r="M58" s="4">
        <v>248818.941804223</v>
      </c>
      <c r="N58" s="4">
        <v>45479.5247392128</v>
      </c>
      <c r="O58" s="4">
        <v>130696.353445099</v>
      </c>
      <c r="P58" s="4">
        <v>87417.031584713695</v>
      </c>
      <c r="Q58" s="4">
        <v>0</v>
      </c>
      <c r="R58" s="4">
        <v>201688.87555435099</v>
      </c>
      <c r="S58" s="4">
        <v>75599.547131261206</v>
      </c>
      <c r="T58" s="4">
        <v>110631.78237158799</v>
      </c>
      <c r="U58" s="4">
        <v>985855.98133223702</v>
      </c>
      <c r="V58" s="4"/>
      <c r="W58" s="4">
        <v>1277781.52466068</v>
      </c>
      <c r="X58" s="4">
        <v>645.55736093343205</v>
      </c>
      <c r="Y58" s="4">
        <v>4927132.9845631802</v>
      </c>
    </row>
    <row r="59" spans="1:25" x14ac:dyDescent="0.4">
      <c r="A59" s="3" t="s">
        <v>50</v>
      </c>
      <c r="B59" s="4">
        <v>-6732.33126713417</v>
      </c>
      <c r="C59" s="4">
        <v>-1230.5462928024101</v>
      </c>
      <c r="D59" s="4">
        <v>-4172.4933673851301</v>
      </c>
      <c r="E59" s="4">
        <v>-2756.8016956193901</v>
      </c>
      <c r="F59" s="4">
        <v>0</v>
      </c>
      <c r="G59" s="4">
        <v>-6367.8387836668498</v>
      </c>
      <c r="H59" s="4">
        <v>-2096.89688422372</v>
      </c>
      <c r="I59" s="4">
        <v>0</v>
      </c>
      <c r="J59" s="4">
        <v>0</v>
      </c>
      <c r="K59" s="4">
        <v>0</v>
      </c>
      <c r="L59" s="4">
        <v>-1838.83123697938</v>
      </c>
      <c r="M59" s="4">
        <v>-2894.5457145391501</v>
      </c>
      <c r="N59" s="4">
        <v>-529.06970216417596</v>
      </c>
      <c r="O59" s="4">
        <v>-1816.42093491737</v>
      </c>
      <c r="P59" s="4">
        <v>-1214.92392138934</v>
      </c>
      <c r="Q59" s="4">
        <v>0</v>
      </c>
      <c r="R59" s="4">
        <v>-4172.2499448693598</v>
      </c>
      <c r="S59" s="4">
        <v>-1563.8949123178299</v>
      </c>
      <c r="T59" s="4">
        <v>0</v>
      </c>
      <c r="U59" s="4">
        <v>0</v>
      </c>
      <c r="V59" s="4">
        <v>0</v>
      </c>
      <c r="W59" s="4">
        <v>0</v>
      </c>
      <c r="X59" s="4">
        <v>-10.0651906787539</v>
      </c>
      <c r="Y59" s="4">
        <v>-37396.909848686999</v>
      </c>
    </row>
    <row r="60" spans="1:25" x14ac:dyDescent="0.4">
      <c r="A60" s="3" t="s">
        <v>51</v>
      </c>
      <c r="B60" s="4">
        <v>-609.68584324517599</v>
      </c>
      <c r="C60" s="4">
        <v>-111.439355018374</v>
      </c>
      <c r="D60" s="4">
        <v>-377.86467067477003</v>
      </c>
      <c r="E60" s="4">
        <v>-249.658387230389</v>
      </c>
      <c r="F60" s="4">
        <v>0</v>
      </c>
      <c r="G60" s="4">
        <v>-576.67708323003001</v>
      </c>
      <c r="H60" s="4">
        <v>0</v>
      </c>
      <c r="I60" s="4">
        <v>0</v>
      </c>
      <c r="J60" s="4">
        <v>0</v>
      </c>
      <c r="K60" s="4">
        <v>0</v>
      </c>
      <c r="L60" s="4">
        <v>-166.526174785303</v>
      </c>
      <c r="M60" s="4">
        <v>-262.13260678299002</v>
      </c>
      <c r="N60" s="4">
        <v>-47.913017749756499</v>
      </c>
      <c r="O60" s="4">
        <v>-164.49667811202499</v>
      </c>
      <c r="P60" s="4">
        <v>-110.024579317278</v>
      </c>
      <c r="Q60" s="4">
        <v>0</v>
      </c>
      <c r="R60" s="4">
        <v>-377.84262611755702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-1.0709858739187801</v>
      </c>
      <c r="Y60" s="4">
        <v>-3055.33200813757</v>
      </c>
    </row>
    <row r="61" spans="1:25" x14ac:dyDescent="0.4">
      <c r="A61" s="3" t="s">
        <v>52</v>
      </c>
      <c r="B61" s="4">
        <v>-46159.368250171501</v>
      </c>
      <c r="C61" s="4">
        <v>-8437.0832664817699</v>
      </c>
      <c r="D61" s="4">
        <v>-28608.1671005643</v>
      </c>
      <c r="E61" s="4">
        <v>-18901.658223802999</v>
      </c>
      <c r="F61" s="4">
        <v>0</v>
      </c>
      <c r="G61" s="4">
        <v>-43660.272156828301</v>
      </c>
      <c r="H61" s="4">
        <v>-14377.1052880353</v>
      </c>
      <c r="I61" s="4">
        <v>98.713397056386995</v>
      </c>
      <c r="J61" s="4">
        <v>0</v>
      </c>
      <c r="K61" s="4">
        <v>0</v>
      </c>
      <c r="L61" s="4">
        <v>-12607.711184981699</v>
      </c>
      <c r="M61" s="4">
        <v>-19846.082471702801</v>
      </c>
      <c r="N61" s="4">
        <v>-3627.4987434776899</v>
      </c>
      <c r="O61" s="4">
        <v>-12454.057815230301</v>
      </c>
      <c r="P61" s="4">
        <v>-8329.97047503059</v>
      </c>
      <c r="Q61" s="4">
        <v>0</v>
      </c>
      <c r="R61" s="4">
        <v>-28606.4981052193</v>
      </c>
      <c r="S61" s="4">
        <v>-10722.645440021201</v>
      </c>
      <c r="T61" s="4">
        <v>963.63146311804599</v>
      </c>
      <c r="U61" s="4">
        <v>0</v>
      </c>
      <c r="V61" s="4">
        <v>0</v>
      </c>
      <c r="W61" s="4">
        <v>0</v>
      </c>
      <c r="X61" s="4">
        <v>-88.820137030820007</v>
      </c>
      <c r="Y61" s="4">
        <v>-255364.59379840401</v>
      </c>
    </row>
    <row r="62" spans="1:25" x14ac:dyDescent="0.4">
      <c r="A62" s="3" t="s">
        <v>53</v>
      </c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</row>
    <row r="63" spans="1:25" x14ac:dyDescent="0.4">
      <c r="A63" s="3" t="s">
        <v>54</v>
      </c>
      <c r="B63" s="4">
        <v>-15596.415042053401</v>
      </c>
      <c r="C63" s="4">
        <v>-2850.7377236022699</v>
      </c>
      <c r="D63" s="4">
        <v>-9631.2957120198298</v>
      </c>
      <c r="E63" s="4">
        <v>-6363.4786234657804</v>
      </c>
      <c r="F63" s="4">
        <v>0</v>
      </c>
      <c r="G63" s="4">
        <v>-14620.112365111399</v>
      </c>
      <c r="H63" s="4">
        <v>-4814.3285511618096</v>
      </c>
      <c r="I63" s="4">
        <v>4.2177160756836196</v>
      </c>
      <c r="J63" s="4">
        <v>0</v>
      </c>
      <c r="K63" s="4">
        <v>0</v>
      </c>
      <c r="L63" s="4">
        <v>-4265.29593856257</v>
      </c>
      <c r="M63" s="4">
        <v>-6705.6320508967901</v>
      </c>
      <c r="N63" s="4">
        <v>-1225.6661672919399</v>
      </c>
      <c r="O63" s="4">
        <v>-4192.81365392713</v>
      </c>
      <c r="P63" s="4">
        <v>-2804.38829357339</v>
      </c>
      <c r="Q63" s="4">
        <v>0</v>
      </c>
      <c r="R63" s="4">
        <v>-9579.1939905542804</v>
      </c>
      <c r="S63" s="4">
        <v>-3590.5933114950199</v>
      </c>
      <c r="T63" s="4">
        <v>41.172971797393302</v>
      </c>
      <c r="U63" s="4">
        <v>0</v>
      </c>
      <c r="V63" s="4">
        <v>0</v>
      </c>
      <c r="W63" s="4">
        <v>0</v>
      </c>
      <c r="X63" s="4">
        <v>-12.285000218210801</v>
      </c>
      <c r="Y63" s="4">
        <v>-86206.845736060699</v>
      </c>
    </row>
    <row r="64" spans="1:25" x14ac:dyDescent="0.4">
      <c r="A64" s="3" t="s">
        <v>55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</row>
    <row r="65" spans="1:25" x14ac:dyDescent="0.4">
      <c r="A65" s="3" t="s">
        <v>56</v>
      </c>
      <c r="B65" s="4">
        <v>0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</row>
    <row r="66" spans="1:25" x14ac:dyDescent="0.4">
      <c r="A66" s="3" t="s">
        <v>57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</row>
    <row r="67" spans="1:25" x14ac:dyDescent="0.4">
      <c r="A67" s="3" t="s">
        <v>58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</row>
    <row r="68" spans="1:25" x14ac:dyDescent="0.4">
      <c r="A68" s="3" t="s">
        <v>59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</row>
    <row r="69" spans="1:25" x14ac:dyDescent="0.4">
      <c r="A69" s="3" t="s">
        <v>60</v>
      </c>
      <c r="B69" s="4">
        <v>-728114.13670802396</v>
      </c>
      <c r="C69" s="4">
        <v>-133085.86819502799</v>
      </c>
      <c r="D69" s="4">
        <v>-441137.52008250903</v>
      </c>
      <c r="E69" s="4">
        <v>-285323.67460900801</v>
      </c>
      <c r="F69" s="4">
        <v>0</v>
      </c>
      <c r="G69" s="4">
        <v>8347.5213190699596</v>
      </c>
      <c r="H69" s="4">
        <v>0</v>
      </c>
      <c r="I69" s="4">
        <v>0</v>
      </c>
      <c r="J69" s="4">
        <v>0</v>
      </c>
      <c r="K69" s="4">
        <v>0</v>
      </c>
      <c r="L69" s="4">
        <v>-198873.015236359</v>
      </c>
      <c r="M69" s="4">
        <v>-313050.49773653399</v>
      </c>
      <c r="N69" s="4">
        <v>-57219.871418125098</v>
      </c>
      <c r="O69" s="4">
        <v>-196449.29942503199</v>
      </c>
      <c r="P69" s="4">
        <v>-131396.27969686699</v>
      </c>
      <c r="Q69" s="4">
        <v>0</v>
      </c>
      <c r="R69" s="4">
        <v>5819.0369636286296</v>
      </c>
      <c r="S69" s="4">
        <v>0</v>
      </c>
      <c r="T69" s="4">
        <v>0</v>
      </c>
      <c r="U69" s="4">
        <v>0</v>
      </c>
      <c r="V69" s="4">
        <v>69901.952305033206</v>
      </c>
      <c r="W69" s="4">
        <v>0</v>
      </c>
      <c r="X69" s="4">
        <v>1250.1941066976101</v>
      </c>
      <c r="Y69" s="4">
        <v>-2399331.4584130598</v>
      </c>
    </row>
    <row r="70" spans="1:25" x14ac:dyDescent="0.4">
      <c r="A70" s="3" t="s">
        <v>61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</row>
    <row r="71" spans="1:25" x14ac:dyDescent="0.4">
      <c r="A71" s="3" t="s">
        <v>62</v>
      </c>
      <c r="B71" s="4">
        <v>-838880.84050317097</v>
      </c>
      <c r="C71" s="4">
        <v>-153331.98373994601</v>
      </c>
      <c r="D71" s="4">
        <v>-494308.95943639497</v>
      </c>
      <c r="E71" s="4">
        <v>-319714.470608095</v>
      </c>
      <c r="F71" s="4">
        <v>0</v>
      </c>
      <c r="G71" s="4">
        <v>5355.6590331610196</v>
      </c>
      <c r="H71" s="4">
        <v>0</v>
      </c>
      <c r="I71" s="4">
        <v>0</v>
      </c>
      <c r="J71" s="4">
        <v>0</v>
      </c>
      <c r="K71" s="4">
        <v>0</v>
      </c>
      <c r="L71" s="4">
        <v>-230451.85470579</v>
      </c>
      <c r="M71" s="4">
        <v>-360674.31110250199</v>
      </c>
      <c r="N71" s="4">
        <v>-65924.628308608895</v>
      </c>
      <c r="O71" s="4">
        <v>-220127.83850857601</v>
      </c>
      <c r="P71" s="4">
        <v>-147233.81107692601</v>
      </c>
      <c r="Q71" s="4">
        <v>0</v>
      </c>
      <c r="R71" s="4">
        <v>3733.4169853941498</v>
      </c>
      <c r="S71" s="4">
        <v>0</v>
      </c>
      <c r="T71" s="4">
        <v>0</v>
      </c>
      <c r="U71" s="4">
        <v>0</v>
      </c>
      <c r="V71" s="4">
        <v>38975.9785305927</v>
      </c>
      <c r="W71" s="4">
        <v>0</v>
      </c>
      <c r="X71" s="4">
        <v>-863.98472381526801</v>
      </c>
      <c r="Y71" s="4">
        <v>-2783447.6281646802</v>
      </c>
    </row>
    <row r="72" spans="1:25" x14ac:dyDescent="0.4">
      <c r="A72" s="3" t="s">
        <v>63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</row>
    <row r="74" spans="1:25" ht="19.3" x14ac:dyDescent="0.5">
      <c r="A74" s="1" t="s">
        <v>6</v>
      </c>
    </row>
    <row r="75" spans="1:25" ht="29.15" x14ac:dyDescent="0.4">
      <c r="B75" s="2" t="s">
        <v>7</v>
      </c>
      <c r="C75" s="2" t="s">
        <v>8</v>
      </c>
      <c r="D75" s="2" t="s">
        <v>9</v>
      </c>
      <c r="E75" s="2" t="s">
        <v>10</v>
      </c>
      <c r="F75" s="2" t="s">
        <v>11</v>
      </c>
      <c r="G75" s="2" t="s">
        <v>12</v>
      </c>
      <c r="H75" s="2" t="s">
        <v>13</v>
      </c>
      <c r="I75" s="2" t="s">
        <v>14</v>
      </c>
      <c r="J75" s="2" t="s">
        <v>15</v>
      </c>
      <c r="K75" s="2" t="s">
        <v>16</v>
      </c>
      <c r="L75" s="2" t="s">
        <v>17</v>
      </c>
      <c r="M75" s="2" t="s">
        <v>18</v>
      </c>
      <c r="N75" s="2" t="s">
        <v>19</v>
      </c>
      <c r="O75" s="2" t="s">
        <v>20</v>
      </c>
      <c r="P75" s="2" t="s">
        <v>21</v>
      </c>
      <c r="Q75" s="2" t="s">
        <v>22</v>
      </c>
      <c r="R75" s="2" t="s">
        <v>23</v>
      </c>
      <c r="S75" s="2" t="s">
        <v>24</v>
      </c>
      <c r="T75" s="2" t="s">
        <v>25</v>
      </c>
      <c r="U75" s="2" t="s">
        <v>26</v>
      </c>
      <c r="V75" s="2" t="s">
        <v>27</v>
      </c>
      <c r="W75" s="2" t="s">
        <v>28</v>
      </c>
      <c r="X75" s="2" t="s">
        <v>29</v>
      </c>
      <c r="Y75" s="2" t="s">
        <v>30</v>
      </c>
    </row>
    <row r="76" spans="1:25" x14ac:dyDescent="0.4">
      <c r="A76" s="3" t="s">
        <v>31</v>
      </c>
      <c r="B76" s="4">
        <v>28627594.006003801</v>
      </c>
      <c r="C76" s="4">
        <v>5232597.4878737796</v>
      </c>
      <c r="D76" s="4">
        <v>16719236.8619748</v>
      </c>
      <c r="E76" s="4">
        <v>11046541.353627</v>
      </c>
      <c r="F76" s="4">
        <v>0</v>
      </c>
      <c r="G76" s="4">
        <v>23233424.923252001</v>
      </c>
      <c r="H76" s="4">
        <v>7650648.51459054</v>
      </c>
      <c r="I76" s="4">
        <v>810193.63106134301</v>
      </c>
      <c r="J76" s="4">
        <v>0</v>
      </c>
      <c r="K76" s="4">
        <v>0</v>
      </c>
      <c r="L76" s="4">
        <v>7988002.6415394302</v>
      </c>
      <c r="M76" s="4">
        <v>12308348.5140086</v>
      </c>
      <c r="N76" s="4">
        <v>2249739.6568069798</v>
      </c>
      <c r="O76" s="4">
        <v>7278423.03820494</v>
      </c>
      <c r="P76" s="4">
        <v>4868216.4409807902</v>
      </c>
      <c r="Q76" s="4">
        <v>0</v>
      </c>
      <c r="R76" s="4">
        <v>15222693.153570199</v>
      </c>
      <c r="S76" s="4">
        <v>5705960.2586655198</v>
      </c>
      <c r="T76" s="4">
        <v>7909038.6653657202</v>
      </c>
      <c r="U76" s="4">
        <v>18303599.2120356</v>
      </c>
      <c r="V76" s="4">
        <v>0</v>
      </c>
      <c r="W76" s="4">
        <v>52115626.365766801</v>
      </c>
      <c r="X76" s="4">
        <v>-71548.993523430705</v>
      </c>
      <c r="Y76" s="4">
        <v>227198335.73180401</v>
      </c>
    </row>
    <row r="77" spans="1:25" x14ac:dyDescent="0.4">
      <c r="A77" s="3" t="s">
        <v>32</v>
      </c>
      <c r="B77" s="4">
        <v>3414974.0980337602</v>
      </c>
      <c r="C77" s="4">
        <v>624194.43571743998</v>
      </c>
      <c r="D77" s="4">
        <v>2046342.5234356599</v>
      </c>
      <c r="E77" s="4">
        <v>1352035.83126625</v>
      </c>
      <c r="F77" s="4">
        <v>0</v>
      </c>
      <c r="G77" s="4">
        <v>2917978.1296789101</v>
      </c>
      <c r="H77" s="4">
        <v>960875.33874927601</v>
      </c>
      <c r="I77" s="4">
        <v>88046.837377764401</v>
      </c>
      <c r="J77" s="4">
        <v>0</v>
      </c>
      <c r="K77" s="4">
        <v>0</v>
      </c>
      <c r="L77" s="4">
        <v>922583.75911975</v>
      </c>
      <c r="M77" s="4">
        <v>1468257.91074503</v>
      </c>
      <c r="N77" s="4">
        <v>268370.53277002601</v>
      </c>
      <c r="O77" s="4">
        <v>890838.89950186003</v>
      </c>
      <c r="P77" s="4">
        <v>595842.88437976898</v>
      </c>
      <c r="Q77" s="4">
        <v>0</v>
      </c>
      <c r="R77" s="4">
        <v>1911878.5045107999</v>
      </c>
      <c r="S77" s="4">
        <v>716634.21551507199</v>
      </c>
      <c r="T77" s="4">
        <v>859505.449668466</v>
      </c>
      <c r="U77" s="4">
        <v>1989122.05856116</v>
      </c>
      <c r="V77" s="4">
        <v>0</v>
      </c>
      <c r="W77" s="4">
        <v>9098654.5377937499</v>
      </c>
      <c r="X77" s="4">
        <v>3020.3612653382102</v>
      </c>
      <c r="Y77" s="4">
        <v>30129156.308090098</v>
      </c>
    </row>
    <row r="78" spans="1:25" x14ac:dyDescent="0.4">
      <c r="A78" s="3" t="s">
        <v>33</v>
      </c>
      <c r="B78" s="4">
        <v>52565.828327379597</v>
      </c>
      <c r="C78" s="4">
        <v>9608.0663012115601</v>
      </c>
      <c r="D78" s="4">
        <v>62794.038454461603</v>
      </c>
      <c r="E78" s="4">
        <v>41488.552873251399</v>
      </c>
      <c r="F78" s="4">
        <v>0</v>
      </c>
      <c r="G78" s="4">
        <v>160921.18735996101</v>
      </c>
      <c r="H78" s="4">
        <v>52990.527531285203</v>
      </c>
      <c r="I78" s="4">
        <v>0</v>
      </c>
      <c r="J78" s="4"/>
      <c r="K78" s="4"/>
      <c r="L78" s="4">
        <v>8337.1721339722408</v>
      </c>
      <c r="M78" s="4">
        <v>22600.5208417182</v>
      </c>
      <c r="N78" s="4">
        <v>4130.95940078697</v>
      </c>
      <c r="O78" s="4">
        <v>27336.270185174999</v>
      </c>
      <c r="P78" s="4">
        <v>18284.026533223201</v>
      </c>
      <c r="Q78" s="4">
        <v>0</v>
      </c>
      <c r="R78" s="4">
        <v>105436.622675345</v>
      </c>
      <c r="S78" s="4">
        <v>39521.073749839801</v>
      </c>
      <c r="T78" s="4">
        <v>0</v>
      </c>
      <c r="U78" s="4"/>
      <c r="V78" s="4"/>
      <c r="W78" s="4">
        <v>1234934.9165265299</v>
      </c>
      <c r="X78" s="4">
        <v>843.50841532126799</v>
      </c>
      <c r="Y78" s="4">
        <v>1841793.27130946</v>
      </c>
    </row>
    <row r="79" spans="1:25" x14ac:dyDescent="0.4">
      <c r="A79" s="3" t="s">
        <v>34</v>
      </c>
      <c r="B79" s="4">
        <v>5610812.2848994602</v>
      </c>
      <c r="C79" s="4">
        <v>1025553.2567892</v>
      </c>
      <c r="D79" s="4">
        <v>3565981.3070107601</v>
      </c>
      <c r="E79" s="4">
        <v>2356074.0420961101</v>
      </c>
      <c r="F79" s="4">
        <v>0</v>
      </c>
      <c r="G79" s="4">
        <v>5730133.2959145503</v>
      </c>
      <c r="H79" s="4">
        <v>1886903.71452382</v>
      </c>
      <c r="I79" s="4">
        <v>60363.914235508899</v>
      </c>
      <c r="J79" s="4">
        <v>0</v>
      </c>
      <c r="K79" s="4">
        <v>0</v>
      </c>
      <c r="L79" s="4">
        <v>1558343.4633992</v>
      </c>
      <c r="M79" s="4">
        <v>2412351.9788194699</v>
      </c>
      <c r="N79" s="4">
        <v>440933.558775176</v>
      </c>
      <c r="O79" s="4">
        <v>1552386.67368755</v>
      </c>
      <c r="P79" s="4">
        <v>1038323.0389242501</v>
      </c>
      <c r="Q79" s="4">
        <v>0</v>
      </c>
      <c r="R79" s="4">
        <v>3754421.10583814</v>
      </c>
      <c r="S79" s="4">
        <v>1407279.0805208599</v>
      </c>
      <c r="T79" s="4">
        <v>589267.19907196297</v>
      </c>
      <c r="U79" s="4">
        <v>2606240.2667034399</v>
      </c>
      <c r="V79" s="4">
        <v>0</v>
      </c>
      <c r="W79" s="4">
        <v>14341469.563442999</v>
      </c>
      <c r="X79" s="4">
        <v>6085.9483943185596</v>
      </c>
      <c r="Y79" s="4">
        <v>49942923.693046801</v>
      </c>
    </row>
    <row r="80" spans="1:25" x14ac:dyDescent="0.4">
      <c r="A80" s="3" t="s">
        <v>35</v>
      </c>
      <c r="B80" s="4">
        <v>1568551.15637899</v>
      </c>
      <c r="C80" s="4">
        <v>286702.29285593901</v>
      </c>
      <c r="D80" s="4">
        <v>990810.56865014904</v>
      </c>
      <c r="E80" s="4">
        <v>654636.93173085398</v>
      </c>
      <c r="F80" s="4">
        <v>0</v>
      </c>
      <c r="G80" s="4">
        <v>1562714.3546814399</v>
      </c>
      <c r="H80" s="4">
        <v>514593.87911454798</v>
      </c>
      <c r="I80" s="4">
        <v>9903.3916704739295</v>
      </c>
      <c r="J80" s="4">
        <v>0</v>
      </c>
      <c r="K80" s="4">
        <v>0</v>
      </c>
      <c r="L80" s="4">
        <v>429356.08525900199</v>
      </c>
      <c r="M80" s="4">
        <v>674393.88342293003</v>
      </c>
      <c r="N80" s="4">
        <v>123266.794250897</v>
      </c>
      <c r="O80" s="4">
        <v>431331.79635499202</v>
      </c>
      <c r="P80" s="4">
        <v>288498.83161655598</v>
      </c>
      <c r="Q80" s="4">
        <v>0</v>
      </c>
      <c r="R80" s="4">
        <v>1023900.7458684</v>
      </c>
      <c r="S80" s="4">
        <v>383791.28488002298</v>
      </c>
      <c r="T80" s="4">
        <v>96676.034761508505</v>
      </c>
      <c r="U80" s="4">
        <v>427583.573322048</v>
      </c>
      <c r="V80" s="4">
        <v>0</v>
      </c>
      <c r="W80" s="4">
        <v>4104356.3095381898</v>
      </c>
      <c r="X80" s="4">
        <v>904.38141661163695</v>
      </c>
      <c r="Y80" s="4">
        <v>13571972.295773501</v>
      </c>
    </row>
    <row r="81" spans="1:25" x14ac:dyDescent="0.4">
      <c r="A81" s="3" t="s">
        <v>36</v>
      </c>
      <c r="B81" s="4">
        <v>19571.426452196501</v>
      </c>
      <c r="C81" s="4">
        <v>3577.2966762904498</v>
      </c>
      <c r="D81" s="4">
        <v>15339.335595959899</v>
      </c>
      <c r="E81" s="4">
        <v>10134.8289037829</v>
      </c>
      <c r="F81" s="4">
        <v>0</v>
      </c>
      <c r="G81" s="4">
        <v>29687.285101841899</v>
      </c>
      <c r="H81" s="4">
        <v>9775.8718061117106</v>
      </c>
      <c r="I81" s="4">
        <v>0</v>
      </c>
      <c r="J81" s="4"/>
      <c r="K81" s="4"/>
      <c r="L81" s="4">
        <v>4419.9085454893702</v>
      </c>
      <c r="M81" s="4">
        <v>8414.6763307947604</v>
      </c>
      <c r="N81" s="4">
        <v>1538.0480183054699</v>
      </c>
      <c r="O81" s="4">
        <v>6677.7075122557098</v>
      </c>
      <c r="P81" s="4">
        <v>4466.4242966621596</v>
      </c>
      <c r="Q81" s="4">
        <v>0</v>
      </c>
      <c r="R81" s="4">
        <v>19451.304883405901</v>
      </c>
      <c r="S81" s="4">
        <v>7290.9814002176199</v>
      </c>
      <c r="T81" s="4">
        <v>0</v>
      </c>
      <c r="U81" s="4"/>
      <c r="V81" s="4"/>
      <c r="W81" s="4">
        <v>217602.40121823299</v>
      </c>
      <c r="X81" s="4">
        <v>-5.3436705108601501</v>
      </c>
      <c r="Y81" s="4">
        <v>357942.15307103703</v>
      </c>
    </row>
    <row r="82" spans="1:25" x14ac:dyDescent="0.4">
      <c r="A82" s="3" t="s">
        <v>37</v>
      </c>
      <c r="B82" s="4">
        <v>529.02846767920596</v>
      </c>
      <c r="C82" s="4">
        <v>96.696670716071495</v>
      </c>
      <c r="D82" s="4">
        <v>325.63090596605502</v>
      </c>
      <c r="E82" s="4">
        <v>215.14709663298501</v>
      </c>
      <c r="F82" s="4">
        <v>0</v>
      </c>
      <c r="G82" s="4">
        <v>496.97906260210698</v>
      </c>
      <c r="H82" s="4">
        <v>163.65267452557799</v>
      </c>
      <c r="I82" s="4">
        <v>11.542385001505499</v>
      </c>
      <c r="J82" s="4">
        <v>0</v>
      </c>
      <c r="K82" s="4">
        <v>0</v>
      </c>
      <c r="L82" s="4">
        <v>147.11640916395299</v>
      </c>
      <c r="M82" s="4">
        <v>227.45420913339899</v>
      </c>
      <c r="N82" s="4">
        <v>41.574444679777798</v>
      </c>
      <c r="O82" s="4">
        <v>141.75763568044499</v>
      </c>
      <c r="P82" s="4">
        <v>94.815435848079602</v>
      </c>
      <c r="Q82" s="4">
        <v>0</v>
      </c>
      <c r="R82" s="4">
        <v>325.62395767011702</v>
      </c>
      <c r="S82" s="4">
        <v>122.05444483385</v>
      </c>
      <c r="T82" s="4">
        <v>112.67574289353099</v>
      </c>
      <c r="U82" s="4">
        <v>35.206999509101699</v>
      </c>
      <c r="V82" s="4">
        <v>0</v>
      </c>
      <c r="W82" s="4">
        <v>1396.4096362115099</v>
      </c>
      <c r="X82" s="4">
        <v>1.0353774132958999</v>
      </c>
      <c r="Y82" s="4">
        <v>4484.4015561605702</v>
      </c>
    </row>
    <row r="83" spans="1:25" x14ac:dyDescent="0.4">
      <c r="A83" s="3" t="s">
        <v>38</v>
      </c>
      <c r="B83" s="4">
        <v>536.99664577810097</v>
      </c>
      <c r="C83" s="4">
        <v>98.153107072352896</v>
      </c>
      <c r="D83" s="4">
        <v>329.69392023431902</v>
      </c>
      <c r="E83" s="4">
        <v>217.83156456087499</v>
      </c>
      <c r="F83" s="4">
        <v>0</v>
      </c>
      <c r="G83" s="4">
        <v>504.41341823421698</v>
      </c>
      <c r="H83" s="4">
        <v>172.69258421081901</v>
      </c>
      <c r="I83" s="4">
        <v>0</v>
      </c>
      <c r="J83" s="4">
        <v>0</v>
      </c>
      <c r="K83" s="4">
        <v>0</v>
      </c>
      <c r="L83" s="4">
        <v>150.863853405767</v>
      </c>
      <c r="M83" s="4">
        <v>230.88010350099199</v>
      </c>
      <c r="N83" s="4">
        <v>42.200635139857198</v>
      </c>
      <c r="O83" s="4">
        <v>143.526396832573</v>
      </c>
      <c r="P83" s="4">
        <v>95.998482240926094</v>
      </c>
      <c r="Q83" s="4">
        <v>0</v>
      </c>
      <c r="R83" s="4">
        <v>330.49499648406601</v>
      </c>
      <c r="S83" s="4">
        <v>128.796535430163</v>
      </c>
      <c r="T83" s="4">
        <v>0</v>
      </c>
      <c r="U83" s="4">
        <v>14.5356229484523</v>
      </c>
      <c r="V83" s="4">
        <v>0</v>
      </c>
      <c r="W83" s="4">
        <v>1395.53099519646</v>
      </c>
      <c r="X83" s="4">
        <v>1.1925514590041899</v>
      </c>
      <c r="Y83" s="4">
        <v>4393.8014127289398</v>
      </c>
    </row>
    <row r="84" spans="1:25" x14ac:dyDescent="0.4">
      <c r="A84" s="3" t="s">
        <v>39</v>
      </c>
      <c r="B84" s="4">
        <v>135.35839598589001</v>
      </c>
      <c r="C84" s="4">
        <v>24.741024434322199</v>
      </c>
      <c r="D84" s="4">
        <v>89.091615892629207</v>
      </c>
      <c r="E84" s="4">
        <v>75.4040631604434</v>
      </c>
      <c r="F84" s="4">
        <v>0</v>
      </c>
      <c r="G84" s="4">
        <v>124.866833075245</v>
      </c>
      <c r="H84" s="4">
        <v>0</v>
      </c>
      <c r="I84" s="4">
        <v>0</v>
      </c>
      <c r="J84" s="4">
        <v>0</v>
      </c>
      <c r="K84" s="4">
        <v>0</v>
      </c>
      <c r="L84" s="4">
        <v>37.503582045480002</v>
      </c>
      <c r="M84" s="4">
        <v>58.1969379523171</v>
      </c>
      <c r="N84" s="4">
        <v>10.637329538325</v>
      </c>
      <c r="O84" s="4">
        <v>39.674669983812599</v>
      </c>
      <c r="P84" s="4">
        <v>34.724820458333802</v>
      </c>
      <c r="Q84" s="4">
        <v>0</v>
      </c>
      <c r="R84" s="4">
        <v>87.044367953414195</v>
      </c>
      <c r="S84" s="4">
        <v>0</v>
      </c>
      <c r="T84" s="4">
        <v>0</v>
      </c>
      <c r="U84" s="4">
        <v>0</v>
      </c>
      <c r="V84" s="4">
        <v>354.01713461370701</v>
      </c>
      <c r="W84" s="4">
        <v>388.23344444362601</v>
      </c>
      <c r="X84" s="4">
        <v>-0.116333654395973</v>
      </c>
      <c r="Y84" s="4">
        <v>1459.3778858831499</v>
      </c>
    </row>
    <row r="85" spans="1:25" x14ac:dyDescent="0.4">
      <c r="A85" s="3" t="s">
        <v>40</v>
      </c>
      <c r="B85" s="4">
        <v>12.197057327363099</v>
      </c>
      <c r="C85" s="4">
        <v>2.2293976754465601</v>
      </c>
      <c r="D85" s="4">
        <v>7.1218472779623996</v>
      </c>
      <c r="E85" s="4">
        <v>4.7054647960131497</v>
      </c>
      <c r="F85" s="4">
        <v>0</v>
      </c>
      <c r="G85" s="4">
        <v>9.8948477919138504</v>
      </c>
      <c r="H85" s="4">
        <v>3.2583229898895598</v>
      </c>
      <c r="I85" s="4">
        <v>0.315687986474951</v>
      </c>
      <c r="J85" s="4">
        <v>0</v>
      </c>
      <c r="K85" s="4">
        <v>0</v>
      </c>
      <c r="L85" s="4">
        <v>3.40438874126782</v>
      </c>
      <c r="M85" s="4">
        <v>5.2440883575142196</v>
      </c>
      <c r="N85" s="4">
        <v>0.95852286992620706</v>
      </c>
      <c r="O85" s="4">
        <v>3.1003698153467099</v>
      </c>
      <c r="P85" s="4">
        <v>2.0737007493197099</v>
      </c>
      <c r="Q85" s="4">
        <v>0</v>
      </c>
      <c r="R85" s="4">
        <v>6.4831694954642698</v>
      </c>
      <c r="S85" s="4">
        <v>2.4301026840730602</v>
      </c>
      <c r="T85" s="4">
        <v>3.0817182405532799</v>
      </c>
      <c r="U85" s="4">
        <v>7.1319079278895501</v>
      </c>
      <c r="V85" s="4">
        <v>0</v>
      </c>
      <c r="W85" s="4">
        <v>22.309897551589</v>
      </c>
      <c r="X85" s="4">
        <v>-1.04743664460127E-2</v>
      </c>
      <c r="Y85" s="4">
        <v>95.930017911561393</v>
      </c>
    </row>
    <row r="86" spans="1:25" x14ac:dyDescent="0.4">
      <c r="A86" s="3" t="s">
        <v>41</v>
      </c>
      <c r="B86" s="4">
        <v>759519.16379778099</v>
      </c>
      <c r="C86" s="4">
        <v>138826.12935082099</v>
      </c>
      <c r="D86" s="4">
        <v>468998.08554034802</v>
      </c>
      <c r="E86" s="4">
        <v>309871.00604312099</v>
      </c>
      <c r="F86" s="4">
        <v>0</v>
      </c>
      <c r="G86" s="4">
        <v>717975.52773580898</v>
      </c>
      <c r="H86" s="4">
        <v>236425.685103661</v>
      </c>
      <c r="I86" s="4">
        <v>1952.4382446387899</v>
      </c>
      <c r="J86" s="4">
        <v>0</v>
      </c>
      <c r="K86" s="4">
        <v>0</v>
      </c>
      <c r="L86" s="4">
        <v>210449.69353266901</v>
      </c>
      <c r="M86" s="4">
        <v>326552.995306939</v>
      </c>
      <c r="N86" s="4">
        <v>59687.879552238897</v>
      </c>
      <c r="O86" s="4">
        <v>204169.992856222</v>
      </c>
      <c r="P86" s="4">
        <v>136560.311314733</v>
      </c>
      <c r="Q86" s="4">
        <v>0</v>
      </c>
      <c r="R86" s="4">
        <v>470422.29833091103</v>
      </c>
      <c r="S86" s="4">
        <v>176329.570069323</v>
      </c>
      <c r="T86" s="4">
        <v>19059.5296933627</v>
      </c>
      <c r="U86" s="4">
        <v>84297.435576768607</v>
      </c>
      <c r="V86" s="4">
        <v>0</v>
      </c>
      <c r="W86" s="4">
        <v>1830607.2233386801</v>
      </c>
      <c r="X86" s="4">
        <v>442.37034195683401</v>
      </c>
      <c r="Y86" s="4">
        <v>6152147.3357299799</v>
      </c>
    </row>
    <row r="87" spans="1:25" x14ac:dyDescent="0.4">
      <c r="A87" s="3" t="s">
        <v>42</v>
      </c>
      <c r="B87" s="4">
        <v>11361089.566186599</v>
      </c>
      <c r="C87" s="4">
        <v>2076598.1490120899</v>
      </c>
      <c r="D87" s="4">
        <v>6977724.2577086501</v>
      </c>
      <c r="E87" s="4">
        <v>4610241.4962665197</v>
      </c>
      <c r="F87" s="4">
        <v>0</v>
      </c>
      <c r="G87" s="4">
        <v>13196075.4346318</v>
      </c>
      <c r="H87" s="4">
        <v>7836968.52815348</v>
      </c>
      <c r="I87" s="4">
        <v>1031434.48479515</v>
      </c>
      <c r="J87" s="4">
        <v>0</v>
      </c>
      <c r="K87" s="4">
        <v>0</v>
      </c>
      <c r="L87" s="4">
        <v>3143939.2867653701</v>
      </c>
      <c r="M87" s="4">
        <v>4884666.5161649799</v>
      </c>
      <c r="N87" s="4">
        <v>892827.17004529701</v>
      </c>
      <c r="O87" s="4">
        <v>3037628.4163456401</v>
      </c>
      <c r="P87" s="4">
        <v>2031735.7922755999</v>
      </c>
      <c r="Q87" s="4">
        <v>0</v>
      </c>
      <c r="R87" s="4">
        <v>8607291.6032899693</v>
      </c>
      <c r="S87" s="4">
        <v>5742785.0671047596</v>
      </c>
      <c r="T87" s="4">
        <v>6600574.9054794405</v>
      </c>
      <c r="U87" s="4">
        <v>786427.08785266499</v>
      </c>
      <c r="V87" s="4">
        <v>0</v>
      </c>
      <c r="W87" s="4">
        <v>32741260.448885102</v>
      </c>
      <c r="X87" s="4">
        <v>-9623.2251102139398</v>
      </c>
      <c r="Y87" s="4">
        <v>115549644.985853</v>
      </c>
    </row>
    <row r="88" spans="1:25" x14ac:dyDescent="0.4">
      <c r="A88" s="3" t="s">
        <v>43</v>
      </c>
      <c r="B88" s="4">
        <v>347591.06683302601</v>
      </c>
      <c r="C88" s="4">
        <v>63533.251964395698</v>
      </c>
      <c r="D88" s="4">
        <v>213501.75057539099</v>
      </c>
      <c r="E88" s="4">
        <v>141062.41428798399</v>
      </c>
      <c r="F88" s="4">
        <v>0</v>
      </c>
      <c r="G88" s="4">
        <v>482949.95910597203</v>
      </c>
      <c r="H88" s="4">
        <v>159406.708933349</v>
      </c>
      <c r="I88" s="4">
        <v>0</v>
      </c>
      <c r="J88" s="4">
        <v>0</v>
      </c>
      <c r="K88" s="4">
        <v>0</v>
      </c>
      <c r="L88" s="4">
        <v>96160.061795368805</v>
      </c>
      <c r="M88" s="4">
        <v>149445.74070876199</v>
      </c>
      <c r="N88" s="4">
        <v>27315.931867767398</v>
      </c>
      <c r="O88" s="4">
        <v>92944.197926834502</v>
      </c>
      <c r="P88" s="4">
        <v>62166.278336135401</v>
      </c>
      <c r="Q88" s="4">
        <v>0</v>
      </c>
      <c r="R88" s="4">
        <v>314583.19397304603</v>
      </c>
      <c r="S88" s="4">
        <v>117916.007683127</v>
      </c>
      <c r="T88" s="4">
        <v>0</v>
      </c>
      <c r="U88" s="4">
        <v>1718.3957331772899</v>
      </c>
      <c r="V88" s="4">
        <v>0</v>
      </c>
      <c r="W88" s="4">
        <v>904332.82148012402</v>
      </c>
      <c r="X88" s="4">
        <v>595.04727963376297</v>
      </c>
      <c r="Y88" s="4">
        <v>3175222.8284840998</v>
      </c>
    </row>
    <row r="89" spans="1:25" x14ac:dyDescent="0.4">
      <c r="A89" s="3" t="s">
        <v>44</v>
      </c>
      <c r="B89" s="4">
        <v>7276250.0030261502</v>
      </c>
      <c r="C89" s="4">
        <v>1329964.6305935299</v>
      </c>
      <c r="D89" s="4">
        <v>6216661.7175921798</v>
      </c>
      <c r="E89" s="4">
        <v>8775923.0331635997</v>
      </c>
      <c r="F89" s="4">
        <v>0</v>
      </c>
      <c r="G89" s="4">
        <v>14696133.2903147</v>
      </c>
      <c r="H89" s="4">
        <v>0</v>
      </c>
      <c r="I89" s="4">
        <v>0</v>
      </c>
      <c r="J89" s="4">
        <v>0</v>
      </c>
      <c r="K89" s="4">
        <v>0</v>
      </c>
      <c r="L89" s="4">
        <v>2002276.04671327</v>
      </c>
      <c r="M89" s="4">
        <v>3128401.9500039099</v>
      </c>
      <c r="N89" s="4">
        <v>571814.31947151595</v>
      </c>
      <c r="O89" s="4">
        <v>2767547.5609669099</v>
      </c>
      <c r="P89" s="4">
        <v>4035583.8117776802</v>
      </c>
      <c r="Q89" s="4">
        <v>0</v>
      </c>
      <c r="R89" s="4">
        <v>10115958.4868326</v>
      </c>
      <c r="S89" s="4">
        <v>0</v>
      </c>
      <c r="T89" s="4">
        <v>0</v>
      </c>
      <c r="U89" s="4">
        <v>0</v>
      </c>
      <c r="V89" s="4">
        <v>638848.35510932095</v>
      </c>
      <c r="W89" s="4">
        <v>25726428.754081499</v>
      </c>
      <c r="X89" s="4">
        <v>-33180.926152953303</v>
      </c>
      <c r="Y89" s="4">
        <v>87248611.033493906</v>
      </c>
    </row>
    <row r="90" spans="1:25" x14ac:dyDescent="0.4">
      <c r="A90" s="3" t="s">
        <v>45</v>
      </c>
      <c r="B90" s="4">
        <v>48766.284266761802</v>
      </c>
      <c r="C90" s="4">
        <v>8913.5795517318402</v>
      </c>
      <c r="D90" s="4">
        <v>30257.955730392499</v>
      </c>
      <c r="E90" s="4">
        <v>19991.687540008701</v>
      </c>
      <c r="F90" s="4">
        <v>0</v>
      </c>
      <c r="G90" s="4">
        <v>46262.353498425502</v>
      </c>
      <c r="H90" s="4">
        <v>15233.957423125001</v>
      </c>
      <c r="I90" s="4">
        <v>1703.21342419247</v>
      </c>
      <c r="J90" s="4">
        <v>0</v>
      </c>
      <c r="K90" s="4"/>
      <c r="L90" s="4">
        <v>13317.712718471101</v>
      </c>
      <c r="M90" s="4">
        <v>20966.918224515801</v>
      </c>
      <c r="N90" s="4">
        <v>3832.3668977227999</v>
      </c>
      <c r="O90" s="4">
        <v>13172.264015109</v>
      </c>
      <c r="P90" s="4">
        <v>8810.3469538242407</v>
      </c>
      <c r="Q90" s="4">
        <v>0</v>
      </c>
      <c r="R90" s="4">
        <v>30311.398951935302</v>
      </c>
      <c r="S90" s="4">
        <v>11361.6977008917</v>
      </c>
      <c r="T90" s="4">
        <v>16626.6190091641</v>
      </c>
      <c r="U90" s="4">
        <v>128422.260379755</v>
      </c>
      <c r="V90" s="4"/>
      <c r="W90" s="4">
        <v>166585.10538978101</v>
      </c>
      <c r="X90" s="4">
        <v>44.408778254758801</v>
      </c>
      <c r="Y90" s="4">
        <v>584580.13045406202</v>
      </c>
    </row>
    <row r="91" spans="1:25" x14ac:dyDescent="0.4">
      <c r="A91" s="3" t="s">
        <v>46</v>
      </c>
      <c r="B91" s="4">
        <v>33900.808363244003</v>
      </c>
      <c r="C91" s="4">
        <v>6196.4440546837104</v>
      </c>
      <c r="D91" s="4">
        <v>17330.514696351602</v>
      </c>
      <c r="E91" s="4">
        <v>11450.417794384701</v>
      </c>
      <c r="F91" s="4">
        <v>0</v>
      </c>
      <c r="G91" s="4">
        <v>16934.330270678602</v>
      </c>
      <c r="H91" s="4">
        <v>5576.3887226670104</v>
      </c>
      <c r="I91" s="4">
        <v>623.46111828725702</v>
      </c>
      <c r="J91" s="4">
        <v>0</v>
      </c>
      <c r="K91" s="4"/>
      <c r="L91" s="4">
        <v>9291.4267047134999</v>
      </c>
      <c r="M91" s="4">
        <v>14575.551272451299</v>
      </c>
      <c r="N91" s="4">
        <v>2664.1426085827902</v>
      </c>
      <c r="O91" s="4">
        <v>7544.5319945647097</v>
      </c>
      <c r="P91" s="4">
        <v>5046.2049955952798</v>
      </c>
      <c r="Q91" s="4">
        <v>0</v>
      </c>
      <c r="R91" s="4">
        <v>11095.484816522499</v>
      </c>
      <c r="S91" s="4">
        <v>4158.9484051877798</v>
      </c>
      <c r="T91" s="4">
        <v>6086.1723689762403</v>
      </c>
      <c r="U91" s="4">
        <v>57102.921011756</v>
      </c>
      <c r="V91" s="4"/>
      <c r="W91" s="4">
        <v>74072.019030645504</v>
      </c>
      <c r="X91" s="4">
        <v>-24.536844637417801</v>
      </c>
      <c r="Y91" s="4">
        <v>283625.231384655</v>
      </c>
    </row>
    <row r="92" spans="1:25" x14ac:dyDescent="0.4">
      <c r="A92" s="3" t="s">
        <v>47</v>
      </c>
      <c r="B92" s="4">
        <v>4480.1367112511098</v>
      </c>
      <c r="C92" s="4">
        <v>818.88656433045901</v>
      </c>
      <c r="D92" s="4">
        <v>2222.53806665723</v>
      </c>
      <c r="E92" s="4">
        <v>1468.44971849029</v>
      </c>
      <c r="F92" s="4">
        <v>0</v>
      </c>
      <c r="G92" s="4">
        <v>2040.3914838482399</v>
      </c>
      <c r="H92" s="4">
        <v>671.89052525199997</v>
      </c>
      <c r="I92" s="4">
        <v>75.119874003310102</v>
      </c>
      <c r="J92" s="4">
        <v>0</v>
      </c>
      <c r="K92" s="4"/>
      <c r="L92" s="4">
        <v>1264.6336526453399</v>
      </c>
      <c r="M92" s="4">
        <v>1926.22139397808</v>
      </c>
      <c r="N92" s="4">
        <v>352.07783179769399</v>
      </c>
      <c r="O92" s="4">
        <v>967.54250216027901</v>
      </c>
      <c r="P92" s="4">
        <v>647.14654419510498</v>
      </c>
      <c r="Q92" s="4">
        <v>0</v>
      </c>
      <c r="R92" s="4">
        <v>1336.8779495223901</v>
      </c>
      <c r="S92" s="4">
        <v>501.10531518346801</v>
      </c>
      <c r="T92" s="4">
        <v>733.31357499229398</v>
      </c>
      <c r="U92" s="4">
        <v>4094.3277415078201</v>
      </c>
      <c r="V92" s="4"/>
      <c r="W92" s="4">
        <v>5311.0264240988699</v>
      </c>
      <c r="X92" s="4">
        <v>-4.2341640715315503</v>
      </c>
      <c r="Y92" s="4">
        <v>28907.451709842499</v>
      </c>
    </row>
    <row r="93" spans="1:25" x14ac:dyDescent="0.4">
      <c r="A93" s="3" t="s">
        <v>48</v>
      </c>
      <c r="B93" s="4">
        <v>439.80569702507501</v>
      </c>
      <c r="C93" s="4">
        <v>80.388389779572606</v>
      </c>
      <c r="D93" s="4">
        <v>375.56801137004197</v>
      </c>
      <c r="E93" s="4">
        <v>248.140964982334</v>
      </c>
      <c r="F93" s="4">
        <v>0</v>
      </c>
      <c r="G93" s="4">
        <v>840.60870937722098</v>
      </c>
      <c r="H93" s="4">
        <v>276.808167327597</v>
      </c>
      <c r="I93" s="4">
        <v>30.948188538508301</v>
      </c>
      <c r="J93" s="4">
        <v>0</v>
      </c>
      <c r="K93" s="4"/>
      <c r="L93" s="4">
        <v>119.753775562904</v>
      </c>
      <c r="M93" s="4">
        <v>189.09314545594901</v>
      </c>
      <c r="N93" s="4">
        <v>34.562748014361397</v>
      </c>
      <c r="O93" s="4">
        <v>163.49686824436</v>
      </c>
      <c r="P93" s="4">
        <v>109.35585055418299</v>
      </c>
      <c r="Q93" s="4">
        <v>0</v>
      </c>
      <c r="R93" s="4">
        <v>550.77236728286198</v>
      </c>
      <c r="S93" s="4">
        <v>206.44738796105</v>
      </c>
      <c r="T93" s="4">
        <v>302.11348298732503</v>
      </c>
      <c r="U93" s="4">
        <v>2004.8318693529</v>
      </c>
      <c r="V93" s="4"/>
      <c r="W93" s="4">
        <v>2600.6015410206401</v>
      </c>
      <c r="X93" s="4">
        <v>1.36468034066955</v>
      </c>
      <c r="Y93" s="4">
        <v>8574.6618451775594</v>
      </c>
    </row>
    <row r="94" spans="1:25" x14ac:dyDescent="0.4">
      <c r="A94" s="3" t="s">
        <v>49</v>
      </c>
      <c r="B94" s="4">
        <v>578720.01583865494</v>
      </c>
      <c r="C94" s="4">
        <v>105779.371484189</v>
      </c>
      <c r="D94" s="4">
        <v>300222.07815828</v>
      </c>
      <c r="E94" s="4">
        <v>198359.26896818701</v>
      </c>
      <c r="F94" s="4">
        <v>0</v>
      </c>
      <c r="G94" s="4">
        <v>307824.85732152499</v>
      </c>
      <c r="H94" s="4">
        <v>101365.157965326</v>
      </c>
      <c r="I94" s="4">
        <v>11333.003828004499</v>
      </c>
      <c r="J94" s="4">
        <v>0</v>
      </c>
      <c r="K94" s="4"/>
      <c r="L94" s="4">
        <v>158914.11101471001</v>
      </c>
      <c r="M94" s="4">
        <v>248818.941804223</v>
      </c>
      <c r="N94" s="4">
        <v>45479.5247392128</v>
      </c>
      <c r="O94" s="4">
        <v>130696.353445099</v>
      </c>
      <c r="P94" s="4">
        <v>87417.031584713695</v>
      </c>
      <c r="Q94" s="4">
        <v>0</v>
      </c>
      <c r="R94" s="4">
        <v>201688.87555435099</v>
      </c>
      <c r="S94" s="4">
        <v>75599.547131261206</v>
      </c>
      <c r="T94" s="4">
        <v>110631.78237158799</v>
      </c>
      <c r="U94" s="4">
        <v>985855.98133223702</v>
      </c>
      <c r="V94" s="4"/>
      <c r="W94" s="4">
        <v>1278819.7471664101</v>
      </c>
      <c r="X94" s="4">
        <v>-392.66514479141</v>
      </c>
      <c r="Y94" s="4">
        <v>4927132.9845631802</v>
      </c>
    </row>
    <row r="95" spans="1:25" x14ac:dyDescent="0.4">
      <c r="A95" s="3" t="s">
        <v>50</v>
      </c>
      <c r="B95" s="4">
        <v>-6732.33126713417</v>
      </c>
      <c r="C95" s="4">
        <v>-1230.5462928024101</v>
      </c>
      <c r="D95" s="4">
        <v>-4224.7553365617796</v>
      </c>
      <c r="E95" s="4">
        <v>-2825.75267755305</v>
      </c>
      <c r="F95" s="4">
        <v>0</v>
      </c>
      <c r="G95" s="4">
        <v>-9704.1026566114997</v>
      </c>
      <c r="H95" s="4">
        <v>-3637.4131401084701</v>
      </c>
      <c r="I95" s="4">
        <v>0</v>
      </c>
      <c r="J95" s="4">
        <v>0</v>
      </c>
      <c r="K95" s="4">
        <v>0</v>
      </c>
      <c r="L95" s="4">
        <v>-1838.83123697938</v>
      </c>
      <c r="M95" s="4">
        <v>-2894.5457145391501</v>
      </c>
      <c r="N95" s="4">
        <v>-529.06970216417596</v>
      </c>
      <c r="O95" s="4">
        <v>-1816.42093491737</v>
      </c>
      <c r="P95" s="4">
        <v>-1214.92392138934</v>
      </c>
      <c r="Q95" s="4">
        <v>0</v>
      </c>
      <c r="R95" s="4">
        <v>-4172.2499448693598</v>
      </c>
      <c r="S95" s="4">
        <v>-1563.8949123178299</v>
      </c>
      <c r="T95" s="4">
        <v>0</v>
      </c>
      <c r="U95" s="4">
        <v>0</v>
      </c>
      <c r="V95" s="4">
        <v>0</v>
      </c>
      <c r="W95" s="4">
        <v>0</v>
      </c>
      <c r="X95" s="4">
        <v>-10.668971702150801</v>
      </c>
      <c r="Y95" s="4">
        <v>-42395.506709650101</v>
      </c>
    </row>
    <row r="96" spans="1:25" x14ac:dyDescent="0.4">
      <c r="A96" s="3" t="s">
        <v>51</v>
      </c>
      <c r="B96" s="4">
        <v>-609.68584324517599</v>
      </c>
      <c r="C96" s="4">
        <v>-111.439355018374</v>
      </c>
      <c r="D96" s="4">
        <v>-382.59756058805601</v>
      </c>
      <c r="E96" s="4">
        <v>-255.90264882340199</v>
      </c>
      <c r="F96" s="4">
        <v>0</v>
      </c>
      <c r="G96" s="4">
        <v>-878.81207510046704</v>
      </c>
      <c r="H96" s="4">
        <v>0</v>
      </c>
      <c r="I96" s="4">
        <v>0</v>
      </c>
      <c r="J96" s="4">
        <v>0</v>
      </c>
      <c r="K96" s="4">
        <v>0</v>
      </c>
      <c r="L96" s="4">
        <v>-166.526174785303</v>
      </c>
      <c r="M96" s="4">
        <v>-262.13260678299002</v>
      </c>
      <c r="N96" s="4">
        <v>-47.913017749756499</v>
      </c>
      <c r="O96" s="4">
        <v>-164.49667811202499</v>
      </c>
      <c r="P96" s="4">
        <v>-110.024579317278</v>
      </c>
      <c r="Q96" s="4">
        <v>0</v>
      </c>
      <c r="R96" s="4">
        <v>-377.84262611755702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1.3294278617091699</v>
      </c>
      <c r="Y96" s="4">
        <v>-3366.0437377786802</v>
      </c>
    </row>
    <row r="97" spans="1:25" x14ac:dyDescent="0.4">
      <c r="A97" s="3" t="s">
        <v>52</v>
      </c>
      <c r="B97" s="4">
        <v>-46159.368250171501</v>
      </c>
      <c r="C97" s="4">
        <v>-8437.0832664817699</v>
      </c>
      <c r="D97" s="4">
        <v>-28966.4946077803</v>
      </c>
      <c r="E97" s="4">
        <v>-19374.411812418599</v>
      </c>
      <c r="F97" s="4">
        <v>0</v>
      </c>
      <c r="G97" s="4">
        <v>-66534.9386847204</v>
      </c>
      <c r="H97" s="4">
        <v>-24939.457960414999</v>
      </c>
      <c r="I97" s="4">
        <v>2241.27958890321</v>
      </c>
      <c r="J97" s="4">
        <v>0</v>
      </c>
      <c r="K97" s="4">
        <v>0</v>
      </c>
      <c r="L97" s="4">
        <v>-12607.711184981699</v>
      </c>
      <c r="M97" s="4">
        <v>-19846.082471702801</v>
      </c>
      <c r="N97" s="4">
        <v>-3627.4987434776899</v>
      </c>
      <c r="O97" s="4">
        <v>-12454.057815230301</v>
      </c>
      <c r="P97" s="4">
        <v>-8329.97047503059</v>
      </c>
      <c r="Q97" s="4">
        <v>0</v>
      </c>
      <c r="R97" s="4">
        <v>-28606.4981052193</v>
      </c>
      <c r="S97" s="4">
        <v>-10722.645440021201</v>
      </c>
      <c r="T97" s="4">
        <v>963.63146311804599</v>
      </c>
      <c r="U97" s="4">
        <v>0</v>
      </c>
      <c r="V97" s="4">
        <v>0</v>
      </c>
      <c r="W97" s="4">
        <v>0</v>
      </c>
      <c r="X97" s="4">
        <v>-53.718877296957402</v>
      </c>
      <c r="Y97" s="4">
        <v>-287455.02664292703</v>
      </c>
    </row>
    <row r="98" spans="1:25" x14ac:dyDescent="0.4">
      <c r="A98" s="3" t="s">
        <v>53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</row>
    <row r="99" spans="1:25" x14ac:dyDescent="0.4">
      <c r="A99" s="3" t="s">
        <v>54</v>
      </c>
      <c r="B99" s="4">
        <v>-15596.415042053401</v>
      </c>
      <c r="C99" s="4">
        <v>-2850.7377236022699</v>
      </c>
      <c r="D99" s="4">
        <v>-9751.9311295779007</v>
      </c>
      <c r="E99" s="4">
        <v>-6522.6370062754804</v>
      </c>
      <c r="F99" s="4">
        <v>0</v>
      </c>
      <c r="G99" s="4">
        <v>-22279.940818561201</v>
      </c>
      <c r="H99" s="4">
        <v>-8351.2461030139202</v>
      </c>
      <c r="I99" s="4">
        <v>95.762897783964306</v>
      </c>
      <c r="J99" s="4">
        <v>0</v>
      </c>
      <c r="K99" s="4">
        <v>0</v>
      </c>
      <c r="L99" s="4">
        <v>-4265.29593856257</v>
      </c>
      <c r="M99" s="4">
        <v>-6705.6320508967901</v>
      </c>
      <c r="N99" s="4">
        <v>-1225.6661672919399</v>
      </c>
      <c r="O99" s="4">
        <v>-4192.81365392713</v>
      </c>
      <c r="P99" s="4">
        <v>-2804.38829357339</v>
      </c>
      <c r="Q99" s="4">
        <v>0</v>
      </c>
      <c r="R99" s="4">
        <v>-9579.1939905542804</v>
      </c>
      <c r="S99" s="4">
        <v>-3590.5933114950199</v>
      </c>
      <c r="T99" s="4">
        <v>41.172971797393302</v>
      </c>
      <c r="U99" s="4">
        <v>0</v>
      </c>
      <c r="V99" s="4">
        <v>0</v>
      </c>
      <c r="W99" s="4">
        <v>0</v>
      </c>
      <c r="X99" s="4">
        <v>13.477073968104399</v>
      </c>
      <c r="Y99" s="4">
        <v>-97566.0782858358</v>
      </c>
    </row>
    <row r="100" spans="1:25" x14ac:dyDescent="0.4">
      <c r="A100" s="3" t="s">
        <v>55</v>
      </c>
      <c r="B100" s="4">
        <v>0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4">
        <v>0</v>
      </c>
      <c r="Y100" s="4">
        <v>0</v>
      </c>
    </row>
    <row r="101" spans="1:25" x14ac:dyDescent="0.4">
      <c r="A101" s="3" t="s">
        <v>56</v>
      </c>
      <c r="B101" s="4">
        <v>0</v>
      </c>
      <c r="C101" s="4">
        <v>0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4">
        <v>0</v>
      </c>
      <c r="Q101" s="4">
        <v>0</v>
      </c>
      <c r="R101" s="4">
        <v>0</v>
      </c>
      <c r="S101" s="4">
        <v>0</v>
      </c>
      <c r="T101" s="4">
        <v>0</v>
      </c>
      <c r="U101" s="4">
        <v>0</v>
      </c>
      <c r="V101" s="4">
        <v>0</v>
      </c>
      <c r="W101" s="4">
        <v>0</v>
      </c>
      <c r="X101" s="4">
        <v>0</v>
      </c>
      <c r="Y101" s="4">
        <v>0</v>
      </c>
    </row>
    <row r="102" spans="1:25" x14ac:dyDescent="0.4">
      <c r="A102" s="3" t="s">
        <v>57</v>
      </c>
      <c r="B102" s="4">
        <v>0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4">
        <v>0</v>
      </c>
      <c r="V102" s="4">
        <v>0</v>
      </c>
      <c r="W102" s="4">
        <v>0</v>
      </c>
      <c r="X102" s="4">
        <v>0</v>
      </c>
      <c r="Y102" s="4">
        <v>0</v>
      </c>
    </row>
    <row r="103" spans="1:25" x14ac:dyDescent="0.4">
      <c r="A103" s="3" t="s">
        <v>58</v>
      </c>
      <c r="B103" s="4">
        <v>0</v>
      </c>
      <c r="C103" s="4">
        <v>0</v>
      </c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  <c r="L103" s="4">
        <v>0</v>
      </c>
      <c r="M103" s="4">
        <v>0</v>
      </c>
      <c r="N103" s="4">
        <v>0</v>
      </c>
      <c r="O103" s="4">
        <v>0</v>
      </c>
      <c r="P103" s="4">
        <v>0</v>
      </c>
      <c r="Q103" s="4">
        <v>0</v>
      </c>
      <c r="R103" s="4">
        <v>0</v>
      </c>
      <c r="S103" s="4">
        <v>0</v>
      </c>
      <c r="T103" s="4">
        <v>0</v>
      </c>
      <c r="U103" s="4">
        <v>0</v>
      </c>
      <c r="V103" s="4">
        <v>0</v>
      </c>
      <c r="W103" s="4">
        <v>0</v>
      </c>
      <c r="X103" s="4">
        <v>0</v>
      </c>
      <c r="Y103" s="4">
        <v>0</v>
      </c>
    </row>
    <row r="104" spans="1:25" x14ac:dyDescent="0.4">
      <c r="A104" s="3" t="s">
        <v>59</v>
      </c>
      <c r="B104" s="4">
        <v>0</v>
      </c>
      <c r="C104" s="4">
        <v>0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>
        <v>0</v>
      </c>
      <c r="W104" s="4">
        <v>0</v>
      </c>
      <c r="X104" s="4">
        <v>0</v>
      </c>
      <c r="Y104" s="4">
        <v>0</v>
      </c>
    </row>
    <row r="105" spans="1:25" x14ac:dyDescent="0.4">
      <c r="A105" s="3" t="s">
        <v>60</v>
      </c>
      <c r="B105" s="4">
        <v>-728114.13670802396</v>
      </c>
      <c r="C105" s="4">
        <v>-133085.86819502799</v>
      </c>
      <c r="D105" s="4">
        <v>-456915.14018334099</v>
      </c>
      <c r="E105" s="4">
        <v>-305610.402953738</v>
      </c>
      <c r="F105" s="4">
        <v>0</v>
      </c>
      <c r="G105" s="4">
        <v>13534.3118949786</v>
      </c>
      <c r="H105" s="4">
        <v>0</v>
      </c>
      <c r="I105" s="4">
        <v>0</v>
      </c>
      <c r="J105" s="4">
        <v>0</v>
      </c>
      <c r="K105" s="4">
        <v>0</v>
      </c>
      <c r="L105" s="4">
        <v>-198873.015236359</v>
      </c>
      <c r="M105" s="4">
        <v>-313050.49773653399</v>
      </c>
      <c r="N105" s="4">
        <v>-57219.871418125098</v>
      </c>
      <c r="O105" s="4">
        <v>-196449.29942503199</v>
      </c>
      <c r="P105" s="4">
        <v>-131396.27969686699</v>
      </c>
      <c r="Q105" s="4">
        <v>0</v>
      </c>
      <c r="R105" s="4">
        <v>5819.0369636286296</v>
      </c>
      <c r="S105" s="4">
        <v>0</v>
      </c>
      <c r="T105" s="4">
        <v>0</v>
      </c>
      <c r="U105" s="4">
        <v>0</v>
      </c>
      <c r="V105" s="4">
        <v>69901.952305033206</v>
      </c>
      <c r="W105" s="4">
        <v>0</v>
      </c>
      <c r="X105" s="4">
        <v>617.60375126096096</v>
      </c>
      <c r="Y105" s="4">
        <v>-2430841.6066381498</v>
      </c>
    </row>
    <row r="106" spans="1:25" x14ac:dyDescent="0.4">
      <c r="A106" s="3" t="s">
        <v>61</v>
      </c>
      <c r="B106" s="4">
        <v>0</v>
      </c>
      <c r="C106" s="4">
        <v>0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4">
        <v>0</v>
      </c>
      <c r="S106" s="4">
        <v>0</v>
      </c>
      <c r="T106" s="4">
        <v>0</v>
      </c>
      <c r="U106" s="4">
        <v>0</v>
      </c>
      <c r="V106" s="4">
        <v>0</v>
      </c>
      <c r="W106" s="4">
        <v>0</v>
      </c>
      <c r="X106" s="4">
        <v>0</v>
      </c>
      <c r="Y106" s="4">
        <v>0</v>
      </c>
    </row>
    <row r="107" spans="1:25" x14ac:dyDescent="0.4">
      <c r="A107" s="3" t="s">
        <v>62</v>
      </c>
      <c r="B107" s="4">
        <v>-838880.84050317097</v>
      </c>
      <c r="C107" s="4">
        <v>-153331.98373994601</v>
      </c>
      <c r="D107" s="4">
        <v>-511988.29664844199</v>
      </c>
      <c r="E107" s="4">
        <v>-342446.41047250899</v>
      </c>
      <c r="F107" s="4">
        <v>0</v>
      </c>
      <c r="G107" s="4">
        <v>8683.4351165259104</v>
      </c>
      <c r="H107" s="4">
        <v>0</v>
      </c>
      <c r="I107" s="4">
        <v>0</v>
      </c>
      <c r="J107" s="4">
        <v>0</v>
      </c>
      <c r="K107" s="4">
        <v>0</v>
      </c>
      <c r="L107" s="4">
        <v>-230451.85470579</v>
      </c>
      <c r="M107" s="4">
        <v>-360674.31110250199</v>
      </c>
      <c r="N107" s="4">
        <v>-65924.628308608895</v>
      </c>
      <c r="O107" s="4">
        <v>-220127.83850857601</v>
      </c>
      <c r="P107" s="4">
        <v>-147233.81107692601</v>
      </c>
      <c r="Q107" s="4">
        <v>0</v>
      </c>
      <c r="R107" s="4">
        <v>3733.4169853941498</v>
      </c>
      <c r="S107" s="4">
        <v>0</v>
      </c>
      <c r="T107" s="4">
        <v>0</v>
      </c>
      <c r="U107" s="4">
        <v>0</v>
      </c>
      <c r="V107" s="4">
        <v>38975.9785305927</v>
      </c>
      <c r="W107" s="4">
        <v>0</v>
      </c>
      <c r="X107" s="4">
        <v>-307.48469491506398</v>
      </c>
      <c r="Y107" s="4">
        <v>-2819974.6291288701</v>
      </c>
    </row>
    <row r="108" spans="1:25" x14ac:dyDescent="0.4">
      <c r="A108" s="3" t="s">
        <v>63</v>
      </c>
      <c r="B108" s="4">
        <v>0</v>
      </c>
      <c r="C108" s="4">
        <v>0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0</v>
      </c>
      <c r="W108" s="4">
        <v>0</v>
      </c>
      <c r="X108" s="4">
        <v>0</v>
      </c>
      <c r="Y108" s="4">
        <v>0</v>
      </c>
    </row>
    <row r="110" spans="1:25" ht="19.3" x14ac:dyDescent="0.5">
      <c r="A110" s="1" t="s">
        <v>3</v>
      </c>
    </row>
    <row r="111" spans="1:25" ht="29.15" x14ac:dyDescent="0.4">
      <c r="B111" s="2" t="s">
        <v>7</v>
      </c>
      <c r="C111" s="2" t="s">
        <v>8</v>
      </c>
      <c r="D111" s="2" t="s">
        <v>9</v>
      </c>
      <c r="E111" s="2" t="s">
        <v>10</v>
      </c>
      <c r="F111" s="2" t="s">
        <v>11</v>
      </c>
      <c r="G111" s="2" t="s">
        <v>12</v>
      </c>
      <c r="H111" s="2" t="s">
        <v>13</v>
      </c>
      <c r="I111" s="2" t="s">
        <v>14</v>
      </c>
      <c r="J111" s="2" t="s">
        <v>15</v>
      </c>
      <c r="K111" s="2" t="s">
        <v>16</v>
      </c>
      <c r="L111" s="2" t="s">
        <v>17</v>
      </c>
      <c r="M111" s="2" t="s">
        <v>18</v>
      </c>
      <c r="N111" s="2" t="s">
        <v>19</v>
      </c>
      <c r="O111" s="2" t="s">
        <v>20</v>
      </c>
      <c r="P111" s="2" t="s">
        <v>21</v>
      </c>
      <c r="Q111" s="2" t="s">
        <v>22</v>
      </c>
      <c r="R111" s="2" t="s">
        <v>23</v>
      </c>
      <c r="S111" s="2" t="s">
        <v>24</v>
      </c>
      <c r="T111" s="2" t="s">
        <v>25</v>
      </c>
      <c r="U111" s="2" t="s">
        <v>26</v>
      </c>
      <c r="V111" s="2" t="s">
        <v>27</v>
      </c>
      <c r="W111" s="2" t="s">
        <v>28</v>
      </c>
      <c r="X111" s="2" t="s">
        <v>29</v>
      </c>
      <c r="Y111" s="2" t="s">
        <v>30</v>
      </c>
    </row>
    <row r="112" spans="1:25" x14ac:dyDescent="0.4">
      <c r="A112" s="3" t="s">
        <v>31</v>
      </c>
      <c r="B112" s="5">
        <f t="shared" ref="B112:Y112" si="2">B76-B40</f>
        <v>0</v>
      </c>
      <c r="C112" s="5">
        <f t="shared" si="2"/>
        <v>0</v>
      </c>
      <c r="D112" s="5">
        <f t="shared" si="2"/>
        <v>0</v>
      </c>
      <c r="E112" s="5">
        <f t="shared" si="2"/>
        <v>0</v>
      </c>
      <c r="F112" s="5">
        <f t="shared" si="2"/>
        <v>0</v>
      </c>
      <c r="G112" s="5">
        <f t="shared" si="2"/>
        <v>0</v>
      </c>
      <c r="H112" s="5">
        <f t="shared" si="2"/>
        <v>0</v>
      </c>
      <c r="I112" s="5">
        <f t="shared" si="2"/>
        <v>0</v>
      </c>
      <c r="J112" s="5">
        <f t="shared" si="2"/>
        <v>0</v>
      </c>
      <c r="K112" s="5">
        <f t="shared" si="2"/>
        <v>0</v>
      </c>
      <c r="L112" s="5">
        <f t="shared" si="2"/>
        <v>0</v>
      </c>
      <c r="M112" s="5">
        <f t="shared" si="2"/>
        <v>0</v>
      </c>
      <c r="N112" s="5">
        <f t="shared" si="2"/>
        <v>0</v>
      </c>
      <c r="O112" s="5">
        <f t="shared" si="2"/>
        <v>0</v>
      </c>
      <c r="P112" s="5">
        <f t="shared" si="2"/>
        <v>0</v>
      </c>
      <c r="Q112" s="5">
        <f t="shared" si="2"/>
        <v>0</v>
      </c>
      <c r="R112" s="5">
        <f t="shared" si="2"/>
        <v>0</v>
      </c>
      <c r="S112" s="5">
        <f t="shared" si="2"/>
        <v>0</v>
      </c>
      <c r="T112" s="5">
        <f t="shared" si="2"/>
        <v>0</v>
      </c>
      <c r="U112" s="5">
        <f t="shared" si="2"/>
        <v>0</v>
      </c>
      <c r="V112" s="5">
        <f t="shared" si="2"/>
        <v>0</v>
      </c>
      <c r="W112" s="5">
        <f t="shared" si="2"/>
        <v>42310.588582001626</v>
      </c>
      <c r="X112" s="5">
        <f t="shared" si="2"/>
        <v>-42310.588581988304</v>
      </c>
      <c r="Y112" s="5">
        <f t="shared" si="2"/>
        <v>0</v>
      </c>
    </row>
    <row r="113" spans="1:25" x14ac:dyDescent="0.4">
      <c r="A113" s="3" t="s">
        <v>32</v>
      </c>
      <c r="B113" s="5">
        <f t="shared" ref="B113:Y113" si="3">B77-B41</f>
        <v>0</v>
      </c>
      <c r="C113" s="5">
        <f t="shared" si="3"/>
        <v>0</v>
      </c>
      <c r="D113" s="5">
        <f t="shared" si="3"/>
        <v>0</v>
      </c>
      <c r="E113" s="5">
        <f t="shared" si="3"/>
        <v>0</v>
      </c>
      <c r="F113" s="5">
        <f t="shared" si="3"/>
        <v>0</v>
      </c>
      <c r="G113" s="5">
        <f t="shared" si="3"/>
        <v>0</v>
      </c>
      <c r="H113" s="5">
        <f t="shared" si="3"/>
        <v>0</v>
      </c>
      <c r="I113" s="5">
        <f t="shared" si="3"/>
        <v>0</v>
      </c>
      <c r="J113" s="5">
        <f t="shared" si="3"/>
        <v>0</v>
      </c>
      <c r="K113" s="5">
        <f t="shared" si="3"/>
        <v>0</v>
      </c>
      <c r="L113" s="5">
        <f t="shared" si="3"/>
        <v>0</v>
      </c>
      <c r="M113" s="5">
        <f t="shared" si="3"/>
        <v>0</v>
      </c>
      <c r="N113" s="5">
        <f t="shared" si="3"/>
        <v>0</v>
      </c>
      <c r="O113" s="5">
        <f t="shared" si="3"/>
        <v>0</v>
      </c>
      <c r="P113" s="5">
        <f t="shared" si="3"/>
        <v>0</v>
      </c>
      <c r="Q113" s="5">
        <f t="shared" si="3"/>
        <v>0</v>
      </c>
      <c r="R113" s="5">
        <f t="shared" si="3"/>
        <v>0</v>
      </c>
      <c r="S113" s="5">
        <f t="shared" si="3"/>
        <v>0</v>
      </c>
      <c r="T113" s="5">
        <f t="shared" si="3"/>
        <v>0</v>
      </c>
      <c r="U113" s="5">
        <f t="shared" si="3"/>
        <v>0</v>
      </c>
      <c r="V113" s="5">
        <f t="shared" si="3"/>
        <v>0</v>
      </c>
      <c r="W113" s="5">
        <f t="shared" si="3"/>
        <v>7386.8330027703196</v>
      </c>
      <c r="X113" s="5">
        <f t="shared" si="3"/>
        <v>9242.84457572475</v>
      </c>
      <c r="Y113" s="5">
        <f t="shared" si="3"/>
        <v>16629.677578497678</v>
      </c>
    </row>
    <row r="114" spans="1:25" x14ac:dyDescent="0.4">
      <c r="A114" s="3" t="s">
        <v>33</v>
      </c>
      <c r="B114" s="5">
        <f t="shared" ref="B114:Y114" si="4">B78-B42</f>
        <v>0</v>
      </c>
      <c r="C114" s="5">
        <f t="shared" si="4"/>
        <v>0</v>
      </c>
      <c r="D114" s="5">
        <f t="shared" si="4"/>
        <v>0</v>
      </c>
      <c r="E114" s="5">
        <f t="shared" si="4"/>
        <v>0</v>
      </c>
      <c r="F114" s="5">
        <f t="shared" si="4"/>
        <v>0</v>
      </c>
      <c r="G114" s="5">
        <f t="shared" si="4"/>
        <v>0</v>
      </c>
      <c r="H114" s="5">
        <f t="shared" si="4"/>
        <v>0</v>
      </c>
      <c r="I114" s="5">
        <f t="shared" si="4"/>
        <v>0</v>
      </c>
      <c r="J114" s="5">
        <f t="shared" si="4"/>
        <v>0</v>
      </c>
      <c r="K114" s="5">
        <f t="shared" si="4"/>
        <v>0</v>
      </c>
      <c r="L114" s="5">
        <f t="shared" si="4"/>
        <v>0</v>
      </c>
      <c r="M114" s="5">
        <f t="shared" si="4"/>
        <v>0</v>
      </c>
      <c r="N114" s="5">
        <f t="shared" si="4"/>
        <v>0</v>
      </c>
      <c r="O114" s="5">
        <f t="shared" si="4"/>
        <v>0</v>
      </c>
      <c r="P114" s="5">
        <f t="shared" si="4"/>
        <v>0</v>
      </c>
      <c r="Q114" s="5">
        <f t="shared" si="4"/>
        <v>0</v>
      </c>
      <c r="R114" s="5">
        <f t="shared" si="4"/>
        <v>0</v>
      </c>
      <c r="S114" s="5">
        <f t="shared" si="4"/>
        <v>0</v>
      </c>
      <c r="T114" s="5">
        <f t="shared" si="4"/>
        <v>0</v>
      </c>
      <c r="U114" s="5">
        <f t="shared" si="4"/>
        <v>0</v>
      </c>
      <c r="V114" s="5">
        <f t="shared" si="4"/>
        <v>0</v>
      </c>
      <c r="W114" s="5">
        <f t="shared" si="4"/>
        <v>1002.5941703498829</v>
      </c>
      <c r="X114" s="5">
        <f t="shared" si="4"/>
        <v>1254.505426838567</v>
      </c>
      <c r="Y114" s="5">
        <f t="shared" si="4"/>
        <v>2257.0995971900411</v>
      </c>
    </row>
    <row r="115" spans="1:25" x14ac:dyDescent="0.4">
      <c r="A115" s="3" t="s">
        <v>34</v>
      </c>
      <c r="B115" s="5">
        <f t="shared" ref="B115:Y115" si="5">B79-B43</f>
        <v>0</v>
      </c>
      <c r="C115" s="5">
        <f t="shared" si="5"/>
        <v>0</v>
      </c>
      <c r="D115" s="5">
        <f t="shared" si="5"/>
        <v>0</v>
      </c>
      <c r="E115" s="5">
        <f t="shared" si="5"/>
        <v>0</v>
      </c>
      <c r="F115" s="5">
        <f t="shared" si="5"/>
        <v>0</v>
      </c>
      <c r="G115" s="5">
        <f t="shared" si="5"/>
        <v>0</v>
      </c>
      <c r="H115" s="5">
        <f t="shared" si="5"/>
        <v>0</v>
      </c>
      <c r="I115" s="5">
        <f t="shared" si="5"/>
        <v>0</v>
      </c>
      <c r="J115" s="5">
        <f t="shared" si="5"/>
        <v>0</v>
      </c>
      <c r="K115" s="5">
        <f t="shared" si="5"/>
        <v>0</v>
      </c>
      <c r="L115" s="5">
        <f t="shared" si="5"/>
        <v>0</v>
      </c>
      <c r="M115" s="5">
        <f t="shared" si="5"/>
        <v>0</v>
      </c>
      <c r="N115" s="5">
        <f t="shared" si="5"/>
        <v>0</v>
      </c>
      <c r="O115" s="5">
        <f t="shared" si="5"/>
        <v>0</v>
      </c>
      <c r="P115" s="5">
        <f t="shared" si="5"/>
        <v>0</v>
      </c>
      <c r="Q115" s="5">
        <f t="shared" si="5"/>
        <v>0</v>
      </c>
      <c r="R115" s="5">
        <f t="shared" si="5"/>
        <v>0</v>
      </c>
      <c r="S115" s="5">
        <f t="shared" si="5"/>
        <v>0</v>
      </c>
      <c r="T115" s="5">
        <f t="shared" si="5"/>
        <v>0</v>
      </c>
      <c r="U115" s="5">
        <f t="shared" si="5"/>
        <v>0</v>
      </c>
      <c r="V115" s="5">
        <f t="shared" si="5"/>
        <v>0</v>
      </c>
      <c r="W115" s="5">
        <f t="shared" si="5"/>
        <v>11643.264423198998</v>
      </c>
      <c r="X115" s="5">
        <f t="shared" si="5"/>
        <v>14568.744599739621</v>
      </c>
      <c r="Y115" s="5">
        <f t="shared" si="5"/>
        <v>26212.00902300328</v>
      </c>
    </row>
    <row r="116" spans="1:25" x14ac:dyDescent="0.4">
      <c r="A116" s="3" t="s">
        <v>35</v>
      </c>
      <c r="B116" s="5">
        <f t="shared" ref="B116:Y116" si="6">B80-B44</f>
        <v>0</v>
      </c>
      <c r="C116" s="5">
        <f t="shared" si="6"/>
        <v>0</v>
      </c>
      <c r="D116" s="5">
        <f t="shared" si="6"/>
        <v>0</v>
      </c>
      <c r="E116" s="5">
        <f t="shared" si="6"/>
        <v>0</v>
      </c>
      <c r="F116" s="5">
        <f t="shared" si="6"/>
        <v>0</v>
      </c>
      <c r="G116" s="5">
        <f t="shared" si="6"/>
        <v>0</v>
      </c>
      <c r="H116" s="5">
        <f t="shared" si="6"/>
        <v>0</v>
      </c>
      <c r="I116" s="5">
        <f t="shared" si="6"/>
        <v>0</v>
      </c>
      <c r="J116" s="5">
        <f t="shared" si="6"/>
        <v>0</v>
      </c>
      <c r="K116" s="5">
        <f t="shared" si="6"/>
        <v>0</v>
      </c>
      <c r="L116" s="5">
        <f t="shared" si="6"/>
        <v>0</v>
      </c>
      <c r="M116" s="5">
        <f t="shared" si="6"/>
        <v>0</v>
      </c>
      <c r="N116" s="5">
        <f t="shared" si="6"/>
        <v>0</v>
      </c>
      <c r="O116" s="5">
        <f t="shared" si="6"/>
        <v>0</v>
      </c>
      <c r="P116" s="5">
        <f t="shared" si="6"/>
        <v>0</v>
      </c>
      <c r="Q116" s="5">
        <f t="shared" si="6"/>
        <v>0</v>
      </c>
      <c r="R116" s="5">
        <f t="shared" si="6"/>
        <v>0</v>
      </c>
      <c r="S116" s="5">
        <f t="shared" si="6"/>
        <v>0</v>
      </c>
      <c r="T116" s="5">
        <f t="shared" si="6"/>
        <v>0</v>
      </c>
      <c r="U116" s="5">
        <f t="shared" si="6"/>
        <v>0</v>
      </c>
      <c r="V116" s="5">
        <f t="shared" si="6"/>
        <v>0</v>
      </c>
      <c r="W116" s="5">
        <f t="shared" si="6"/>
        <v>3332.1624110997654</v>
      </c>
      <c r="X116" s="5">
        <f t="shared" si="6"/>
        <v>1245.540378194165</v>
      </c>
      <c r="Y116" s="5">
        <f t="shared" si="6"/>
        <v>4577.7027893010527</v>
      </c>
    </row>
    <row r="117" spans="1:25" x14ac:dyDescent="0.4">
      <c r="A117" s="3" t="s">
        <v>36</v>
      </c>
      <c r="B117" s="5">
        <f t="shared" ref="B117:Y117" si="7">B81-B45</f>
        <v>0</v>
      </c>
      <c r="C117" s="5">
        <f t="shared" si="7"/>
        <v>0</v>
      </c>
      <c r="D117" s="5">
        <f t="shared" si="7"/>
        <v>0</v>
      </c>
      <c r="E117" s="5">
        <f t="shared" si="7"/>
        <v>0</v>
      </c>
      <c r="F117" s="5">
        <f t="shared" si="7"/>
        <v>0</v>
      </c>
      <c r="G117" s="5">
        <f t="shared" si="7"/>
        <v>0</v>
      </c>
      <c r="H117" s="5">
        <f t="shared" si="7"/>
        <v>0</v>
      </c>
      <c r="I117" s="5">
        <f t="shared" si="7"/>
        <v>0</v>
      </c>
      <c r="J117" s="5">
        <f t="shared" si="7"/>
        <v>0</v>
      </c>
      <c r="K117" s="5">
        <f t="shared" si="7"/>
        <v>0</v>
      </c>
      <c r="L117" s="5">
        <f t="shared" si="7"/>
        <v>0</v>
      </c>
      <c r="M117" s="5">
        <f t="shared" si="7"/>
        <v>0</v>
      </c>
      <c r="N117" s="5">
        <f t="shared" si="7"/>
        <v>0</v>
      </c>
      <c r="O117" s="5">
        <f t="shared" si="7"/>
        <v>0</v>
      </c>
      <c r="P117" s="5">
        <f t="shared" si="7"/>
        <v>0</v>
      </c>
      <c r="Q117" s="5">
        <f t="shared" si="7"/>
        <v>0</v>
      </c>
      <c r="R117" s="5">
        <f t="shared" si="7"/>
        <v>0</v>
      </c>
      <c r="S117" s="5">
        <f t="shared" si="7"/>
        <v>0</v>
      </c>
      <c r="T117" s="5">
        <f t="shared" si="7"/>
        <v>0</v>
      </c>
      <c r="U117" s="5">
        <f t="shared" si="7"/>
        <v>0</v>
      </c>
      <c r="V117" s="5">
        <f t="shared" si="7"/>
        <v>0</v>
      </c>
      <c r="W117" s="5">
        <f t="shared" si="7"/>
        <v>176.66266942198854</v>
      </c>
      <c r="X117" s="5">
        <f t="shared" si="7"/>
        <v>-176.66266942241214</v>
      </c>
      <c r="Y117" s="5">
        <f t="shared" si="7"/>
        <v>0</v>
      </c>
    </row>
    <row r="118" spans="1:25" x14ac:dyDescent="0.4">
      <c r="A118" s="3" t="s">
        <v>37</v>
      </c>
      <c r="B118" s="5">
        <f t="shared" ref="B118:Y118" si="8">B82-B46</f>
        <v>0</v>
      </c>
      <c r="C118" s="5">
        <f t="shared" si="8"/>
        <v>0</v>
      </c>
      <c r="D118" s="5">
        <f t="shared" si="8"/>
        <v>0</v>
      </c>
      <c r="E118" s="5">
        <f t="shared" si="8"/>
        <v>0</v>
      </c>
      <c r="F118" s="5">
        <f t="shared" si="8"/>
        <v>0</v>
      </c>
      <c r="G118" s="5">
        <f t="shared" si="8"/>
        <v>0</v>
      </c>
      <c r="H118" s="5">
        <f t="shared" si="8"/>
        <v>0</v>
      </c>
      <c r="I118" s="5">
        <f t="shared" si="8"/>
        <v>0</v>
      </c>
      <c r="J118" s="5">
        <f t="shared" si="8"/>
        <v>0</v>
      </c>
      <c r="K118" s="5">
        <f t="shared" si="8"/>
        <v>0</v>
      </c>
      <c r="L118" s="5">
        <f t="shared" si="8"/>
        <v>0</v>
      </c>
      <c r="M118" s="5">
        <f t="shared" si="8"/>
        <v>0</v>
      </c>
      <c r="N118" s="5">
        <f t="shared" si="8"/>
        <v>0</v>
      </c>
      <c r="O118" s="5">
        <f t="shared" si="8"/>
        <v>0</v>
      </c>
      <c r="P118" s="5">
        <f t="shared" si="8"/>
        <v>0</v>
      </c>
      <c r="Q118" s="5">
        <f t="shared" si="8"/>
        <v>0</v>
      </c>
      <c r="R118" s="5">
        <f t="shared" si="8"/>
        <v>0</v>
      </c>
      <c r="S118" s="5">
        <f t="shared" si="8"/>
        <v>0</v>
      </c>
      <c r="T118" s="5">
        <f t="shared" si="8"/>
        <v>0</v>
      </c>
      <c r="U118" s="5">
        <f t="shared" si="8"/>
        <v>0</v>
      </c>
      <c r="V118" s="5">
        <f t="shared" si="8"/>
        <v>0</v>
      </c>
      <c r="W118" s="5">
        <f t="shared" si="8"/>
        <v>1.1336890243799189</v>
      </c>
      <c r="X118" s="5">
        <f t="shared" si="8"/>
        <v>1.3449152389371759</v>
      </c>
      <c r="Y118" s="5">
        <f t="shared" si="8"/>
        <v>2.4786042633204488</v>
      </c>
    </row>
    <row r="119" spans="1:25" x14ac:dyDescent="0.4">
      <c r="A119" s="3" t="s">
        <v>38</v>
      </c>
      <c r="B119" s="5">
        <f t="shared" ref="B119:Y119" si="9">B83-B47</f>
        <v>0</v>
      </c>
      <c r="C119" s="5">
        <f t="shared" si="9"/>
        <v>0</v>
      </c>
      <c r="D119" s="5">
        <f t="shared" si="9"/>
        <v>0</v>
      </c>
      <c r="E119" s="5">
        <f t="shared" si="9"/>
        <v>0</v>
      </c>
      <c r="F119" s="5">
        <f t="shared" si="9"/>
        <v>0</v>
      </c>
      <c r="G119" s="5">
        <f t="shared" si="9"/>
        <v>0</v>
      </c>
      <c r="H119" s="5">
        <f t="shared" si="9"/>
        <v>0</v>
      </c>
      <c r="I119" s="5">
        <f t="shared" si="9"/>
        <v>0</v>
      </c>
      <c r="J119" s="5">
        <f t="shared" si="9"/>
        <v>0</v>
      </c>
      <c r="K119" s="5">
        <f t="shared" si="9"/>
        <v>0</v>
      </c>
      <c r="L119" s="5">
        <f t="shared" si="9"/>
        <v>0</v>
      </c>
      <c r="M119" s="5">
        <f t="shared" si="9"/>
        <v>0</v>
      </c>
      <c r="N119" s="5">
        <f t="shared" si="9"/>
        <v>0</v>
      </c>
      <c r="O119" s="5">
        <f t="shared" si="9"/>
        <v>0</v>
      </c>
      <c r="P119" s="5">
        <f t="shared" si="9"/>
        <v>0</v>
      </c>
      <c r="Q119" s="5">
        <f t="shared" si="9"/>
        <v>0</v>
      </c>
      <c r="R119" s="5">
        <f t="shared" si="9"/>
        <v>0</v>
      </c>
      <c r="S119" s="5">
        <f t="shared" si="9"/>
        <v>0</v>
      </c>
      <c r="T119" s="5">
        <f t="shared" si="9"/>
        <v>0</v>
      </c>
      <c r="U119" s="5">
        <f t="shared" si="9"/>
        <v>0</v>
      </c>
      <c r="V119" s="5">
        <f t="shared" si="9"/>
        <v>0</v>
      </c>
      <c r="W119" s="5">
        <f t="shared" si="9"/>
        <v>1.1329756909499338</v>
      </c>
      <c r="X119" s="5">
        <f t="shared" si="9"/>
        <v>1.417646536158518</v>
      </c>
      <c r="Y119" s="5">
        <f t="shared" si="9"/>
        <v>2.5506222271096703</v>
      </c>
    </row>
    <row r="120" spans="1:25" x14ac:dyDescent="0.4">
      <c r="A120" s="3" t="s">
        <v>39</v>
      </c>
      <c r="B120" s="5">
        <f t="shared" ref="B120:Y120" si="10">B84-B48</f>
        <v>0</v>
      </c>
      <c r="C120" s="5">
        <f t="shared" si="10"/>
        <v>0</v>
      </c>
      <c r="D120" s="5">
        <f t="shared" si="10"/>
        <v>0</v>
      </c>
      <c r="E120" s="5">
        <f t="shared" si="10"/>
        <v>0</v>
      </c>
      <c r="F120" s="5">
        <f t="shared" si="10"/>
        <v>0</v>
      </c>
      <c r="G120" s="5">
        <f t="shared" si="10"/>
        <v>0</v>
      </c>
      <c r="H120" s="5">
        <f t="shared" si="10"/>
        <v>0</v>
      </c>
      <c r="I120" s="5">
        <f t="shared" si="10"/>
        <v>0</v>
      </c>
      <c r="J120" s="5">
        <f t="shared" si="10"/>
        <v>0</v>
      </c>
      <c r="K120" s="5">
        <f t="shared" si="10"/>
        <v>0</v>
      </c>
      <c r="L120" s="5">
        <f t="shared" si="10"/>
        <v>0</v>
      </c>
      <c r="M120" s="5">
        <f t="shared" si="10"/>
        <v>0</v>
      </c>
      <c r="N120" s="5">
        <f t="shared" si="10"/>
        <v>0</v>
      </c>
      <c r="O120" s="5">
        <f t="shared" si="10"/>
        <v>0</v>
      </c>
      <c r="P120" s="5">
        <f t="shared" si="10"/>
        <v>0</v>
      </c>
      <c r="Q120" s="5">
        <f t="shared" si="10"/>
        <v>0</v>
      </c>
      <c r="R120" s="5">
        <f t="shared" si="10"/>
        <v>0</v>
      </c>
      <c r="S120" s="5">
        <f t="shared" si="10"/>
        <v>0</v>
      </c>
      <c r="T120" s="5">
        <f t="shared" si="10"/>
        <v>0</v>
      </c>
      <c r="U120" s="5">
        <f t="shared" si="10"/>
        <v>0</v>
      </c>
      <c r="V120" s="5">
        <f t="shared" si="10"/>
        <v>0</v>
      </c>
      <c r="W120" s="5">
        <f t="shared" si="10"/>
        <v>0.31519117560503673</v>
      </c>
      <c r="X120" s="5">
        <f t="shared" si="10"/>
        <v>-0.31519117560510601</v>
      </c>
      <c r="Y120" s="5">
        <f t="shared" si="10"/>
        <v>0</v>
      </c>
    </row>
    <row r="121" spans="1:25" x14ac:dyDescent="0.4">
      <c r="A121" s="3" t="s">
        <v>40</v>
      </c>
      <c r="B121" s="5">
        <f t="shared" ref="B121:Y121" si="11">B85-B49</f>
        <v>0</v>
      </c>
      <c r="C121" s="5">
        <f t="shared" si="11"/>
        <v>0</v>
      </c>
      <c r="D121" s="5">
        <f t="shared" si="11"/>
        <v>0</v>
      </c>
      <c r="E121" s="5">
        <f t="shared" si="11"/>
        <v>0</v>
      </c>
      <c r="F121" s="5">
        <f t="shared" si="11"/>
        <v>0</v>
      </c>
      <c r="G121" s="5">
        <f t="shared" si="11"/>
        <v>0</v>
      </c>
      <c r="H121" s="5">
        <f t="shared" si="11"/>
        <v>0</v>
      </c>
      <c r="I121" s="5">
        <f t="shared" si="11"/>
        <v>0</v>
      </c>
      <c r="J121" s="5">
        <f t="shared" si="11"/>
        <v>0</v>
      </c>
      <c r="K121" s="5">
        <f t="shared" si="11"/>
        <v>0</v>
      </c>
      <c r="L121" s="5">
        <f t="shared" si="11"/>
        <v>0</v>
      </c>
      <c r="M121" s="5">
        <f t="shared" si="11"/>
        <v>0</v>
      </c>
      <c r="N121" s="5">
        <f t="shared" si="11"/>
        <v>0</v>
      </c>
      <c r="O121" s="5">
        <f t="shared" si="11"/>
        <v>0</v>
      </c>
      <c r="P121" s="5">
        <f t="shared" si="11"/>
        <v>0</v>
      </c>
      <c r="Q121" s="5">
        <f t="shared" si="11"/>
        <v>0</v>
      </c>
      <c r="R121" s="5">
        <f t="shared" si="11"/>
        <v>0</v>
      </c>
      <c r="S121" s="5">
        <f t="shared" si="11"/>
        <v>0</v>
      </c>
      <c r="T121" s="5">
        <f t="shared" si="11"/>
        <v>0</v>
      </c>
      <c r="U121" s="5">
        <f t="shared" si="11"/>
        <v>0</v>
      </c>
      <c r="V121" s="5">
        <f t="shared" si="11"/>
        <v>0</v>
      </c>
      <c r="W121" s="5">
        <f t="shared" si="11"/>
        <v>1.8112511782700125E-2</v>
      </c>
      <c r="X121" s="5">
        <f t="shared" si="11"/>
        <v>2.2663451471120602E-2</v>
      </c>
      <c r="Y121" s="5">
        <f t="shared" si="11"/>
        <v>4.0775963253793179E-2</v>
      </c>
    </row>
    <row r="122" spans="1:25" x14ac:dyDescent="0.4">
      <c r="A122" s="3" t="s">
        <v>41</v>
      </c>
      <c r="B122" s="5">
        <f t="shared" ref="B122:Y122" si="12">B86-B50</f>
        <v>0</v>
      </c>
      <c r="C122" s="5">
        <f t="shared" si="12"/>
        <v>0</v>
      </c>
      <c r="D122" s="5">
        <f t="shared" si="12"/>
        <v>0</v>
      </c>
      <c r="E122" s="5">
        <f t="shared" si="12"/>
        <v>0</v>
      </c>
      <c r="F122" s="5">
        <f t="shared" si="12"/>
        <v>0</v>
      </c>
      <c r="G122" s="5">
        <f t="shared" si="12"/>
        <v>0</v>
      </c>
      <c r="H122" s="5">
        <f t="shared" si="12"/>
        <v>0</v>
      </c>
      <c r="I122" s="5">
        <f t="shared" si="12"/>
        <v>0</v>
      </c>
      <c r="J122" s="5">
        <f t="shared" si="12"/>
        <v>0</v>
      </c>
      <c r="K122" s="5">
        <f t="shared" si="12"/>
        <v>0</v>
      </c>
      <c r="L122" s="5">
        <f t="shared" si="12"/>
        <v>0</v>
      </c>
      <c r="M122" s="5">
        <f t="shared" si="12"/>
        <v>0</v>
      </c>
      <c r="N122" s="5">
        <f t="shared" si="12"/>
        <v>0</v>
      </c>
      <c r="O122" s="5">
        <f t="shared" si="12"/>
        <v>0</v>
      </c>
      <c r="P122" s="5">
        <f t="shared" si="12"/>
        <v>0</v>
      </c>
      <c r="Q122" s="5">
        <f t="shared" si="12"/>
        <v>0</v>
      </c>
      <c r="R122" s="5">
        <f t="shared" si="12"/>
        <v>0</v>
      </c>
      <c r="S122" s="5">
        <f t="shared" si="12"/>
        <v>0</v>
      </c>
      <c r="T122" s="5">
        <f t="shared" si="12"/>
        <v>0</v>
      </c>
      <c r="U122" s="5">
        <f t="shared" si="12"/>
        <v>0</v>
      </c>
      <c r="V122" s="5">
        <f t="shared" si="12"/>
        <v>0</v>
      </c>
      <c r="W122" s="5">
        <f t="shared" si="12"/>
        <v>1486.196645480115</v>
      </c>
      <c r="X122" s="5">
        <f t="shared" si="12"/>
        <v>515.28688945054228</v>
      </c>
      <c r="Y122" s="5">
        <f t="shared" si="12"/>
        <v>2001.4835349302739</v>
      </c>
    </row>
    <row r="123" spans="1:25" x14ac:dyDescent="0.4">
      <c r="A123" s="3" t="s">
        <v>42</v>
      </c>
      <c r="B123" s="5">
        <f t="shared" ref="B123:Y123" si="13">B87-B51</f>
        <v>0</v>
      </c>
      <c r="C123" s="5">
        <f t="shared" si="13"/>
        <v>0</v>
      </c>
      <c r="D123" s="5">
        <f t="shared" si="13"/>
        <v>0</v>
      </c>
      <c r="E123" s="5">
        <f t="shared" si="13"/>
        <v>0</v>
      </c>
      <c r="F123" s="5">
        <f t="shared" si="13"/>
        <v>0</v>
      </c>
      <c r="G123" s="5">
        <f t="shared" si="13"/>
        <v>0</v>
      </c>
      <c r="H123" s="5">
        <f t="shared" si="13"/>
        <v>0</v>
      </c>
      <c r="I123" s="5">
        <f t="shared" si="13"/>
        <v>0</v>
      </c>
      <c r="J123" s="5">
        <f t="shared" si="13"/>
        <v>0</v>
      </c>
      <c r="K123" s="5">
        <f t="shared" si="13"/>
        <v>0</v>
      </c>
      <c r="L123" s="5">
        <f t="shared" si="13"/>
        <v>0</v>
      </c>
      <c r="M123" s="5">
        <f t="shared" si="13"/>
        <v>0</v>
      </c>
      <c r="N123" s="5">
        <f t="shared" si="13"/>
        <v>0</v>
      </c>
      <c r="O123" s="5">
        <f t="shared" si="13"/>
        <v>0</v>
      </c>
      <c r="P123" s="5">
        <f t="shared" si="13"/>
        <v>0</v>
      </c>
      <c r="Q123" s="5">
        <f t="shared" si="13"/>
        <v>0</v>
      </c>
      <c r="R123" s="5">
        <f t="shared" si="13"/>
        <v>0</v>
      </c>
      <c r="S123" s="5">
        <f t="shared" si="13"/>
        <v>0</v>
      </c>
      <c r="T123" s="5">
        <f t="shared" si="13"/>
        <v>0</v>
      </c>
      <c r="U123" s="5">
        <f t="shared" si="13"/>
        <v>0</v>
      </c>
      <c r="V123" s="5">
        <f t="shared" si="13"/>
        <v>0</v>
      </c>
      <c r="W123" s="5">
        <f t="shared" si="13"/>
        <v>26581.31729600206</v>
      </c>
      <c r="X123" s="5">
        <f t="shared" si="13"/>
        <v>-7758.8271516218101</v>
      </c>
      <c r="Y123" s="5">
        <f t="shared" si="13"/>
        <v>18822.490143999457</v>
      </c>
    </row>
    <row r="124" spans="1:25" x14ac:dyDescent="0.4">
      <c r="A124" s="3" t="s">
        <v>43</v>
      </c>
      <c r="B124" s="5">
        <f t="shared" ref="B124:Y124" si="14">B88-B52</f>
        <v>0</v>
      </c>
      <c r="C124" s="5">
        <f t="shared" si="14"/>
        <v>0</v>
      </c>
      <c r="D124" s="5">
        <f t="shared" si="14"/>
        <v>0</v>
      </c>
      <c r="E124" s="5">
        <f t="shared" si="14"/>
        <v>0</v>
      </c>
      <c r="F124" s="5">
        <f t="shared" si="14"/>
        <v>0</v>
      </c>
      <c r="G124" s="5">
        <f t="shared" si="14"/>
        <v>0</v>
      </c>
      <c r="H124" s="5">
        <f t="shared" si="14"/>
        <v>0</v>
      </c>
      <c r="I124" s="5">
        <f t="shared" si="14"/>
        <v>0</v>
      </c>
      <c r="J124" s="5">
        <f t="shared" si="14"/>
        <v>0</v>
      </c>
      <c r="K124" s="5">
        <f t="shared" si="14"/>
        <v>0</v>
      </c>
      <c r="L124" s="5">
        <f t="shared" si="14"/>
        <v>0</v>
      </c>
      <c r="M124" s="5">
        <f t="shared" si="14"/>
        <v>0</v>
      </c>
      <c r="N124" s="5">
        <f t="shared" si="14"/>
        <v>0</v>
      </c>
      <c r="O124" s="5">
        <f t="shared" si="14"/>
        <v>0</v>
      </c>
      <c r="P124" s="5">
        <f t="shared" si="14"/>
        <v>0</v>
      </c>
      <c r="Q124" s="5">
        <f t="shared" si="14"/>
        <v>0</v>
      </c>
      <c r="R124" s="5">
        <f t="shared" si="14"/>
        <v>0</v>
      </c>
      <c r="S124" s="5">
        <f t="shared" si="14"/>
        <v>0</v>
      </c>
      <c r="T124" s="5">
        <f t="shared" si="14"/>
        <v>0</v>
      </c>
      <c r="U124" s="5">
        <f t="shared" si="14"/>
        <v>0</v>
      </c>
      <c r="V124" s="5">
        <f t="shared" si="14"/>
        <v>0</v>
      </c>
      <c r="W124" s="5">
        <f t="shared" si="14"/>
        <v>734.19157782499678</v>
      </c>
      <c r="X124" s="5">
        <f t="shared" si="14"/>
        <v>-734.19157782526702</v>
      </c>
      <c r="Y124" s="5">
        <f t="shared" si="14"/>
        <v>0</v>
      </c>
    </row>
    <row r="125" spans="1:25" x14ac:dyDescent="0.4">
      <c r="A125" s="3" t="s">
        <v>44</v>
      </c>
      <c r="B125" s="5">
        <f t="shared" ref="B125:Y125" si="15">B89-B53</f>
        <v>0</v>
      </c>
      <c r="C125" s="5">
        <f t="shared" si="15"/>
        <v>0</v>
      </c>
      <c r="D125" s="5">
        <f t="shared" si="15"/>
        <v>0</v>
      </c>
      <c r="E125" s="5">
        <f t="shared" si="15"/>
        <v>0</v>
      </c>
      <c r="F125" s="5">
        <f t="shared" si="15"/>
        <v>0</v>
      </c>
      <c r="G125" s="5">
        <f t="shared" si="15"/>
        <v>0</v>
      </c>
      <c r="H125" s="5">
        <f t="shared" si="15"/>
        <v>0</v>
      </c>
      <c r="I125" s="5">
        <f t="shared" si="15"/>
        <v>0</v>
      </c>
      <c r="J125" s="5">
        <f t="shared" si="15"/>
        <v>0</v>
      </c>
      <c r="K125" s="5">
        <f t="shared" si="15"/>
        <v>0</v>
      </c>
      <c r="L125" s="5">
        <f t="shared" si="15"/>
        <v>0</v>
      </c>
      <c r="M125" s="5">
        <f t="shared" si="15"/>
        <v>0</v>
      </c>
      <c r="N125" s="5">
        <f t="shared" si="15"/>
        <v>0</v>
      </c>
      <c r="O125" s="5">
        <f t="shared" si="15"/>
        <v>0</v>
      </c>
      <c r="P125" s="5">
        <f t="shared" si="15"/>
        <v>0</v>
      </c>
      <c r="Q125" s="5">
        <f t="shared" si="15"/>
        <v>0</v>
      </c>
      <c r="R125" s="5">
        <f t="shared" si="15"/>
        <v>0</v>
      </c>
      <c r="S125" s="5">
        <f t="shared" si="15"/>
        <v>0</v>
      </c>
      <c r="T125" s="5">
        <f t="shared" si="15"/>
        <v>0</v>
      </c>
      <c r="U125" s="5">
        <f t="shared" si="15"/>
        <v>0</v>
      </c>
      <c r="V125" s="5">
        <f t="shared" si="15"/>
        <v>0</v>
      </c>
      <c r="W125" s="5">
        <f t="shared" si="15"/>
        <v>20886.256552997977</v>
      </c>
      <c r="X125" s="5">
        <f t="shared" si="15"/>
        <v>633.52339550809847</v>
      </c>
      <c r="Y125" s="5">
        <f t="shared" si="15"/>
        <v>21519.779948607087</v>
      </c>
    </row>
    <row r="126" spans="1:25" x14ac:dyDescent="0.4">
      <c r="A126" s="3" t="s">
        <v>45</v>
      </c>
      <c r="B126" s="5">
        <f t="shared" ref="B126:Y126" si="16">B90-B54</f>
        <v>0</v>
      </c>
      <c r="C126" s="5">
        <f t="shared" si="16"/>
        <v>0</v>
      </c>
      <c r="D126" s="5">
        <f t="shared" si="16"/>
        <v>0</v>
      </c>
      <c r="E126" s="5">
        <f t="shared" si="16"/>
        <v>0</v>
      </c>
      <c r="F126" s="5">
        <f t="shared" si="16"/>
        <v>0</v>
      </c>
      <c r="G126" s="5">
        <f t="shared" si="16"/>
        <v>0</v>
      </c>
      <c r="H126" s="5">
        <f t="shared" si="16"/>
        <v>0</v>
      </c>
      <c r="I126" s="5">
        <f t="shared" si="16"/>
        <v>0</v>
      </c>
      <c r="J126" s="5">
        <f t="shared" si="16"/>
        <v>0</v>
      </c>
      <c r="K126" s="5">
        <f t="shared" si="16"/>
        <v>0</v>
      </c>
      <c r="L126" s="5">
        <f t="shared" si="16"/>
        <v>0</v>
      </c>
      <c r="M126" s="5">
        <f t="shared" si="16"/>
        <v>0</v>
      </c>
      <c r="N126" s="5">
        <f t="shared" si="16"/>
        <v>0</v>
      </c>
      <c r="O126" s="5">
        <f t="shared" si="16"/>
        <v>0</v>
      </c>
      <c r="P126" s="5">
        <f t="shared" si="16"/>
        <v>0</v>
      </c>
      <c r="Q126" s="5">
        <f t="shared" si="16"/>
        <v>0</v>
      </c>
      <c r="R126" s="5">
        <f t="shared" si="16"/>
        <v>0</v>
      </c>
      <c r="S126" s="5">
        <f t="shared" si="16"/>
        <v>0</v>
      </c>
      <c r="T126" s="5">
        <f t="shared" si="16"/>
        <v>0</v>
      </c>
      <c r="U126" s="5">
        <f t="shared" si="16"/>
        <v>0</v>
      </c>
      <c r="V126" s="5">
        <f t="shared" si="16"/>
        <v>0</v>
      </c>
      <c r="W126" s="5">
        <f t="shared" si="16"/>
        <v>135.24377138999989</v>
      </c>
      <c r="X126" s="5">
        <f t="shared" si="16"/>
        <v>169.2250465552558</v>
      </c>
      <c r="Y126" s="5">
        <f t="shared" si="16"/>
        <v>304.46881794498768</v>
      </c>
    </row>
    <row r="127" spans="1:25" x14ac:dyDescent="0.4">
      <c r="A127" s="3" t="s">
        <v>46</v>
      </c>
      <c r="B127" s="5">
        <f t="shared" ref="B127:Y127" si="17">B91-B55</f>
        <v>0</v>
      </c>
      <c r="C127" s="5">
        <f t="shared" si="17"/>
        <v>0</v>
      </c>
      <c r="D127" s="5">
        <f t="shared" si="17"/>
        <v>0</v>
      </c>
      <c r="E127" s="5">
        <f t="shared" si="17"/>
        <v>0</v>
      </c>
      <c r="F127" s="5">
        <f t="shared" si="17"/>
        <v>0</v>
      </c>
      <c r="G127" s="5">
        <f t="shared" si="17"/>
        <v>0</v>
      </c>
      <c r="H127" s="5">
        <f t="shared" si="17"/>
        <v>0</v>
      </c>
      <c r="I127" s="5">
        <f t="shared" si="17"/>
        <v>0</v>
      </c>
      <c r="J127" s="5">
        <f t="shared" si="17"/>
        <v>0</v>
      </c>
      <c r="K127" s="5">
        <f t="shared" si="17"/>
        <v>0</v>
      </c>
      <c r="L127" s="5">
        <f t="shared" si="17"/>
        <v>0</v>
      </c>
      <c r="M127" s="5">
        <f t="shared" si="17"/>
        <v>0</v>
      </c>
      <c r="N127" s="5">
        <f t="shared" si="17"/>
        <v>0</v>
      </c>
      <c r="O127" s="5">
        <f t="shared" si="17"/>
        <v>0</v>
      </c>
      <c r="P127" s="5">
        <f t="shared" si="17"/>
        <v>0</v>
      </c>
      <c r="Q127" s="5">
        <f t="shared" si="17"/>
        <v>0</v>
      </c>
      <c r="R127" s="5">
        <f t="shared" si="17"/>
        <v>0</v>
      </c>
      <c r="S127" s="5">
        <f t="shared" si="17"/>
        <v>0</v>
      </c>
      <c r="T127" s="5">
        <f t="shared" si="17"/>
        <v>0</v>
      </c>
      <c r="U127" s="5">
        <f t="shared" si="17"/>
        <v>0</v>
      </c>
      <c r="V127" s="5">
        <f t="shared" si="17"/>
        <v>0</v>
      </c>
      <c r="W127" s="5">
        <f t="shared" si="17"/>
        <v>60.136103913406259</v>
      </c>
      <c r="X127" s="5">
        <f t="shared" si="17"/>
        <v>-60.136103913384098</v>
      </c>
      <c r="Y127" s="5">
        <f t="shared" si="17"/>
        <v>0</v>
      </c>
    </row>
    <row r="128" spans="1:25" x14ac:dyDescent="0.4">
      <c r="A128" s="3" t="s">
        <v>47</v>
      </c>
      <c r="B128" s="5">
        <f t="shared" ref="B128:Y128" si="18">B92-B56</f>
        <v>0</v>
      </c>
      <c r="C128" s="5">
        <f t="shared" si="18"/>
        <v>0</v>
      </c>
      <c r="D128" s="5">
        <f t="shared" si="18"/>
        <v>0</v>
      </c>
      <c r="E128" s="5">
        <f t="shared" si="18"/>
        <v>0</v>
      </c>
      <c r="F128" s="5">
        <f t="shared" si="18"/>
        <v>0</v>
      </c>
      <c r="G128" s="5">
        <f t="shared" si="18"/>
        <v>0</v>
      </c>
      <c r="H128" s="5">
        <f t="shared" si="18"/>
        <v>0</v>
      </c>
      <c r="I128" s="5">
        <f t="shared" si="18"/>
        <v>0</v>
      </c>
      <c r="J128" s="5">
        <f t="shared" si="18"/>
        <v>0</v>
      </c>
      <c r="K128" s="5">
        <f t="shared" si="18"/>
        <v>0</v>
      </c>
      <c r="L128" s="5">
        <f t="shared" si="18"/>
        <v>0</v>
      </c>
      <c r="M128" s="5">
        <f t="shared" si="18"/>
        <v>0</v>
      </c>
      <c r="N128" s="5">
        <f t="shared" si="18"/>
        <v>0</v>
      </c>
      <c r="O128" s="5">
        <f t="shared" si="18"/>
        <v>0</v>
      </c>
      <c r="P128" s="5">
        <f t="shared" si="18"/>
        <v>0</v>
      </c>
      <c r="Q128" s="5">
        <f t="shared" si="18"/>
        <v>0</v>
      </c>
      <c r="R128" s="5">
        <f t="shared" si="18"/>
        <v>0</v>
      </c>
      <c r="S128" s="5">
        <f t="shared" si="18"/>
        <v>0</v>
      </c>
      <c r="T128" s="5">
        <f t="shared" si="18"/>
        <v>0</v>
      </c>
      <c r="U128" s="5">
        <f t="shared" si="18"/>
        <v>0</v>
      </c>
      <c r="V128" s="5">
        <f t="shared" si="18"/>
        <v>0</v>
      </c>
      <c r="W128" s="5">
        <f t="shared" si="18"/>
        <v>4.3118095214094865</v>
      </c>
      <c r="X128" s="5">
        <f t="shared" si="18"/>
        <v>-4.311809521409165</v>
      </c>
      <c r="Y128" s="5">
        <f t="shared" si="18"/>
        <v>0</v>
      </c>
    </row>
    <row r="129" spans="1:25" x14ac:dyDescent="0.4">
      <c r="A129" s="3" t="s">
        <v>48</v>
      </c>
      <c r="B129" s="5">
        <f t="shared" ref="B129:Y129" si="19">B93-B57</f>
        <v>0</v>
      </c>
      <c r="C129" s="5">
        <f t="shared" si="19"/>
        <v>0</v>
      </c>
      <c r="D129" s="5">
        <f t="shared" si="19"/>
        <v>0</v>
      </c>
      <c r="E129" s="5">
        <f t="shared" si="19"/>
        <v>0</v>
      </c>
      <c r="F129" s="5">
        <f t="shared" si="19"/>
        <v>0</v>
      </c>
      <c r="G129" s="5">
        <f t="shared" si="19"/>
        <v>0</v>
      </c>
      <c r="H129" s="5">
        <f t="shared" si="19"/>
        <v>0</v>
      </c>
      <c r="I129" s="5">
        <f t="shared" si="19"/>
        <v>0</v>
      </c>
      <c r="J129" s="5">
        <f t="shared" si="19"/>
        <v>0</v>
      </c>
      <c r="K129" s="5">
        <f t="shared" si="19"/>
        <v>0</v>
      </c>
      <c r="L129" s="5">
        <f t="shared" si="19"/>
        <v>0</v>
      </c>
      <c r="M129" s="5">
        <f t="shared" si="19"/>
        <v>0</v>
      </c>
      <c r="N129" s="5">
        <f t="shared" si="19"/>
        <v>0</v>
      </c>
      <c r="O129" s="5">
        <f t="shared" si="19"/>
        <v>0</v>
      </c>
      <c r="P129" s="5">
        <f t="shared" si="19"/>
        <v>0</v>
      </c>
      <c r="Q129" s="5">
        <f t="shared" si="19"/>
        <v>0</v>
      </c>
      <c r="R129" s="5">
        <f t="shared" si="19"/>
        <v>0</v>
      </c>
      <c r="S129" s="5">
        <f t="shared" si="19"/>
        <v>0</v>
      </c>
      <c r="T129" s="5">
        <f t="shared" si="19"/>
        <v>0</v>
      </c>
      <c r="U129" s="5">
        <f t="shared" si="19"/>
        <v>0</v>
      </c>
      <c r="V129" s="5">
        <f t="shared" si="19"/>
        <v>0</v>
      </c>
      <c r="W129" s="5">
        <f t="shared" si="19"/>
        <v>2.1113241755101626</v>
      </c>
      <c r="X129" s="5">
        <f t="shared" si="19"/>
        <v>2.6418143196015897</v>
      </c>
      <c r="Y129" s="5">
        <f t="shared" si="19"/>
        <v>4.7531384951198561</v>
      </c>
    </row>
    <row r="130" spans="1:25" x14ac:dyDescent="0.4">
      <c r="A130" s="3" t="s">
        <v>49</v>
      </c>
      <c r="B130" s="5">
        <f t="shared" ref="B130:Y130" si="20">B94-B58</f>
        <v>0</v>
      </c>
      <c r="C130" s="5">
        <f t="shared" si="20"/>
        <v>0</v>
      </c>
      <c r="D130" s="5">
        <f t="shared" si="20"/>
        <v>0</v>
      </c>
      <c r="E130" s="5">
        <f t="shared" si="20"/>
        <v>0</v>
      </c>
      <c r="F130" s="5">
        <f t="shared" si="20"/>
        <v>0</v>
      </c>
      <c r="G130" s="5">
        <f t="shared" si="20"/>
        <v>0</v>
      </c>
      <c r="H130" s="5">
        <f t="shared" si="20"/>
        <v>0</v>
      </c>
      <c r="I130" s="5">
        <f t="shared" si="20"/>
        <v>0</v>
      </c>
      <c r="J130" s="5">
        <f t="shared" si="20"/>
        <v>0</v>
      </c>
      <c r="K130" s="5">
        <f t="shared" si="20"/>
        <v>0</v>
      </c>
      <c r="L130" s="5">
        <f t="shared" si="20"/>
        <v>0</v>
      </c>
      <c r="M130" s="5">
        <f t="shared" si="20"/>
        <v>0</v>
      </c>
      <c r="N130" s="5">
        <f t="shared" si="20"/>
        <v>0</v>
      </c>
      <c r="O130" s="5">
        <f t="shared" si="20"/>
        <v>0</v>
      </c>
      <c r="P130" s="5">
        <f t="shared" si="20"/>
        <v>0</v>
      </c>
      <c r="Q130" s="5">
        <f t="shared" si="20"/>
        <v>0</v>
      </c>
      <c r="R130" s="5">
        <f t="shared" si="20"/>
        <v>0</v>
      </c>
      <c r="S130" s="5">
        <f t="shared" si="20"/>
        <v>0</v>
      </c>
      <c r="T130" s="5">
        <f t="shared" si="20"/>
        <v>0</v>
      </c>
      <c r="U130" s="5">
        <f t="shared" si="20"/>
        <v>0</v>
      </c>
      <c r="V130" s="5">
        <f t="shared" si="20"/>
        <v>0</v>
      </c>
      <c r="W130" s="5">
        <f t="shared" si="20"/>
        <v>1038.2225057301112</v>
      </c>
      <c r="X130" s="5">
        <f t="shared" si="20"/>
        <v>-1038.222505724842</v>
      </c>
      <c r="Y130" s="5">
        <f t="shared" si="20"/>
        <v>0</v>
      </c>
    </row>
    <row r="131" spans="1:25" x14ac:dyDescent="0.4">
      <c r="A131" s="3" t="s">
        <v>50</v>
      </c>
      <c r="B131" s="5">
        <f t="shared" ref="B131:Y131" si="21">B95-B59</f>
        <v>0</v>
      </c>
      <c r="C131" s="5">
        <f t="shared" si="21"/>
        <v>0</v>
      </c>
      <c r="D131" s="5">
        <f t="shared" si="21"/>
        <v>-52.261969176649473</v>
      </c>
      <c r="E131" s="5">
        <f t="shared" si="21"/>
        <v>-68.950981933659932</v>
      </c>
      <c r="F131" s="5">
        <f t="shared" si="21"/>
        <v>0</v>
      </c>
      <c r="G131" s="5">
        <f t="shared" si="21"/>
        <v>-3336.2638729446498</v>
      </c>
      <c r="H131" s="5">
        <f t="shared" si="21"/>
        <v>-1540.5162558847501</v>
      </c>
      <c r="I131" s="5">
        <f t="shared" si="21"/>
        <v>0</v>
      </c>
      <c r="J131" s="5">
        <f t="shared" si="21"/>
        <v>0</v>
      </c>
      <c r="K131" s="5">
        <f t="shared" si="21"/>
        <v>0</v>
      </c>
      <c r="L131" s="5">
        <f t="shared" si="21"/>
        <v>0</v>
      </c>
      <c r="M131" s="5">
        <f t="shared" si="21"/>
        <v>0</v>
      </c>
      <c r="N131" s="5">
        <f t="shared" si="21"/>
        <v>0</v>
      </c>
      <c r="O131" s="5">
        <f t="shared" si="21"/>
        <v>0</v>
      </c>
      <c r="P131" s="5">
        <f t="shared" si="21"/>
        <v>0</v>
      </c>
      <c r="Q131" s="5">
        <f t="shared" si="21"/>
        <v>0</v>
      </c>
      <c r="R131" s="5">
        <f t="shared" si="21"/>
        <v>0</v>
      </c>
      <c r="S131" s="5">
        <f t="shared" si="21"/>
        <v>0</v>
      </c>
      <c r="T131" s="5">
        <f t="shared" si="21"/>
        <v>0</v>
      </c>
      <c r="U131" s="5">
        <f t="shared" si="21"/>
        <v>0</v>
      </c>
      <c r="V131" s="5">
        <f t="shared" si="21"/>
        <v>0</v>
      </c>
      <c r="W131" s="5">
        <f t="shared" si="21"/>
        <v>0</v>
      </c>
      <c r="X131" s="5">
        <f t="shared" si="21"/>
        <v>-0.6037810233969001</v>
      </c>
      <c r="Y131" s="5">
        <f t="shared" si="21"/>
        <v>-4998.5968609631018</v>
      </c>
    </row>
    <row r="132" spans="1:25" x14ac:dyDescent="0.4">
      <c r="A132" s="3" t="s">
        <v>51</v>
      </c>
      <c r="B132" s="5">
        <f t="shared" ref="B132:Y132" si="22">B96-B60</f>
        <v>0</v>
      </c>
      <c r="C132" s="5">
        <f t="shared" si="22"/>
        <v>0</v>
      </c>
      <c r="D132" s="5">
        <f t="shared" si="22"/>
        <v>-4.7328899132859874</v>
      </c>
      <c r="E132" s="5">
        <f t="shared" si="22"/>
        <v>-6.2442615930129932</v>
      </c>
      <c r="F132" s="5">
        <f t="shared" si="22"/>
        <v>0</v>
      </c>
      <c r="G132" s="5">
        <f t="shared" si="22"/>
        <v>-302.13499187043703</v>
      </c>
      <c r="H132" s="5">
        <f t="shared" si="22"/>
        <v>0</v>
      </c>
      <c r="I132" s="5">
        <f t="shared" si="22"/>
        <v>0</v>
      </c>
      <c r="J132" s="5">
        <f t="shared" si="22"/>
        <v>0</v>
      </c>
      <c r="K132" s="5">
        <f t="shared" si="22"/>
        <v>0</v>
      </c>
      <c r="L132" s="5">
        <f t="shared" si="22"/>
        <v>0</v>
      </c>
      <c r="M132" s="5">
        <f t="shared" si="22"/>
        <v>0</v>
      </c>
      <c r="N132" s="5">
        <f t="shared" si="22"/>
        <v>0</v>
      </c>
      <c r="O132" s="5">
        <f t="shared" si="22"/>
        <v>0</v>
      </c>
      <c r="P132" s="5">
        <f t="shared" si="22"/>
        <v>0</v>
      </c>
      <c r="Q132" s="5">
        <f t="shared" si="22"/>
        <v>0</v>
      </c>
      <c r="R132" s="5">
        <f t="shared" si="22"/>
        <v>0</v>
      </c>
      <c r="S132" s="5">
        <f t="shared" si="22"/>
        <v>0</v>
      </c>
      <c r="T132" s="5">
        <f t="shared" si="22"/>
        <v>0</v>
      </c>
      <c r="U132" s="5">
        <f t="shared" si="22"/>
        <v>0</v>
      </c>
      <c r="V132" s="5">
        <f t="shared" si="22"/>
        <v>0</v>
      </c>
      <c r="W132" s="5">
        <f t="shared" si="22"/>
        <v>0</v>
      </c>
      <c r="X132" s="5">
        <f t="shared" si="22"/>
        <v>2.40041373562795</v>
      </c>
      <c r="Y132" s="5">
        <f t="shared" si="22"/>
        <v>-310.7117296411102</v>
      </c>
    </row>
    <row r="133" spans="1:25" x14ac:dyDescent="0.4">
      <c r="A133" s="3" t="s">
        <v>52</v>
      </c>
      <c r="B133" s="5">
        <f t="shared" ref="B133:Y133" si="23">B97-B61</f>
        <v>0</v>
      </c>
      <c r="C133" s="5">
        <f t="shared" si="23"/>
        <v>0</v>
      </c>
      <c r="D133" s="5">
        <f t="shared" si="23"/>
        <v>-358.3275072159995</v>
      </c>
      <c r="E133" s="5">
        <f t="shared" si="23"/>
        <v>-472.75358861560017</v>
      </c>
      <c r="F133" s="5">
        <f t="shared" si="23"/>
        <v>0</v>
      </c>
      <c r="G133" s="5">
        <f t="shared" si="23"/>
        <v>-22874.666527892099</v>
      </c>
      <c r="H133" s="5">
        <f t="shared" si="23"/>
        <v>-10562.352672379699</v>
      </c>
      <c r="I133" s="5">
        <f t="shared" si="23"/>
        <v>2142.5661918468231</v>
      </c>
      <c r="J133" s="5">
        <f t="shared" si="23"/>
        <v>0</v>
      </c>
      <c r="K133" s="5">
        <f t="shared" si="23"/>
        <v>0</v>
      </c>
      <c r="L133" s="5">
        <f t="shared" si="23"/>
        <v>0</v>
      </c>
      <c r="M133" s="5">
        <f t="shared" si="23"/>
        <v>0</v>
      </c>
      <c r="N133" s="5">
        <f t="shared" si="23"/>
        <v>0</v>
      </c>
      <c r="O133" s="5">
        <f t="shared" si="23"/>
        <v>0</v>
      </c>
      <c r="P133" s="5">
        <f t="shared" si="23"/>
        <v>0</v>
      </c>
      <c r="Q133" s="5">
        <f t="shared" si="23"/>
        <v>0</v>
      </c>
      <c r="R133" s="5">
        <f t="shared" si="23"/>
        <v>0</v>
      </c>
      <c r="S133" s="5">
        <f t="shared" si="23"/>
        <v>0</v>
      </c>
      <c r="T133" s="5">
        <f t="shared" si="23"/>
        <v>0</v>
      </c>
      <c r="U133" s="5">
        <f t="shared" si="23"/>
        <v>0</v>
      </c>
      <c r="V133" s="5">
        <f t="shared" si="23"/>
        <v>0</v>
      </c>
      <c r="W133" s="5">
        <f t="shared" si="23"/>
        <v>0</v>
      </c>
      <c r="X133" s="5">
        <f t="shared" si="23"/>
        <v>35.101259733862605</v>
      </c>
      <c r="Y133" s="5">
        <f t="shared" si="23"/>
        <v>-32090.43284452302</v>
      </c>
    </row>
    <row r="134" spans="1:25" x14ac:dyDescent="0.4">
      <c r="A134" s="3" t="s">
        <v>53</v>
      </c>
      <c r="B134" s="5">
        <f t="shared" ref="B134:Y134" si="24">B98-B62</f>
        <v>0</v>
      </c>
      <c r="C134" s="5">
        <f t="shared" si="24"/>
        <v>0</v>
      </c>
      <c r="D134" s="5">
        <f t="shared" si="24"/>
        <v>0</v>
      </c>
      <c r="E134" s="5">
        <f t="shared" si="24"/>
        <v>0</v>
      </c>
      <c r="F134" s="5">
        <f t="shared" si="24"/>
        <v>0</v>
      </c>
      <c r="G134" s="5">
        <f t="shared" si="24"/>
        <v>0</v>
      </c>
      <c r="H134" s="5">
        <f t="shared" si="24"/>
        <v>0</v>
      </c>
      <c r="I134" s="5">
        <f t="shared" si="24"/>
        <v>0</v>
      </c>
      <c r="J134" s="5">
        <f t="shared" si="24"/>
        <v>0</v>
      </c>
      <c r="K134" s="5">
        <f t="shared" si="24"/>
        <v>0</v>
      </c>
      <c r="L134" s="5">
        <f t="shared" si="24"/>
        <v>0</v>
      </c>
      <c r="M134" s="5">
        <f t="shared" si="24"/>
        <v>0</v>
      </c>
      <c r="N134" s="5">
        <f t="shared" si="24"/>
        <v>0</v>
      </c>
      <c r="O134" s="5">
        <f t="shared" si="24"/>
        <v>0</v>
      </c>
      <c r="P134" s="5">
        <f t="shared" si="24"/>
        <v>0</v>
      </c>
      <c r="Q134" s="5">
        <f t="shared" si="24"/>
        <v>0</v>
      </c>
      <c r="R134" s="5">
        <f t="shared" si="24"/>
        <v>0</v>
      </c>
      <c r="S134" s="5">
        <f t="shared" si="24"/>
        <v>0</v>
      </c>
      <c r="T134" s="5">
        <f t="shared" si="24"/>
        <v>0</v>
      </c>
      <c r="U134" s="5">
        <f t="shared" si="24"/>
        <v>0</v>
      </c>
      <c r="V134" s="5">
        <f t="shared" si="24"/>
        <v>0</v>
      </c>
      <c r="W134" s="5">
        <f t="shared" si="24"/>
        <v>0</v>
      </c>
      <c r="X134" s="5">
        <f t="shared" si="24"/>
        <v>0</v>
      </c>
      <c r="Y134" s="5">
        <f t="shared" si="24"/>
        <v>0</v>
      </c>
    </row>
    <row r="135" spans="1:25" x14ac:dyDescent="0.4">
      <c r="A135" s="3" t="s">
        <v>54</v>
      </c>
      <c r="B135" s="5">
        <f t="shared" ref="B135:Y135" si="25">B99-B63</f>
        <v>0</v>
      </c>
      <c r="C135" s="5">
        <f t="shared" si="25"/>
        <v>0</v>
      </c>
      <c r="D135" s="5">
        <f t="shared" si="25"/>
        <v>-120.63541755807091</v>
      </c>
      <c r="E135" s="5">
        <f t="shared" si="25"/>
        <v>-159.15838280970002</v>
      </c>
      <c r="F135" s="5">
        <f t="shared" si="25"/>
        <v>0</v>
      </c>
      <c r="G135" s="5">
        <f t="shared" si="25"/>
        <v>-7659.8284534498016</v>
      </c>
      <c r="H135" s="5">
        <f t="shared" si="25"/>
        <v>-3536.9175518521106</v>
      </c>
      <c r="I135" s="5">
        <f t="shared" si="25"/>
        <v>91.54518170828068</v>
      </c>
      <c r="J135" s="5">
        <f t="shared" si="25"/>
        <v>0</v>
      </c>
      <c r="K135" s="5">
        <f t="shared" si="25"/>
        <v>0</v>
      </c>
      <c r="L135" s="5">
        <f t="shared" si="25"/>
        <v>0</v>
      </c>
      <c r="M135" s="5">
        <f t="shared" si="25"/>
        <v>0</v>
      </c>
      <c r="N135" s="5">
        <f t="shared" si="25"/>
        <v>0</v>
      </c>
      <c r="O135" s="5">
        <f t="shared" si="25"/>
        <v>0</v>
      </c>
      <c r="P135" s="5">
        <f t="shared" si="25"/>
        <v>0</v>
      </c>
      <c r="Q135" s="5">
        <f t="shared" si="25"/>
        <v>0</v>
      </c>
      <c r="R135" s="5">
        <f t="shared" si="25"/>
        <v>0</v>
      </c>
      <c r="S135" s="5">
        <f t="shared" si="25"/>
        <v>0</v>
      </c>
      <c r="T135" s="5">
        <f t="shared" si="25"/>
        <v>0</v>
      </c>
      <c r="U135" s="5">
        <f t="shared" si="25"/>
        <v>0</v>
      </c>
      <c r="V135" s="5">
        <f t="shared" si="25"/>
        <v>0</v>
      </c>
      <c r="W135" s="5">
        <f t="shared" si="25"/>
        <v>0</v>
      </c>
      <c r="X135" s="5">
        <f t="shared" si="25"/>
        <v>25.7620741863152</v>
      </c>
      <c r="Y135" s="5">
        <f t="shared" si="25"/>
        <v>-11359.232549775101</v>
      </c>
    </row>
    <row r="136" spans="1:25" x14ac:dyDescent="0.4">
      <c r="A136" s="3" t="s">
        <v>55</v>
      </c>
      <c r="B136" s="5">
        <f t="shared" ref="B136:Y136" si="26">B100-B64</f>
        <v>0</v>
      </c>
      <c r="C136" s="5">
        <f t="shared" si="26"/>
        <v>0</v>
      </c>
      <c r="D136" s="5">
        <f t="shared" si="26"/>
        <v>0</v>
      </c>
      <c r="E136" s="5">
        <f t="shared" si="26"/>
        <v>0</v>
      </c>
      <c r="F136" s="5">
        <f t="shared" si="26"/>
        <v>0</v>
      </c>
      <c r="G136" s="5">
        <f t="shared" si="26"/>
        <v>0</v>
      </c>
      <c r="H136" s="5">
        <f t="shared" si="26"/>
        <v>0</v>
      </c>
      <c r="I136" s="5">
        <f t="shared" si="26"/>
        <v>0</v>
      </c>
      <c r="J136" s="5">
        <f t="shared" si="26"/>
        <v>0</v>
      </c>
      <c r="K136" s="5">
        <f t="shared" si="26"/>
        <v>0</v>
      </c>
      <c r="L136" s="5">
        <f t="shared" si="26"/>
        <v>0</v>
      </c>
      <c r="M136" s="5">
        <f t="shared" si="26"/>
        <v>0</v>
      </c>
      <c r="N136" s="5">
        <f t="shared" si="26"/>
        <v>0</v>
      </c>
      <c r="O136" s="5">
        <f t="shared" si="26"/>
        <v>0</v>
      </c>
      <c r="P136" s="5">
        <f t="shared" si="26"/>
        <v>0</v>
      </c>
      <c r="Q136" s="5">
        <f t="shared" si="26"/>
        <v>0</v>
      </c>
      <c r="R136" s="5">
        <f t="shared" si="26"/>
        <v>0</v>
      </c>
      <c r="S136" s="5">
        <f t="shared" si="26"/>
        <v>0</v>
      </c>
      <c r="T136" s="5">
        <f t="shared" si="26"/>
        <v>0</v>
      </c>
      <c r="U136" s="5">
        <f t="shared" si="26"/>
        <v>0</v>
      </c>
      <c r="V136" s="5">
        <f t="shared" si="26"/>
        <v>0</v>
      </c>
      <c r="W136" s="5">
        <f t="shared" si="26"/>
        <v>0</v>
      </c>
      <c r="X136" s="5">
        <f t="shared" si="26"/>
        <v>0</v>
      </c>
      <c r="Y136" s="5">
        <f t="shared" si="26"/>
        <v>0</v>
      </c>
    </row>
    <row r="137" spans="1:25" x14ac:dyDescent="0.4">
      <c r="A137" s="3" t="s">
        <v>56</v>
      </c>
      <c r="B137" s="5">
        <f t="shared" ref="B137:Y137" si="27">B101-B65</f>
        <v>0</v>
      </c>
      <c r="C137" s="5">
        <f t="shared" si="27"/>
        <v>0</v>
      </c>
      <c r="D137" s="5">
        <f t="shared" si="27"/>
        <v>0</v>
      </c>
      <c r="E137" s="5">
        <f t="shared" si="27"/>
        <v>0</v>
      </c>
      <c r="F137" s="5">
        <f t="shared" si="27"/>
        <v>0</v>
      </c>
      <c r="G137" s="5">
        <f t="shared" si="27"/>
        <v>0</v>
      </c>
      <c r="H137" s="5">
        <f t="shared" si="27"/>
        <v>0</v>
      </c>
      <c r="I137" s="5">
        <f t="shared" si="27"/>
        <v>0</v>
      </c>
      <c r="J137" s="5">
        <f t="shared" si="27"/>
        <v>0</v>
      </c>
      <c r="K137" s="5">
        <f t="shared" si="27"/>
        <v>0</v>
      </c>
      <c r="L137" s="5">
        <f t="shared" si="27"/>
        <v>0</v>
      </c>
      <c r="M137" s="5">
        <f t="shared" si="27"/>
        <v>0</v>
      </c>
      <c r="N137" s="5">
        <f t="shared" si="27"/>
        <v>0</v>
      </c>
      <c r="O137" s="5">
        <f t="shared" si="27"/>
        <v>0</v>
      </c>
      <c r="P137" s="5">
        <f t="shared" si="27"/>
        <v>0</v>
      </c>
      <c r="Q137" s="5">
        <f t="shared" si="27"/>
        <v>0</v>
      </c>
      <c r="R137" s="5">
        <f t="shared" si="27"/>
        <v>0</v>
      </c>
      <c r="S137" s="5">
        <f t="shared" si="27"/>
        <v>0</v>
      </c>
      <c r="T137" s="5">
        <f t="shared" si="27"/>
        <v>0</v>
      </c>
      <c r="U137" s="5">
        <f t="shared" si="27"/>
        <v>0</v>
      </c>
      <c r="V137" s="5">
        <f t="shared" si="27"/>
        <v>0</v>
      </c>
      <c r="W137" s="5">
        <f t="shared" si="27"/>
        <v>0</v>
      </c>
      <c r="X137" s="5">
        <f t="shared" si="27"/>
        <v>0</v>
      </c>
      <c r="Y137" s="5">
        <f t="shared" si="27"/>
        <v>0</v>
      </c>
    </row>
    <row r="138" spans="1:25" x14ac:dyDescent="0.4">
      <c r="A138" s="3" t="s">
        <v>57</v>
      </c>
      <c r="B138" s="5">
        <f t="shared" ref="B138:Y138" si="28">B102-B66</f>
        <v>0</v>
      </c>
      <c r="C138" s="5">
        <f t="shared" si="28"/>
        <v>0</v>
      </c>
      <c r="D138" s="5">
        <f t="shared" si="28"/>
        <v>0</v>
      </c>
      <c r="E138" s="5">
        <f t="shared" si="28"/>
        <v>0</v>
      </c>
      <c r="F138" s="5">
        <f t="shared" si="28"/>
        <v>0</v>
      </c>
      <c r="G138" s="5">
        <f t="shared" si="28"/>
        <v>0</v>
      </c>
      <c r="H138" s="5">
        <f t="shared" si="28"/>
        <v>0</v>
      </c>
      <c r="I138" s="5">
        <f t="shared" si="28"/>
        <v>0</v>
      </c>
      <c r="J138" s="5">
        <f t="shared" si="28"/>
        <v>0</v>
      </c>
      <c r="K138" s="5">
        <f t="shared" si="28"/>
        <v>0</v>
      </c>
      <c r="L138" s="5">
        <f t="shared" si="28"/>
        <v>0</v>
      </c>
      <c r="M138" s="5">
        <f t="shared" si="28"/>
        <v>0</v>
      </c>
      <c r="N138" s="5">
        <f t="shared" si="28"/>
        <v>0</v>
      </c>
      <c r="O138" s="5">
        <f t="shared" si="28"/>
        <v>0</v>
      </c>
      <c r="P138" s="5">
        <f t="shared" si="28"/>
        <v>0</v>
      </c>
      <c r="Q138" s="5">
        <f t="shared" si="28"/>
        <v>0</v>
      </c>
      <c r="R138" s="5">
        <f t="shared" si="28"/>
        <v>0</v>
      </c>
      <c r="S138" s="5">
        <f t="shared" si="28"/>
        <v>0</v>
      </c>
      <c r="T138" s="5">
        <f t="shared" si="28"/>
        <v>0</v>
      </c>
      <c r="U138" s="5">
        <f t="shared" si="28"/>
        <v>0</v>
      </c>
      <c r="V138" s="5">
        <f t="shared" si="28"/>
        <v>0</v>
      </c>
      <c r="W138" s="5">
        <f t="shared" si="28"/>
        <v>0</v>
      </c>
      <c r="X138" s="5">
        <f t="shared" si="28"/>
        <v>0</v>
      </c>
      <c r="Y138" s="5">
        <f t="shared" si="28"/>
        <v>0</v>
      </c>
    </row>
    <row r="139" spans="1:25" x14ac:dyDescent="0.4">
      <c r="A139" s="3" t="s">
        <v>58</v>
      </c>
      <c r="B139" s="5">
        <f t="shared" ref="B139:Y139" si="29">B103-B67</f>
        <v>0</v>
      </c>
      <c r="C139" s="5">
        <f t="shared" si="29"/>
        <v>0</v>
      </c>
      <c r="D139" s="5">
        <f t="shared" si="29"/>
        <v>0</v>
      </c>
      <c r="E139" s="5">
        <f t="shared" si="29"/>
        <v>0</v>
      </c>
      <c r="F139" s="5">
        <f t="shared" si="29"/>
        <v>0</v>
      </c>
      <c r="G139" s="5">
        <f t="shared" si="29"/>
        <v>0</v>
      </c>
      <c r="H139" s="5">
        <f t="shared" si="29"/>
        <v>0</v>
      </c>
      <c r="I139" s="5">
        <f t="shared" si="29"/>
        <v>0</v>
      </c>
      <c r="J139" s="5">
        <f t="shared" si="29"/>
        <v>0</v>
      </c>
      <c r="K139" s="5">
        <f t="shared" si="29"/>
        <v>0</v>
      </c>
      <c r="L139" s="5">
        <f t="shared" si="29"/>
        <v>0</v>
      </c>
      <c r="M139" s="5">
        <f t="shared" si="29"/>
        <v>0</v>
      </c>
      <c r="N139" s="5">
        <f t="shared" si="29"/>
        <v>0</v>
      </c>
      <c r="O139" s="5">
        <f t="shared" si="29"/>
        <v>0</v>
      </c>
      <c r="P139" s="5">
        <f t="shared" si="29"/>
        <v>0</v>
      </c>
      <c r="Q139" s="5">
        <f t="shared" si="29"/>
        <v>0</v>
      </c>
      <c r="R139" s="5">
        <f t="shared" si="29"/>
        <v>0</v>
      </c>
      <c r="S139" s="5">
        <f t="shared" si="29"/>
        <v>0</v>
      </c>
      <c r="T139" s="5">
        <f t="shared" si="29"/>
        <v>0</v>
      </c>
      <c r="U139" s="5">
        <f t="shared" si="29"/>
        <v>0</v>
      </c>
      <c r="V139" s="5">
        <f t="shared" si="29"/>
        <v>0</v>
      </c>
      <c r="W139" s="5">
        <f t="shared" si="29"/>
        <v>0</v>
      </c>
      <c r="X139" s="5">
        <f t="shared" si="29"/>
        <v>0</v>
      </c>
      <c r="Y139" s="5">
        <f t="shared" si="29"/>
        <v>0</v>
      </c>
    </row>
    <row r="140" spans="1:25" x14ac:dyDescent="0.4">
      <c r="A140" s="3" t="s">
        <v>59</v>
      </c>
      <c r="B140" s="5">
        <f t="shared" ref="B140:Y140" si="30">B104-B68</f>
        <v>0</v>
      </c>
      <c r="C140" s="5">
        <f t="shared" si="30"/>
        <v>0</v>
      </c>
      <c r="D140" s="5">
        <f t="shared" si="30"/>
        <v>0</v>
      </c>
      <c r="E140" s="5">
        <f t="shared" si="30"/>
        <v>0</v>
      </c>
      <c r="F140" s="5">
        <f t="shared" si="30"/>
        <v>0</v>
      </c>
      <c r="G140" s="5">
        <f t="shared" si="30"/>
        <v>0</v>
      </c>
      <c r="H140" s="5">
        <f t="shared" si="30"/>
        <v>0</v>
      </c>
      <c r="I140" s="5">
        <f t="shared" si="30"/>
        <v>0</v>
      </c>
      <c r="J140" s="5">
        <f t="shared" si="30"/>
        <v>0</v>
      </c>
      <c r="K140" s="5">
        <f t="shared" si="30"/>
        <v>0</v>
      </c>
      <c r="L140" s="5">
        <f t="shared" si="30"/>
        <v>0</v>
      </c>
      <c r="M140" s="5">
        <f t="shared" si="30"/>
        <v>0</v>
      </c>
      <c r="N140" s="5">
        <f t="shared" si="30"/>
        <v>0</v>
      </c>
      <c r="O140" s="5">
        <f t="shared" si="30"/>
        <v>0</v>
      </c>
      <c r="P140" s="5">
        <f t="shared" si="30"/>
        <v>0</v>
      </c>
      <c r="Q140" s="5">
        <f t="shared" si="30"/>
        <v>0</v>
      </c>
      <c r="R140" s="5">
        <f t="shared" si="30"/>
        <v>0</v>
      </c>
      <c r="S140" s="5">
        <f t="shared" si="30"/>
        <v>0</v>
      </c>
      <c r="T140" s="5">
        <f t="shared" si="30"/>
        <v>0</v>
      </c>
      <c r="U140" s="5">
        <f t="shared" si="30"/>
        <v>0</v>
      </c>
      <c r="V140" s="5">
        <f t="shared" si="30"/>
        <v>0</v>
      </c>
      <c r="W140" s="5">
        <f t="shared" si="30"/>
        <v>0</v>
      </c>
      <c r="X140" s="5">
        <f t="shared" si="30"/>
        <v>0</v>
      </c>
      <c r="Y140" s="5">
        <f t="shared" si="30"/>
        <v>0</v>
      </c>
    </row>
    <row r="141" spans="1:25" x14ac:dyDescent="0.4">
      <c r="A141" s="3" t="s">
        <v>60</v>
      </c>
      <c r="B141" s="5">
        <f t="shared" ref="B141:Y141" si="31">B105-B69</f>
        <v>0</v>
      </c>
      <c r="C141" s="5">
        <f t="shared" si="31"/>
        <v>0</v>
      </c>
      <c r="D141" s="5">
        <f t="shared" si="31"/>
        <v>-15777.620100831962</v>
      </c>
      <c r="E141" s="5">
        <f t="shared" si="31"/>
        <v>-20286.728344729985</v>
      </c>
      <c r="F141" s="5">
        <f t="shared" si="31"/>
        <v>0</v>
      </c>
      <c r="G141" s="5">
        <f t="shared" si="31"/>
        <v>5186.7905759086407</v>
      </c>
      <c r="H141" s="5">
        <f t="shared" si="31"/>
        <v>0</v>
      </c>
      <c r="I141" s="5">
        <f t="shared" si="31"/>
        <v>0</v>
      </c>
      <c r="J141" s="5">
        <f t="shared" si="31"/>
        <v>0</v>
      </c>
      <c r="K141" s="5">
        <f t="shared" si="31"/>
        <v>0</v>
      </c>
      <c r="L141" s="5">
        <f t="shared" si="31"/>
        <v>0</v>
      </c>
      <c r="M141" s="5">
        <f t="shared" si="31"/>
        <v>0</v>
      </c>
      <c r="N141" s="5">
        <f t="shared" si="31"/>
        <v>0</v>
      </c>
      <c r="O141" s="5">
        <f t="shared" si="31"/>
        <v>0</v>
      </c>
      <c r="P141" s="5">
        <f t="shared" si="31"/>
        <v>0</v>
      </c>
      <c r="Q141" s="5">
        <f t="shared" si="31"/>
        <v>0</v>
      </c>
      <c r="R141" s="5">
        <f t="shared" si="31"/>
        <v>0</v>
      </c>
      <c r="S141" s="5">
        <f t="shared" si="31"/>
        <v>0</v>
      </c>
      <c r="T141" s="5">
        <f t="shared" si="31"/>
        <v>0</v>
      </c>
      <c r="U141" s="5">
        <f t="shared" si="31"/>
        <v>0</v>
      </c>
      <c r="V141" s="5">
        <f t="shared" si="31"/>
        <v>0</v>
      </c>
      <c r="W141" s="5">
        <f t="shared" si="31"/>
        <v>0</v>
      </c>
      <c r="X141" s="5">
        <f t="shared" si="31"/>
        <v>-632.59035543664913</v>
      </c>
      <c r="Y141" s="5">
        <f t="shared" si="31"/>
        <v>-31510.148225090001</v>
      </c>
    </row>
    <row r="142" spans="1:25" x14ac:dyDescent="0.4">
      <c r="A142" s="3" t="s">
        <v>61</v>
      </c>
      <c r="B142" s="5">
        <f t="shared" ref="B142:Y142" si="32">B106-B70</f>
        <v>0</v>
      </c>
      <c r="C142" s="5">
        <f t="shared" si="32"/>
        <v>0</v>
      </c>
      <c r="D142" s="5">
        <f t="shared" si="32"/>
        <v>0</v>
      </c>
      <c r="E142" s="5">
        <f t="shared" si="32"/>
        <v>0</v>
      </c>
      <c r="F142" s="5">
        <f t="shared" si="32"/>
        <v>0</v>
      </c>
      <c r="G142" s="5">
        <f t="shared" si="32"/>
        <v>0</v>
      </c>
      <c r="H142" s="5">
        <f t="shared" si="32"/>
        <v>0</v>
      </c>
      <c r="I142" s="5">
        <f t="shared" si="32"/>
        <v>0</v>
      </c>
      <c r="J142" s="5">
        <f t="shared" si="32"/>
        <v>0</v>
      </c>
      <c r="K142" s="5">
        <f t="shared" si="32"/>
        <v>0</v>
      </c>
      <c r="L142" s="5">
        <f t="shared" si="32"/>
        <v>0</v>
      </c>
      <c r="M142" s="5">
        <f t="shared" si="32"/>
        <v>0</v>
      </c>
      <c r="N142" s="5">
        <f t="shared" si="32"/>
        <v>0</v>
      </c>
      <c r="O142" s="5">
        <f t="shared" si="32"/>
        <v>0</v>
      </c>
      <c r="P142" s="5">
        <f t="shared" si="32"/>
        <v>0</v>
      </c>
      <c r="Q142" s="5">
        <f t="shared" si="32"/>
        <v>0</v>
      </c>
      <c r="R142" s="5">
        <f t="shared" si="32"/>
        <v>0</v>
      </c>
      <c r="S142" s="5">
        <f t="shared" si="32"/>
        <v>0</v>
      </c>
      <c r="T142" s="5">
        <f t="shared" si="32"/>
        <v>0</v>
      </c>
      <c r="U142" s="5">
        <f t="shared" si="32"/>
        <v>0</v>
      </c>
      <c r="V142" s="5">
        <f t="shared" si="32"/>
        <v>0</v>
      </c>
      <c r="W142" s="5">
        <f t="shared" si="32"/>
        <v>0</v>
      </c>
      <c r="X142" s="5">
        <f t="shared" si="32"/>
        <v>0</v>
      </c>
      <c r="Y142" s="5">
        <f t="shared" si="32"/>
        <v>0</v>
      </c>
    </row>
    <row r="143" spans="1:25" x14ac:dyDescent="0.4">
      <c r="A143" s="3" t="s">
        <v>62</v>
      </c>
      <c r="B143" s="5">
        <f t="shared" ref="B143:Y143" si="33">B107-B71</f>
        <v>0</v>
      </c>
      <c r="C143" s="5">
        <f t="shared" si="33"/>
        <v>0</v>
      </c>
      <c r="D143" s="5">
        <f t="shared" si="33"/>
        <v>-17679.337212047016</v>
      </c>
      <c r="E143" s="5">
        <f t="shared" si="33"/>
        <v>-22731.939864413987</v>
      </c>
      <c r="F143" s="5">
        <f t="shared" si="33"/>
        <v>0</v>
      </c>
      <c r="G143" s="5">
        <f t="shared" si="33"/>
        <v>3327.7760833648908</v>
      </c>
      <c r="H143" s="5">
        <f t="shared" si="33"/>
        <v>0</v>
      </c>
      <c r="I143" s="5">
        <f t="shared" si="33"/>
        <v>0</v>
      </c>
      <c r="J143" s="5">
        <f t="shared" si="33"/>
        <v>0</v>
      </c>
      <c r="K143" s="5">
        <f t="shared" si="33"/>
        <v>0</v>
      </c>
      <c r="L143" s="5">
        <f t="shared" si="33"/>
        <v>0</v>
      </c>
      <c r="M143" s="5">
        <f t="shared" si="33"/>
        <v>0</v>
      </c>
      <c r="N143" s="5">
        <f t="shared" si="33"/>
        <v>0</v>
      </c>
      <c r="O143" s="5">
        <f t="shared" si="33"/>
        <v>0</v>
      </c>
      <c r="P143" s="5">
        <f t="shared" si="33"/>
        <v>0</v>
      </c>
      <c r="Q143" s="5">
        <f t="shared" si="33"/>
        <v>0</v>
      </c>
      <c r="R143" s="5">
        <f t="shared" si="33"/>
        <v>0</v>
      </c>
      <c r="S143" s="5">
        <f t="shared" si="33"/>
        <v>0</v>
      </c>
      <c r="T143" s="5">
        <f t="shared" si="33"/>
        <v>0</v>
      </c>
      <c r="U143" s="5">
        <f t="shared" si="33"/>
        <v>0</v>
      </c>
      <c r="V143" s="5">
        <f t="shared" si="33"/>
        <v>0</v>
      </c>
      <c r="W143" s="5">
        <f t="shared" si="33"/>
        <v>0</v>
      </c>
      <c r="X143" s="5">
        <f t="shared" si="33"/>
        <v>556.50002890020403</v>
      </c>
      <c r="Y143" s="5">
        <f t="shared" si="33"/>
        <v>-36527.00096418988</v>
      </c>
    </row>
    <row r="144" spans="1:25" x14ac:dyDescent="0.4">
      <c r="A144" s="3" t="s">
        <v>63</v>
      </c>
      <c r="B144" s="5">
        <f t="shared" ref="B144:Y144" si="34">B108-B72</f>
        <v>0</v>
      </c>
      <c r="C144" s="5">
        <f t="shared" si="34"/>
        <v>0</v>
      </c>
      <c r="D144" s="5">
        <f t="shared" si="34"/>
        <v>0</v>
      </c>
      <c r="E144" s="5">
        <f t="shared" si="34"/>
        <v>0</v>
      </c>
      <c r="F144" s="5">
        <f t="shared" si="34"/>
        <v>0</v>
      </c>
      <c r="G144" s="5">
        <f t="shared" si="34"/>
        <v>0</v>
      </c>
      <c r="H144" s="5">
        <f t="shared" si="34"/>
        <v>0</v>
      </c>
      <c r="I144" s="5">
        <f t="shared" si="34"/>
        <v>0</v>
      </c>
      <c r="J144" s="5">
        <f t="shared" si="34"/>
        <v>0</v>
      </c>
      <c r="K144" s="5">
        <f t="shared" si="34"/>
        <v>0</v>
      </c>
      <c r="L144" s="5">
        <f t="shared" si="34"/>
        <v>0</v>
      </c>
      <c r="M144" s="5">
        <f t="shared" si="34"/>
        <v>0</v>
      </c>
      <c r="N144" s="5">
        <f t="shared" si="34"/>
        <v>0</v>
      </c>
      <c r="O144" s="5">
        <f t="shared" si="34"/>
        <v>0</v>
      </c>
      <c r="P144" s="5">
        <f t="shared" si="34"/>
        <v>0</v>
      </c>
      <c r="Q144" s="5">
        <f t="shared" si="34"/>
        <v>0</v>
      </c>
      <c r="R144" s="5">
        <f t="shared" si="34"/>
        <v>0</v>
      </c>
      <c r="S144" s="5">
        <f t="shared" si="34"/>
        <v>0</v>
      </c>
      <c r="T144" s="5">
        <f t="shared" si="34"/>
        <v>0</v>
      </c>
      <c r="U144" s="5">
        <f t="shared" si="34"/>
        <v>0</v>
      </c>
      <c r="V144" s="5">
        <f t="shared" si="34"/>
        <v>0</v>
      </c>
      <c r="W144" s="5">
        <f t="shared" si="34"/>
        <v>0</v>
      </c>
      <c r="X144" s="5">
        <f t="shared" si="34"/>
        <v>0</v>
      </c>
      <c r="Y144" s="5">
        <f t="shared" si="34"/>
        <v>0</v>
      </c>
    </row>
    <row r="146" spans="1:25" ht="19.3" x14ac:dyDescent="0.5">
      <c r="A146" s="1" t="s">
        <v>4</v>
      </c>
    </row>
    <row r="147" spans="1:25" ht="29.15" x14ac:dyDescent="0.4">
      <c r="B147" s="2" t="s">
        <v>7</v>
      </c>
      <c r="C147" s="2" t="s">
        <v>8</v>
      </c>
      <c r="D147" s="2" t="s">
        <v>9</v>
      </c>
      <c r="E147" s="2" t="s">
        <v>10</v>
      </c>
      <c r="F147" s="2" t="s">
        <v>11</v>
      </c>
      <c r="G147" s="2" t="s">
        <v>12</v>
      </c>
      <c r="H147" s="2" t="s">
        <v>13</v>
      </c>
      <c r="I147" s="2" t="s">
        <v>14</v>
      </c>
      <c r="J147" s="2" t="s">
        <v>15</v>
      </c>
      <c r="K147" s="2" t="s">
        <v>16</v>
      </c>
      <c r="L147" s="2" t="s">
        <v>17</v>
      </c>
      <c r="M147" s="2" t="s">
        <v>18</v>
      </c>
      <c r="N147" s="2" t="s">
        <v>19</v>
      </c>
      <c r="O147" s="2" t="s">
        <v>20</v>
      </c>
      <c r="P147" s="2" t="s">
        <v>21</v>
      </c>
      <c r="Q147" s="2" t="s">
        <v>22</v>
      </c>
      <c r="R147" s="2" t="s">
        <v>23</v>
      </c>
      <c r="S147" s="2" t="s">
        <v>24</v>
      </c>
      <c r="T147" s="2" t="s">
        <v>25</v>
      </c>
      <c r="U147" s="2" t="s">
        <v>26</v>
      </c>
      <c r="V147" s="2" t="s">
        <v>27</v>
      </c>
      <c r="W147" s="2" t="s">
        <v>28</v>
      </c>
      <c r="X147" s="2" t="s">
        <v>29</v>
      </c>
      <c r="Y147" s="2" t="s">
        <v>30</v>
      </c>
    </row>
    <row r="148" spans="1:25" x14ac:dyDescent="0.4">
      <c r="A148" s="3" t="s">
        <v>31</v>
      </c>
      <c r="B148" s="6">
        <f t="shared" ref="B148:Y148" si="35">IF(B40,B76/B40-1,0)</f>
        <v>0</v>
      </c>
      <c r="C148" s="6">
        <f t="shared" si="35"/>
        <v>0</v>
      </c>
      <c r="D148" s="6">
        <f t="shared" si="35"/>
        <v>0</v>
      </c>
      <c r="E148" s="6">
        <f t="shared" si="35"/>
        <v>0</v>
      </c>
      <c r="F148" s="6">
        <f t="shared" si="35"/>
        <v>0</v>
      </c>
      <c r="G148" s="6">
        <f t="shared" si="35"/>
        <v>0</v>
      </c>
      <c r="H148" s="6">
        <f t="shared" si="35"/>
        <v>0</v>
      </c>
      <c r="I148" s="6">
        <f t="shared" si="35"/>
        <v>0</v>
      </c>
      <c r="J148" s="6">
        <f t="shared" si="35"/>
        <v>0</v>
      </c>
      <c r="K148" s="6">
        <f t="shared" si="35"/>
        <v>0</v>
      </c>
      <c r="L148" s="6">
        <f t="shared" si="35"/>
        <v>0</v>
      </c>
      <c r="M148" s="6">
        <f t="shared" si="35"/>
        <v>0</v>
      </c>
      <c r="N148" s="6">
        <f t="shared" si="35"/>
        <v>0</v>
      </c>
      <c r="O148" s="6">
        <f t="shared" si="35"/>
        <v>0</v>
      </c>
      <c r="P148" s="6">
        <f t="shared" si="35"/>
        <v>0</v>
      </c>
      <c r="Q148" s="6">
        <f t="shared" si="35"/>
        <v>0</v>
      </c>
      <c r="R148" s="6">
        <f t="shared" si="35"/>
        <v>0</v>
      </c>
      <c r="S148" s="6">
        <f t="shared" si="35"/>
        <v>0</v>
      </c>
      <c r="T148" s="6">
        <f t="shared" si="35"/>
        <v>0</v>
      </c>
      <c r="U148" s="6">
        <f t="shared" si="35"/>
        <v>0</v>
      </c>
      <c r="V148" s="6">
        <f t="shared" si="35"/>
        <v>0</v>
      </c>
      <c r="W148" s="6">
        <f t="shared" si="35"/>
        <v>8.1251957841610434E-4</v>
      </c>
      <c r="X148" s="6">
        <f t="shared" si="35"/>
        <v>1.4470894929708509</v>
      </c>
      <c r="Y148" s="6">
        <f t="shared" si="35"/>
        <v>0</v>
      </c>
    </row>
    <row r="149" spans="1:25" x14ac:dyDescent="0.4">
      <c r="A149" s="3" t="s">
        <v>32</v>
      </c>
      <c r="B149" s="6">
        <f t="shared" ref="B149:Y149" si="36">IF(B41,B77/B41-1,0)</f>
        <v>0</v>
      </c>
      <c r="C149" s="6">
        <f t="shared" si="36"/>
        <v>0</v>
      </c>
      <c r="D149" s="6">
        <f t="shared" si="36"/>
        <v>0</v>
      </c>
      <c r="E149" s="6">
        <f t="shared" si="36"/>
        <v>0</v>
      </c>
      <c r="F149" s="6">
        <f t="shared" si="36"/>
        <v>0</v>
      </c>
      <c r="G149" s="6">
        <f t="shared" si="36"/>
        <v>0</v>
      </c>
      <c r="H149" s="6">
        <f t="shared" si="36"/>
        <v>0</v>
      </c>
      <c r="I149" s="6">
        <f t="shared" si="36"/>
        <v>0</v>
      </c>
      <c r="J149" s="6">
        <f t="shared" si="36"/>
        <v>0</v>
      </c>
      <c r="K149" s="6">
        <f t="shared" si="36"/>
        <v>0</v>
      </c>
      <c r="L149" s="6">
        <f t="shared" si="36"/>
        <v>0</v>
      </c>
      <c r="M149" s="6">
        <f t="shared" si="36"/>
        <v>0</v>
      </c>
      <c r="N149" s="6">
        <f t="shared" si="36"/>
        <v>0</v>
      </c>
      <c r="O149" s="6">
        <f t="shared" si="36"/>
        <v>0</v>
      </c>
      <c r="P149" s="6">
        <f t="shared" si="36"/>
        <v>0</v>
      </c>
      <c r="Q149" s="6">
        <f t="shared" si="36"/>
        <v>0</v>
      </c>
      <c r="R149" s="6">
        <f t="shared" si="36"/>
        <v>0</v>
      </c>
      <c r="S149" s="6">
        <f t="shared" si="36"/>
        <v>0</v>
      </c>
      <c r="T149" s="6">
        <f t="shared" si="36"/>
        <v>0</v>
      </c>
      <c r="U149" s="6">
        <f t="shared" si="36"/>
        <v>0</v>
      </c>
      <c r="V149" s="6">
        <f t="shared" si="36"/>
        <v>0</v>
      </c>
      <c r="W149" s="6">
        <f t="shared" si="36"/>
        <v>8.1251957841677047E-4</v>
      </c>
      <c r="X149" s="6">
        <f t="shared" si="36"/>
        <v>-1.4853948359004252</v>
      </c>
      <c r="Y149" s="6">
        <f t="shared" si="36"/>
        <v>5.5225115389845314E-4</v>
      </c>
    </row>
    <row r="150" spans="1:25" x14ac:dyDescent="0.4">
      <c r="A150" s="3" t="s">
        <v>33</v>
      </c>
      <c r="B150" s="6">
        <f t="shared" ref="B150:Y150" si="37">IF(B42,B78/B42-1,0)</f>
        <v>0</v>
      </c>
      <c r="C150" s="6">
        <f t="shared" si="37"/>
        <v>0</v>
      </c>
      <c r="D150" s="6">
        <f t="shared" si="37"/>
        <v>0</v>
      </c>
      <c r="E150" s="6">
        <f t="shared" si="37"/>
        <v>0</v>
      </c>
      <c r="F150" s="6">
        <f t="shared" si="37"/>
        <v>0</v>
      </c>
      <c r="G150" s="6">
        <f t="shared" si="37"/>
        <v>0</v>
      </c>
      <c r="H150" s="6">
        <f t="shared" si="37"/>
        <v>0</v>
      </c>
      <c r="I150" s="6">
        <f t="shared" si="37"/>
        <v>0</v>
      </c>
      <c r="J150" s="6">
        <f t="shared" si="37"/>
        <v>0</v>
      </c>
      <c r="K150" s="6">
        <f t="shared" si="37"/>
        <v>0</v>
      </c>
      <c r="L150" s="6">
        <f t="shared" si="37"/>
        <v>0</v>
      </c>
      <c r="M150" s="6">
        <f t="shared" si="37"/>
        <v>0</v>
      </c>
      <c r="N150" s="6">
        <f t="shared" si="37"/>
        <v>0</v>
      </c>
      <c r="O150" s="6">
        <f t="shared" si="37"/>
        <v>0</v>
      </c>
      <c r="P150" s="6">
        <f t="shared" si="37"/>
        <v>0</v>
      </c>
      <c r="Q150" s="6">
        <f t="shared" si="37"/>
        <v>0</v>
      </c>
      <c r="R150" s="6">
        <f t="shared" si="37"/>
        <v>0</v>
      </c>
      <c r="S150" s="6">
        <f t="shared" si="37"/>
        <v>0</v>
      </c>
      <c r="T150" s="6">
        <f t="shared" si="37"/>
        <v>0</v>
      </c>
      <c r="U150" s="6">
        <f t="shared" si="37"/>
        <v>0</v>
      </c>
      <c r="V150" s="6">
        <f t="shared" si="37"/>
        <v>0</v>
      </c>
      <c r="W150" s="6">
        <f t="shared" si="37"/>
        <v>8.1251957841210753E-4</v>
      </c>
      <c r="X150" s="6">
        <f t="shared" si="37"/>
        <v>-3.0523468338790209</v>
      </c>
      <c r="Y150" s="6">
        <f t="shared" si="37"/>
        <v>1.2269938650291135E-3</v>
      </c>
    </row>
    <row r="151" spans="1:25" x14ac:dyDescent="0.4">
      <c r="A151" s="3" t="s">
        <v>34</v>
      </c>
      <c r="B151" s="6">
        <f t="shared" ref="B151:Y151" si="38">IF(B43,B79/B43-1,0)</f>
        <v>0</v>
      </c>
      <c r="C151" s="6">
        <f t="shared" si="38"/>
        <v>0</v>
      </c>
      <c r="D151" s="6">
        <f t="shared" si="38"/>
        <v>0</v>
      </c>
      <c r="E151" s="6">
        <f t="shared" si="38"/>
        <v>0</v>
      </c>
      <c r="F151" s="6">
        <f t="shared" si="38"/>
        <v>0</v>
      </c>
      <c r="G151" s="6">
        <f t="shared" si="38"/>
        <v>0</v>
      </c>
      <c r="H151" s="6">
        <f t="shared" si="38"/>
        <v>0</v>
      </c>
      <c r="I151" s="6">
        <f t="shared" si="38"/>
        <v>0</v>
      </c>
      <c r="J151" s="6">
        <f t="shared" si="38"/>
        <v>0</v>
      </c>
      <c r="K151" s="6">
        <f t="shared" si="38"/>
        <v>0</v>
      </c>
      <c r="L151" s="6">
        <f t="shared" si="38"/>
        <v>0</v>
      </c>
      <c r="M151" s="6">
        <f t="shared" si="38"/>
        <v>0</v>
      </c>
      <c r="N151" s="6">
        <f t="shared" si="38"/>
        <v>0</v>
      </c>
      <c r="O151" s="6">
        <f t="shared" si="38"/>
        <v>0</v>
      </c>
      <c r="P151" s="6">
        <f t="shared" si="38"/>
        <v>0</v>
      </c>
      <c r="Q151" s="6">
        <f t="shared" si="38"/>
        <v>0</v>
      </c>
      <c r="R151" s="6">
        <f t="shared" si="38"/>
        <v>0</v>
      </c>
      <c r="S151" s="6">
        <f t="shared" si="38"/>
        <v>0</v>
      </c>
      <c r="T151" s="6">
        <f t="shared" si="38"/>
        <v>0</v>
      </c>
      <c r="U151" s="6">
        <f t="shared" si="38"/>
        <v>0</v>
      </c>
      <c r="V151" s="6">
        <f t="shared" si="38"/>
        <v>0</v>
      </c>
      <c r="W151" s="6">
        <f t="shared" si="38"/>
        <v>8.1251957841210753E-4</v>
      </c>
      <c r="X151" s="6">
        <f t="shared" si="38"/>
        <v>-1.717446022153549</v>
      </c>
      <c r="Y151" s="6">
        <f t="shared" si="38"/>
        <v>5.2511489917295151E-4</v>
      </c>
    </row>
    <row r="152" spans="1:25" x14ac:dyDescent="0.4">
      <c r="A152" s="3" t="s">
        <v>35</v>
      </c>
      <c r="B152" s="6">
        <f t="shared" ref="B152:Y152" si="39">IF(B44,B80/B44-1,0)</f>
        <v>0</v>
      </c>
      <c r="C152" s="6">
        <f t="shared" si="39"/>
        <v>0</v>
      </c>
      <c r="D152" s="6">
        <f t="shared" si="39"/>
        <v>0</v>
      </c>
      <c r="E152" s="6">
        <f t="shared" si="39"/>
        <v>0</v>
      </c>
      <c r="F152" s="6">
        <f t="shared" si="39"/>
        <v>0</v>
      </c>
      <c r="G152" s="6">
        <f t="shared" si="39"/>
        <v>0</v>
      </c>
      <c r="H152" s="6">
        <f t="shared" si="39"/>
        <v>0</v>
      </c>
      <c r="I152" s="6">
        <f t="shared" si="39"/>
        <v>0</v>
      </c>
      <c r="J152" s="6">
        <f t="shared" si="39"/>
        <v>0</v>
      </c>
      <c r="K152" s="6">
        <f t="shared" si="39"/>
        <v>0</v>
      </c>
      <c r="L152" s="6">
        <f t="shared" si="39"/>
        <v>0</v>
      </c>
      <c r="M152" s="6">
        <f t="shared" si="39"/>
        <v>0</v>
      </c>
      <c r="N152" s="6">
        <f t="shared" si="39"/>
        <v>0</v>
      </c>
      <c r="O152" s="6">
        <f t="shared" si="39"/>
        <v>0</v>
      </c>
      <c r="P152" s="6">
        <f t="shared" si="39"/>
        <v>0</v>
      </c>
      <c r="Q152" s="6">
        <f t="shared" si="39"/>
        <v>0</v>
      </c>
      <c r="R152" s="6">
        <f t="shared" si="39"/>
        <v>0</v>
      </c>
      <c r="S152" s="6">
        <f t="shared" si="39"/>
        <v>0</v>
      </c>
      <c r="T152" s="6">
        <f t="shared" si="39"/>
        <v>0</v>
      </c>
      <c r="U152" s="6">
        <f t="shared" si="39"/>
        <v>0</v>
      </c>
      <c r="V152" s="6">
        <f t="shared" si="39"/>
        <v>0</v>
      </c>
      <c r="W152" s="6">
        <f t="shared" si="39"/>
        <v>8.1251957841654843E-4</v>
      </c>
      <c r="X152" s="6">
        <f t="shared" si="39"/>
        <v>-3.6509091609861253</v>
      </c>
      <c r="Y152" s="6">
        <f t="shared" si="39"/>
        <v>3.3740470640308828E-4</v>
      </c>
    </row>
    <row r="153" spans="1:25" x14ac:dyDescent="0.4">
      <c r="A153" s="3" t="s">
        <v>36</v>
      </c>
      <c r="B153" s="6">
        <f t="shared" ref="B153:Y153" si="40">IF(B45,B81/B45-1,0)</f>
        <v>0</v>
      </c>
      <c r="C153" s="6">
        <f t="shared" si="40"/>
        <v>0</v>
      </c>
      <c r="D153" s="6">
        <f t="shared" si="40"/>
        <v>0</v>
      </c>
      <c r="E153" s="6">
        <f t="shared" si="40"/>
        <v>0</v>
      </c>
      <c r="F153" s="6">
        <f t="shared" si="40"/>
        <v>0</v>
      </c>
      <c r="G153" s="6">
        <f t="shared" si="40"/>
        <v>0</v>
      </c>
      <c r="H153" s="6">
        <f t="shared" si="40"/>
        <v>0</v>
      </c>
      <c r="I153" s="6">
        <f t="shared" si="40"/>
        <v>0</v>
      </c>
      <c r="J153" s="6">
        <f t="shared" si="40"/>
        <v>0</v>
      </c>
      <c r="K153" s="6">
        <f t="shared" si="40"/>
        <v>0</v>
      </c>
      <c r="L153" s="6">
        <f t="shared" si="40"/>
        <v>0</v>
      </c>
      <c r="M153" s="6">
        <f t="shared" si="40"/>
        <v>0</v>
      </c>
      <c r="N153" s="6">
        <f t="shared" si="40"/>
        <v>0</v>
      </c>
      <c r="O153" s="6">
        <f t="shared" si="40"/>
        <v>0</v>
      </c>
      <c r="P153" s="6">
        <f t="shared" si="40"/>
        <v>0</v>
      </c>
      <c r="Q153" s="6">
        <f t="shared" si="40"/>
        <v>0</v>
      </c>
      <c r="R153" s="6">
        <f t="shared" si="40"/>
        <v>0</v>
      </c>
      <c r="S153" s="6">
        <f t="shared" si="40"/>
        <v>0</v>
      </c>
      <c r="T153" s="6">
        <f t="shared" si="40"/>
        <v>0</v>
      </c>
      <c r="U153" s="6">
        <f t="shared" si="40"/>
        <v>0</v>
      </c>
      <c r="V153" s="6">
        <f t="shared" si="40"/>
        <v>0</v>
      </c>
      <c r="W153" s="6">
        <f t="shared" si="40"/>
        <v>8.1251957841388389E-4</v>
      </c>
      <c r="X153" s="6">
        <f t="shared" si="40"/>
        <v>-1.0311913479813115</v>
      </c>
      <c r="Y153" s="6">
        <f t="shared" si="40"/>
        <v>0</v>
      </c>
    </row>
    <row r="154" spans="1:25" x14ac:dyDescent="0.4">
      <c r="A154" s="3" t="s">
        <v>37</v>
      </c>
      <c r="B154" s="6">
        <f t="shared" ref="B154:Y154" si="41">IF(B46,B82/B46-1,0)</f>
        <v>0</v>
      </c>
      <c r="C154" s="6">
        <f t="shared" si="41"/>
        <v>0</v>
      </c>
      <c r="D154" s="6">
        <f t="shared" si="41"/>
        <v>0</v>
      </c>
      <c r="E154" s="6">
        <f t="shared" si="41"/>
        <v>0</v>
      </c>
      <c r="F154" s="6">
        <f t="shared" si="41"/>
        <v>0</v>
      </c>
      <c r="G154" s="6">
        <f t="shared" si="41"/>
        <v>0</v>
      </c>
      <c r="H154" s="6">
        <f t="shared" si="41"/>
        <v>0</v>
      </c>
      <c r="I154" s="6">
        <f t="shared" si="41"/>
        <v>0</v>
      </c>
      <c r="J154" s="6">
        <f t="shared" si="41"/>
        <v>0</v>
      </c>
      <c r="K154" s="6">
        <f t="shared" si="41"/>
        <v>0</v>
      </c>
      <c r="L154" s="6">
        <f t="shared" si="41"/>
        <v>0</v>
      </c>
      <c r="M154" s="6">
        <f t="shared" si="41"/>
        <v>0</v>
      </c>
      <c r="N154" s="6">
        <f t="shared" si="41"/>
        <v>0</v>
      </c>
      <c r="O154" s="6">
        <f t="shared" si="41"/>
        <v>0</v>
      </c>
      <c r="P154" s="6">
        <f t="shared" si="41"/>
        <v>0</v>
      </c>
      <c r="Q154" s="6">
        <f t="shared" si="41"/>
        <v>0</v>
      </c>
      <c r="R154" s="6">
        <f t="shared" si="41"/>
        <v>0</v>
      </c>
      <c r="S154" s="6">
        <f t="shared" si="41"/>
        <v>0</v>
      </c>
      <c r="T154" s="6">
        <f t="shared" si="41"/>
        <v>0</v>
      </c>
      <c r="U154" s="6">
        <f t="shared" si="41"/>
        <v>0</v>
      </c>
      <c r="V154" s="6">
        <f t="shared" si="41"/>
        <v>0</v>
      </c>
      <c r="W154" s="6">
        <f t="shared" si="41"/>
        <v>8.1251957841410594E-4</v>
      </c>
      <c r="X154" s="6">
        <f t="shared" si="41"/>
        <v>-4.3449140218998661</v>
      </c>
      <c r="Y154" s="6">
        <f t="shared" si="41"/>
        <v>5.5302250617028648E-4</v>
      </c>
    </row>
    <row r="155" spans="1:25" x14ac:dyDescent="0.4">
      <c r="A155" s="3" t="s">
        <v>38</v>
      </c>
      <c r="B155" s="6">
        <f t="shared" ref="B155:Y155" si="42">IF(B47,B83/B47-1,0)</f>
        <v>0</v>
      </c>
      <c r="C155" s="6">
        <f t="shared" si="42"/>
        <v>0</v>
      </c>
      <c r="D155" s="6">
        <f t="shared" si="42"/>
        <v>0</v>
      </c>
      <c r="E155" s="6">
        <f t="shared" si="42"/>
        <v>0</v>
      </c>
      <c r="F155" s="6">
        <f t="shared" si="42"/>
        <v>0</v>
      </c>
      <c r="G155" s="6">
        <f t="shared" si="42"/>
        <v>0</v>
      </c>
      <c r="H155" s="6">
        <f t="shared" si="42"/>
        <v>0</v>
      </c>
      <c r="I155" s="6">
        <f t="shared" si="42"/>
        <v>0</v>
      </c>
      <c r="J155" s="6">
        <f t="shared" si="42"/>
        <v>0</v>
      </c>
      <c r="K155" s="6">
        <f t="shared" si="42"/>
        <v>0</v>
      </c>
      <c r="L155" s="6">
        <f t="shared" si="42"/>
        <v>0</v>
      </c>
      <c r="M155" s="6">
        <f t="shared" si="42"/>
        <v>0</v>
      </c>
      <c r="N155" s="6">
        <f t="shared" si="42"/>
        <v>0</v>
      </c>
      <c r="O155" s="6">
        <f t="shared" si="42"/>
        <v>0</v>
      </c>
      <c r="P155" s="6">
        <f t="shared" si="42"/>
        <v>0</v>
      </c>
      <c r="Q155" s="6">
        <f t="shared" si="42"/>
        <v>0</v>
      </c>
      <c r="R155" s="6">
        <f t="shared" si="42"/>
        <v>0</v>
      </c>
      <c r="S155" s="6">
        <f t="shared" si="42"/>
        <v>0</v>
      </c>
      <c r="T155" s="6">
        <f t="shared" si="42"/>
        <v>0</v>
      </c>
      <c r="U155" s="6">
        <f t="shared" si="42"/>
        <v>0</v>
      </c>
      <c r="V155" s="6">
        <f t="shared" si="42"/>
        <v>0</v>
      </c>
      <c r="W155" s="6">
        <f t="shared" si="42"/>
        <v>8.1251957841410594E-4</v>
      </c>
      <c r="X155" s="6">
        <f t="shared" si="42"/>
        <v>-6.2979899608668992</v>
      </c>
      <c r="Y155" s="6">
        <f t="shared" si="42"/>
        <v>5.8084184866569188E-4</v>
      </c>
    </row>
    <row r="156" spans="1:25" x14ac:dyDescent="0.4">
      <c r="A156" s="3" t="s">
        <v>39</v>
      </c>
      <c r="B156" s="6">
        <f t="shared" ref="B156:Y156" si="43">IF(B48,B84/B48-1,0)</f>
        <v>0</v>
      </c>
      <c r="C156" s="6">
        <f t="shared" si="43"/>
        <v>0</v>
      </c>
      <c r="D156" s="6">
        <f t="shared" si="43"/>
        <v>0</v>
      </c>
      <c r="E156" s="6">
        <f t="shared" si="43"/>
        <v>0</v>
      </c>
      <c r="F156" s="6">
        <f t="shared" si="43"/>
        <v>0</v>
      </c>
      <c r="G156" s="6">
        <f t="shared" si="43"/>
        <v>0</v>
      </c>
      <c r="H156" s="6">
        <f t="shared" si="43"/>
        <v>0</v>
      </c>
      <c r="I156" s="6">
        <f t="shared" si="43"/>
        <v>0</v>
      </c>
      <c r="J156" s="6">
        <f t="shared" si="43"/>
        <v>0</v>
      </c>
      <c r="K156" s="6">
        <f t="shared" si="43"/>
        <v>0</v>
      </c>
      <c r="L156" s="6">
        <f t="shared" si="43"/>
        <v>0</v>
      </c>
      <c r="M156" s="6">
        <f t="shared" si="43"/>
        <v>0</v>
      </c>
      <c r="N156" s="6">
        <f t="shared" si="43"/>
        <v>0</v>
      </c>
      <c r="O156" s="6">
        <f t="shared" si="43"/>
        <v>0</v>
      </c>
      <c r="P156" s="6">
        <f t="shared" si="43"/>
        <v>0</v>
      </c>
      <c r="Q156" s="6">
        <f t="shared" si="43"/>
        <v>0</v>
      </c>
      <c r="R156" s="6">
        <f t="shared" si="43"/>
        <v>0</v>
      </c>
      <c r="S156" s="6">
        <f t="shared" si="43"/>
        <v>0</v>
      </c>
      <c r="T156" s="6">
        <f t="shared" si="43"/>
        <v>0</v>
      </c>
      <c r="U156" s="6">
        <f t="shared" si="43"/>
        <v>0</v>
      </c>
      <c r="V156" s="6">
        <f t="shared" si="43"/>
        <v>0</v>
      </c>
      <c r="W156" s="6">
        <f t="shared" si="43"/>
        <v>8.1251957841566025E-4</v>
      </c>
      <c r="X156" s="6">
        <f t="shared" si="43"/>
        <v>-1.5850100800242204</v>
      </c>
      <c r="Y156" s="6">
        <f t="shared" si="43"/>
        <v>0</v>
      </c>
    </row>
    <row r="157" spans="1:25" x14ac:dyDescent="0.4">
      <c r="A157" s="3" t="s">
        <v>40</v>
      </c>
      <c r="B157" s="6">
        <f t="shared" ref="B157:Y157" si="44">IF(B49,B85/B49-1,0)</f>
        <v>0</v>
      </c>
      <c r="C157" s="6">
        <f t="shared" si="44"/>
        <v>0</v>
      </c>
      <c r="D157" s="6">
        <f t="shared" si="44"/>
        <v>0</v>
      </c>
      <c r="E157" s="6">
        <f t="shared" si="44"/>
        <v>0</v>
      </c>
      <c r="F157" s="6">
        <f t="shared" si="44"/>
        <v>0</v>
      </c>
      <c r="G157" s="6">
        <f t="shared" si="44"/>
        <v>0</v>
      </c>
      <c r="H157" s="6">
        <f t="shared" si="44"/>
        <v>0</v>
      </c>
      <c r="I157" s="6">
        <f t="shared" si="44"/>
        <v>0</v>
      </c>
      <c r="J157" s="6">
        <f t="shared" si="44"/>
        <v>0</v>
      </c>
      <c r="K157" s="6">
        <f t="shared" si="44"/>
        <v>0</v>
      </c>
      <c r="L157" s="6">
        <f t="shared" si="44"/>
        <v>0</v>
      </c>
      <c r="M157" s="6">
        <f t="shared" si="44"/>
        <v>0</v>
      </c>
      <c r="N157" s="6">
        <f t="shared" si="44"/>
        <v>0</v>
      </c>
      <c r="O157" s="6">
        <f t="shared" si="44"/>
        <v>0</v>
      </c>
      <c r="P157" s="6">
        <f t="shared" si="44"/>
        <v>0</v>
      </c>
      <c r="Q157" s="6">
        <f t="shared" si="44"/>
        <v>0</v>
      </c>
      <c r="R157" s="6">
        <f t="shared" si="44"/>
        <v>0</v>
      </c>
      <c r="S157" s="6">
        <f t="shared" si="44"/>
        <v>0</v>
      </c>
      <c r="T157" s="6">
        <f t="shared" si="44"/>
        <v>0</v>
      </c>
      <c r="U157" s="6">
        <f t="shared" si="44"/>
        <v>0</v>
      </c>
      <c r="V157" s="6">
        <f t="shared" si="44"/>
        <v>0</v>
      </c>
      <c r="W157" s="6">
        <f t="shared" si="44"/>
        <v>8.1251957841677047E-4</v>
      </c>
      <c r="X157" s="6">
        <f t="shared" si="44"/>
        <v>-0.68391502203900034</v>
      </c>
      <c r="Y157" s="6">
        <f t="shared" si="44"/>
        <v>4.252402295115143E-4</v>
      </c>
    </row>
    <row r="158" spans="1:25" x14ac:dyDescent="0.4">
      <c r="A158" s="3" t="s">
        <v>41</v>
      </c>
      <c r="B158" s="6">
        <f t="shared" ref="B158:Y158" si="45">IF(B50,B86/B50-1,0)</f>
        <v>0</v>
      </c>
      <c r="C158" s="6">
        <f t="shared" si="45"/>
        <v>0</v>
      </c>
      <c r="D158" s="6">
        <f t="shared" si="45"/>
        <v>0</v>
      </c>
      <c r="E158" s="6">
        <f t="shared" si="45"/>
        <v>0</v>
      </c>
      <c r="F158" s="6">
        <f t="shared" si="45"/>
        <v>0</v>
      </c>
      <c r="G158" s="6">
        <f t="shared" si="45"/>
        <v>0</v>
      </c>
      <c r="H158" s="6">
        <f t="shared" si="45"/>
        <v>0</v>
      </c>
      <c r="I158" s="6">
        <f t="shared" si="45"/>
        <v>0</v>
      </c>
      <c r="J158" s="6">
        <f t="shared" si="45"/>
        <v>0</v>
      </c>
      <c r="K158" s="6">
        <f t="shared" si="45"/>
        <v>0</v>
      </c>
      <c r="L158" s="6">
        <f t="shared" si="45"/>
        <v>0</v>
      </c>
      <c r="M158" s="6">
        <f t="shared" si="45"/>
        <v>0</v>
      </c>
      <c r="N158" s="6">
        <f t="shared" si="45"/>
        <v>0</v>
      </c>
      <c r="O158" s="6">
        <f t="shared" si="45"/>
        <v>0</v>
      </c>
      <c r="P158" s="6">
        <f t="shared" si="45"/>
        <v>0</v>
      </c>
      <c r="Q158" s="6">
        <f t="shared" si="45"/>
        <v>0</v>
      </c>
      <c r="R158" s="6">
        <f t="shared" si="45"/>
        <v>0</v>
      </c>
      <c r="S158" s="6">
        <f t="shared" si="45"/>
        <v>0</v>
      </c>
      <c r="T158" s="6">
        <f t="shared" si="45"/>
        <v>0</v>
      </c>
      <c r="U158" s="6">
        <f t="shared" si="45"/>
        <v>0</v>
      </c>
      <c r="V158" s="6">
        <f t="shared" si="45"/>
        <v>0</v>
      </c>
      <c r="W158" s="6">
        <f t="shared" si="45"/>
        <v>8.1251957841566025E-4</v>
      </c>
      <c r="X158" s="6">
        <f t="shared" si="45"/>
        <v>-7.0668031765355392</v>
      </c>
      <c r="Y158" s="6">
        <f t="shared" si="45"/>
        <v>3.2543675923002446E-4</v>
      </c>
    </row>
    <row r="159" spans="1:25" x14ac:dyDescent="0.4">
      <c r="A159" s="3" t="s">
        <v>42</v>
      </c>
      <c r="B159" s="6">
        <f t="shared" ref="B159:Y159" si="46">IF(B51,B87/B51-1,0)</f>
        <v>0</v>
      </c>
      <c r="C159" s="6">
        <f t="shared" si="46"/>
        <v>0</v>
      </c>
      <c r="D159" s="6">
        <f t="shared" si="46"/>
        <v>0</v>
      </c>
      <c r="E159" s="6">
        <f t="shared" si="46"/>
        <v>0</v>
      </c>
      <c r="F159" s="6">
        <f t="shared" si="46"/>
        <v>0</v>
      </c>
      <c r="G159" s="6">
        <f t="shared" si="46"/>
        <v>0</v>
      </c>
      <c r="H159" s="6">
        <f t="shared" si="46"/>
        <v>0</v>
      </c>
      <c r="I159" s="6">
        <f t="shared" si="46"/>
        <v>0</v>
      </c>
      <c r="J159" s="6">
        <f t="shared" si="46"/>
        <v>0</v>
      </c>
      <c r="K159" s="6">
        <f t="shared" si="46"/>
        <v>0</v>
      </c>
      <c r="L159" s="6">
        <f t="shared" si="46"/>
        <v>0</v>
      </c>
      <c r="M159" s="6">
        <f t="shared" si="46"/>
        <v>0</v>
      </c>
      <c r="N159" s="6">
        <f t="shared" si="46"/>
        <v>0</v>
      </c>
      <c r="O159" s="6">
        <f t="shared" si="46"/>
        <v>0</v>
      </c>
      <c r="P159" s="6">
        <f t="shared" si="46"/>
        <v>0</v>
      </c>
      <c r="Q159" s="6">
        <f t="shared" si="46"/>
        <v>0</v>
      </c>
      <c r="R159" s="6">
        <f t="shared" si="46"/>
        <v>0</v>
      </c>
      <c r="S159" s="6">
        <f t="shared" si="46"/>
        <v>0</v>
      </c>
      <c r="T159" s="6">
        <f t="shared" si="46"/>
        <v>0</v>
      </c>
      <c r="U159" s="6">
        <f t="shared" si="46"/>
        <v>0</v>
      </c>
      <c r="V159" s="6">
        <f t="shared" si="46"/>
        <v>0</v>
      </c>
      <c r="W159" s="6">
        <f t="shared" si="46"/>
        <v>8.1251957841566025E-4</v>
      </c>
      <c r="X159" s="6">
        <f t="shared" si="46"/>
        <v>4.1615724346108829</v>
      </c>
      <c r="Y159" s="6">
        <f t="shared" si="46"/>
        <v>1.629218050853698E-4</v>
      </c>
    </row>
    <row r="160" spans="1:25" x14ac:dyDescent="0.4">
      <c r="A160" s="3" t="s">
        <v>43</v>
      </c>
      <c r="B160" s="6">
        <f t="shared" ref="B160:Y160" si="47">IF(B52,B88/B52-1,0)</f>
        <v>0</v>
      </c>
      <c r="C160" s="6">
        <f t="shared" si="47"/>
        <v>0</v>
      </c>
      <c r="D160" s="6">
        <f t="shared" si="47"/>
        <v>0</v>
      </c>
      <c r="E160" s="6">
        <f t="shared" si="47"/>
        <v>0</v>
      </c>
      <c r="F160" s="6">
        <f t="shared" si="47"/>
        <v>0</v>
      </c>
      <c r="G160" s="6">
        <f t="shared" si="47"/>
        <v>0</v>
      </c>
      <c r="H160" s="6">
        <f t="shared" si="47"/>
        <v>0</v>
      </c>
      <c r="I160" s="6">
        <f t="shared" si="47"/>
        <v>0</v>
      </c>
      <c r="J160" s="6">
        <f t="shared" si="47"/>
        <v>0</v>
      </c>
      <c r="K160" s="6">
        <f t="shared" si="47"/>
        <v>0</v>
      </c>
      <c r="L160" s="6">
        <f t="shared" si="47"/>
        <v>0</v>
      </c>
      <c r="M160" s="6">
        <f t="shared" si="47"/>
        <v>0</v>
      </c>
      <c r="N160" s="6">
        <f t="shared" si="47"/>
        <v>0</v>
      </c>
      <c r="O160" s="6">
        <f t="shared" si="47"/>
        <v>0</v>
      </c>
      <c r="P160" s="6">
        <f t="shared" si="47"/>
        <v>0</v>
      </c>
      <c r="Q160" s="6">
        <f t="shared" si="47"/>
        <v>0</v>
      </c>
      <c r="R160" s="6">
        <f t="shared" si="47"/>
        <v>0</v>
      </c>
      <c r="S160" s="6">
        <f t="shared" si="47"/>
        <v>0</v>
      </c>
      <c r="T160" s="6">
        <f t="shared" si="47"/>
        <v>0</v>
      </c>
      <c r="U160" s="6">
        <f t="shared" si="47"/>
        <v>0</v>
      </c>
      <c r="V160" s="6">
        <f t="shared" si="47"/>
        <v>0</v>
      </c>
      <c r="W160" s="6">
        <f t="shared" si="47"/>
        <v>8.125195784154382E-4</v>
      </c>
      <c r="X160" s="6">
        <f t="shared" si="47"/>
        <v>-0.55233983998086389</v>
      </c>
      <c r="Y160" s="6">
        <f t="shared" si="47"/>
        <v>0</v>
      </c>
    </row>
    <row r="161" spans="1:25" x14ac:dyDescent="0.4">
      <c r="A161" s="3" t="s">
        <v>44</v>
      </c>
      <c r="B161" s="6">
        <f t="shared" ref="B161:Y161" si="48">IF(B53,B89/B53-1,0)</f>
        <v>0</v>
      </c>
      <c r="C161" s="6">
        <f t="shared" si="48"/>
        <v>0</v>
      </c>
      <c r="D161" s="6">
        <f t="shared" si="48"/>
        <v>0</v>
      </c>
      <c r="E161" s="6">
        <f t="shared" si="48"/>
        <v>0</v>
      </c>
      <c r="F161" s="6">
        <f t="shared" si="48"/>
        <v>0</v>
      </c>
      <c r="G161" s="6">
        <f t="shared" si="48"/>
        <v>0</v>
      </c>
      <c r="H161" s="6">
        <f t="shared" si="48"/>
        <v>0</v>
      </c>
      <c r="I161" s="6">
        <f t="shared" si="48"/>
        <v>0</v>
      </c>
      <c r="J161" s="6">
        <f t="shared" si="48"/>
        <v>0</v>
      </c>
      <c r="K161" s="6">
        <f t="shared" si="48"/>
        <v>0</v>
      </c>
      <c r="L161" s="6">
        <f t="shared" si="48"/>
        <v>0</v>
      </c>
      <c r="M161" s="6">
        <f t="shared" si="48"/>
        <v>0</v>
      </c>
      <c r="N161" s="6">
        <f t="shared" si="48"/>
        <v>0</v>
      </c>
      <c r="O161" s="6">
        <f t="shared" si="48"/>
        <v>0</v>
      </c>
      <c r="P161" s="6">
        <f t="shared" si="48"/>
        <v>0</v>
      </c>
      <c r="Q161" s="6">
        <f t="shared" si="48"/>
        <v>0</v>
      </c>
      <c r="R161" s="6">
        <f t="shared" si="48"/>
        <v>0</v>
      </c>
      <c r="S161" s="6">
        <f t="shared" si="48"/>
        <v>0</v>
      </c>
      <c r="T161" s="6">
        <f t="shared" si="48"/>
        <v>0</v>
      </c>
      <c r="U161" s="6">
        <f t="shared" si="48"/>
        <v>0</v>
      </c>
      <c r="V161" s="6">
        <f t="shared" si="48"/>
        <v>0</v>
      </c>
      <c r="W161" s="6">
        <f t="shared" si="48"/>
        <v>8.1251957841410594E-4</v>
      </c>
      <c r="X161" s="6">
        <f t="shared" si="48"/>
        <v>-1.8735286363309234E-2</v>
      </c>
      <c r="Y161" s="6">
        <f t="shared" si="48"/>
        <v>2.4670981961394389E-4</v>
      </c>
    </row>
    <row r="162" spans="1:25" x14ac:dyDescent="0.4">
      <c r="A162" s="3" t="s">
        <v>45</v>
      </c>
      <c r="B162" s="6">
        <f t="shared" ref="B162:Y162" si="49">IF(B54,B90/B54-1,0)</f>
        <v>0</v>
      </c>
      <c r="C162" s="6">
        <f t="shared" si="49"/>
        <v>0</v>
      </c>
      <c r="D162" s="6">
        <f t="shared" si="49"/>
        <v>0</v>
      </c>
      <c r="E162" s="6">
        <f t="shared" si="49"/>
        <v>0</v>
      </c>
      <c r="F162" s="6">
        <f t="shared" si="49"/>
        <v>0</v>
      </c>
      <c r="G162" s="6">
        <f t="shared" si="49"/>
        <v>0</v>
      </c>
      <c r="H162" s="6">
        <f t="shared" si="49"/>
        <v>0</v>
      </c>
      <c r="I162" s="6">
        <f t="shared" si="49"/>
        <v>0</v>
      </c>
      <c r="J162" s="6">
        <f t="shared" si="49"/>
        <v>0</v>
      </c>
      <c r="K162" s="6">
        <f t="shared" si="49"/>
        <v>0</v>
      </c>
      <c r="L162" s="6">
        <f t="shared" si="49"/>
        <v>0</v>
      </c>
      <c r="M162" s="6">
        <f t="shared" si="49"/>
        <v>0</v>
      </c>
      <c r="N162" s="6">
        <f t="shared" si="49"/>
        <v>0</v>
      </c>
      <c r="O162" s="6">
        <f t="shared" si="49"/>
        <v>0</v>
      </c>
      <c r="P162" s="6">
        <f t="shared" si="49"/>
        <v>0</v>
      </c>
      <c r="Q162" s="6">
        <f t="shared" si="49"/>
        <v>0</v>
      </c>
      <c r="R162" s="6">
        <f t="shared" si="49"/>
        <v>0</v>
      </c>
      <c r="S162" s="6">
        <f t="shared" si="49"/>
        <v>0</v>
      </c>
      <c r="T162" s="6">
        <f t="shared" si="49"/>
        <v>0</v>
      </c>
      <c r="U162" s="6">
        <f t="shared" si="49"/>
        <v>0</v>
      </c>
      <c r="V162" s="6">
        <f t="shared" si="49"/>
        <v>0</v>
      </c>
      <c r="W162" s="6">
        <f t="shared" si="49"/>
        <v>8.1251957841854683E-4</v>
      </c>
      <c r="X162" s="6">
        <f t="shared" si="49"/>
        <v>-1.3557931899377413</v>
      </c>
      <c r="Y162" s="6">
        <f t="shared" si="49"/>
        <v>5.2110474205346868E-4</v>
      </c>
    </row>
    <row r="163" spans="1:25" x14ac:dyDescent="0.4">
      <c r="A163" s="3" t="s">
        <v>46</v>
      </c>
      <c r="B163" s="6">
        <f t="shared" ref="B163:Y163" si="50">IF(B55,B91/B55-1,0)</f>
        <v>0</v>
      </c>
      <c r="C163" s="6">
        <f t="shared" si="50"/>
        <v>0</v>
      </c>
      <c r="D163" s="6">
        <f t="shared" si="50"/>
        <v>0</v>
      </c>
      <c r="E163" s="6">
        <f t="shared" si="50"/>
        <v>0</v>
      </c>
      <c r="F163" s="6">
        <f t="shared" si="50"/>
        <v>0</v>
      </c>
      <c r="G163" s="6">
        <f t="shared" si="50"/>
        <v>0</v>
      </c>
      <c r="H163" s="6">
        <f t="shared" si="50"/>
        <v>0</v>
      </c>
      <c r="I163" s="6">
        <f t="shared" si="50"/>
        <v>0</v>
      </c>
      <c r="J163" s="6">
        <f t="shared" si="50"/>
        <v>0</v>
      </c>
      <c r="K163" s="6">
        <f t="shared" si="50"/>
        <v>0</v>
      </c>
      <c r="L163" s="6">
        <f t="shared" si="50"/>
        <v>0</v>
      </c>
      <c r="M163" s="6">
        <f t="shared" si="50"/>
        <v>0</v>
      </c>
      <c r="N163" s="6">
        <f t="shared" si="50"/>
        <v>0</v>
      </c>
      <c r="O163" s="6">
        <f t="shared" si="50"/>
        <v>0</v>
      </c>
      <c r="P163" s="6">
        <f t="shared" si="50"/>
        <v>0</v>
      </c>
      <c r="Q163" s="6">
        <f t="shared" si="50"/>
        <v>0</v>
      </c>
      <c r="R163" s="6">
        <f t="shared" si="50"/>
        <v>0</v>
      </c>
      <c r="S163" s="6">
        <f t="shared" si="50"/>
        <v>0</v>
      </c>
      <c r="T163" s="6">
        <f t="shared" si="50"/>
        <v>0</v>
      </c>
      <c r="U163" s="6">
        <f t="shared" si="50"/>
        <v>0</v>
      </c>
      <c r="V163" s="6">
        <f t="shared" si="50"/>
        <v>0</v>
      </c>
      <c r="W163" s="6">
        <f t="shared" si="50"/>
        <v>8.1251957841610434E-4</v>
      </c>
      <c r="X163" s="6">
        <f t="shared" si="50"/>
        <v>-1.6892515500732079</v>
      </c>
      <c r="Y163" s="6">
        <f t="shared" si="50"/>
        <v>0</v>
      </c>
    </row>
    <row r="164" spans="1:25" x14ac:dyDescent="0.4">
      <c r="A164" s="3" t="s">
        <v>47</v>
      </c>
      <c r="B164" s="6">
        <f t="shared" ref="B164:Y164" si="51">IF(B56,B92/B56-1,0)</f>
        <v>0</v>
      </c>
      <c r="C164" s="6">
        <f t="shared" si="51"/>
        <v>0</v>
      </c>
      <c r="D164" s="6">
        <f t="shared" si="51"/>
        <v>0</v>
      </c>
      <c r="E164" s="6">
        <f t="shared" si="51"/>
        <v>0</v>
      </c>
      <c r="F164" s="6">
        <f t="shared" si="51"/>
        <v>0</v>
      </c>
      <c r="G164" s="6">
        <f t="shared" si="51"/>
        <v>0</v>
      </c>
      <c r="H164" s="6">
        <f t="shared" si="51"/>
        <v>0</v>
      </c>
      <c r="I164" s="6">
        <f t="shared" si="51"/>
        <v>0</v>
      </c>
      <c r="J164" s="6">
        <f t="shared" si="51"/>
        <v>0</v>
      </c>
      <c r="K164" s="6">
        <f t="shared" si="51"/>
        <v>0</v>
      </c>
      <c r="L164" s="6">
        <f t="shared" si="51"/>
        <v>0</v>
      </c>
      <c r="M164" s="6">
        <f t="shared" si="51"/>
        <v>0</v>
      </c>
      <c r="N164" s="6">
        <f t="shared" si="51"/>
        <v>0</v>
      </c>
      <c r="O164" s="6">
        <f t="shared" si="51"/>
        <v>0</v>
      </c>
      <c r="P164" s="6">
        <f t="shared" si="51"/>
        <v>0</v>
      </c>
      <c r="Q164" s="6">
        <f t="shared" si="51"/>
        <v>0</v>
      </c>
      <c r="R164" s="6">
        <f t="shared" si="51"/>
        <v>0</v>
      </c>
      <c r="S164" s="6">
        <f t="shared" si="51"/>
        <v>0</v>
      </c>
      <c r="T164" s="6">
        <f t="shared" si="51"/>
        <v>0</v>
      </c>
      <c r="U164" s="6">
        <f t="shared" si="51"/>
        <v>0</v>
      </c>
      <c r="V164" s="6">
        <f t="shared" si="51"/>
        <v>0</v>
      </c>
      <c r="W164" s="6">
        <f t="shared" si="51"/>
        <v>8.1251957841588229E-4</v>
      </c>
      <c r="X164" s="6">
        <f t="shared" si="51"/>
        <v>-55.532030894346846</v>
      </c>
      <c r="Y164" s="6">
        <f t="shared" si="51"/>
        <v>0</v>
      </c>
    </row>
    <row r="165" spans="1:25" x14ac:dyDescent="0.4">
      <c r="A165" s="3" t="s">
        <v>48</v>
      </c>
      <c r="B165" s="6">
        <f t="shared" ref="B165:Y165" si="52">IF(B57,B93/B57-1,0)</f>
        <v>0</v>
      </c>
      <c r="C165" s="6">
        <f t="shared" si="52"/>
        <v>0</v>
      </c>
      <c r="D165" s="6">
        <f t="shared" si="52"/>
        <v>0</v>
      </c>
      <c r="E165" s="6">
        <f t="shared" si="52"/>
        <v>0</v>
      </c>
      <c r="F165" s="6">
        <f t="shared" si="52"/>
        <v>0</v>
      </c>
      <c r="G165" s="6">
        <f t="shared" si="52"/>
        <v>0</v>
      </c>
      <c r="H165" s="6">
        <f t="shared" si="52"/>
        <v>0</v>
      </c>
      <c r="I165" s="6">
        <f t="shared" si="52"/>
        <v>0</v>
      </c>
      <c r="J165" s="6">
        <f t="shared" si="52"/>
        <v>0</v>
      </c>
      <c r="K165" s="6">
        <f t="shared" si="52"/>
        <v>0</v>
      </c>
      <c r="L165" s="6">
        <f t="shared" si="52"/>
        <v>0</v>
      </c>
      <c r="M165" s="6">
        <f t="shared" si="52"/>
        <v>0</v>
      </c>
      <c r="N165" s="6">
        <f t="shared" si="52"/>
        <v>0</v>
      </c>
      <c r="O165" s="6">
        <f t="shared" si="52"/>
        <v>0</v>
      </c>
      <c r="P165" s="6">
        <f t="shared" si="52"/>
        <v>0</v>
      </c>
      <c r="Q165" s="6">
        <f t="shared" si="52"/>
        <v>0</v>
      </c>
      <c r="R165" s="6">
        <f t="shared" si="52"/>
        <v>0</v>
      </c>
      <c r="S165" s="6">
        <f t="shared" si="52"/>
        <v>0</v>
      </c>
      <c r="T165" s="6">
        <f t="shared" si="52"/>
        <v>0</v>
      </c>
      <c r="U165" s="6">
        <f t="shared" si="52"/>
        <v>0</v>
      </c>
      <c r="V165" s="6">
        <f t="shared" si="52"/>
        <v>0</v>
      </c>
      <c r="W165" s="6">
        <f t="shared" si="52"/>
        <v>8.1251957841632638E-4</v>
      </c>
      <c r="X165" s="6">
        <f t="shared" si="52"/>
        <v>-2.0685490819144268</v>
      </c>
      <c r="Y165" s="6">
        <f t="shared" si="52"/>
        <v>5.54631170272879E-4</v>
      </c>
    </row>
    <row r="166" spans="1:25" x14ac:dyDescent="0.4">
      <c r="A166" s="3" t="s">
        <v>49</v>
      </c>
      <c r="B166" s="6">
        <f t="shared" ref="B166:Y166" si="53">IF(B58,B94/B58-1,0)</f>
        <v>0</v>
      </c>
      <c r="C166" s="6">
        <f t="shared" si="53"/>
        <v>0</v>
      </c>
      <c r="D166" s="6">
        <f t="shared" si="53"/>
        <v>0</v>
      </c>
      <c r="E166" s="6">
        <f t="shared" si="53"/>
        <v>0</v>
      </c>
      <c r="F166" s="6">
        <f t="shared" si="53"/>
        <v>0</v>
      </c>
      <c r="G166" s="6">
        <f t="shared" si="53"/>
        <v>0</v>
      </c>
      <c r="H166" s="6">
        <f t="shared" si="53"/>
        <v>0</v>
      </c>
      <c r="I166" s="6">
        <f t="shared" si="53"/>
        <v>0</v>
      </c>
      <c r="J166" s="6">
        <f t="shared" si="53"/>
        <v>0</v>
      </c>
      <c r="K166" s="6">
        <f t="shared" si="53"/>
        <v>0</v>
      </c>
      <c r="L166" s="6">
        <f t="shared" si="53"/>
        <v>0</v>
      </c>
      <c r="M166" s="6">
        <f t="shared" si="53"/>
        <v>0</v>
      </c>
      <c r="N166" s="6">
        <f t="shared" si="53"/>
        <v>0</v>
      </c>
      <c r="O166" s="6">
        <f t="shared" si="53"/>
        <v>0</v>
      </c>
      <c r="P166" s="6">
        <f t="shared" si="53"/>
        <v>0</v>
      </c>
      <c r="Q166" s="6">
        <f t="shared" si="53"/>
        <v>0</v>
      </c>
      <c r="R166" s="6">
        <f t="shared" si="53"/>
        <v>0</v>
      </c>
      <c r="S166" s="6">
        <f t="shared" si="53"/>
        <v>0</v>
      </c>
      <c r="T166" s="6">
        <f t="shared" si="53"/>
        <v>0</v>
      </c>
      <c r="U166" s="6">
        <f t="shared" si="53"/>
        <v>0</v>
      </c>
      <c r="V166" s="6">
        <f t="shared" si="53"/>
        <v>0</v>
      </c>
      <c r="W166" s="6">
        <f t="shared" si="53"/>
        <v>8.125195784198791E-4</v>
      </c>
      <c r="X166" s="6">
        <f t="shared" si="53"/>
        <v>-1.6082575593648918</v>
      </c>
      <c r="Y166" s="6">
        <f t="shared" si="53"/>
        <v>0</v>
      </c>
    </row>
    <row r="167" spans="1:25" x14ac:dyDescent="0.4">
      <c r="A167" s="3" t="s">
        <v>50</v>
      </c>
      <c r="B167" s="6">
        <f t="shared" ref="B167:Y167" si="54">IF(B59,B95/B59-1,0)</f>
        <v>0</v>
      </c>
      <c r="C167" s="6">
        <f t="shared" si="54"/>
        <v>0</v>
      </c>
      <c r="D167" s="6">
        <f t="shared" si="54"/>
        <v>1.2525357040747531E-2</v>
      </c>
      <c r="E167" s="6">
        <f t="shared" si="54"/>
        <v>2.5011222984672621E-2</v>
      </c>
      <c r="F167" s="6">
        <f t="shared" si="54"/>
        <v>0</v>
      </c>
      <c r="G167" s="6">
        <f t="shared" si="54"/>
        <v>0.52392404806195469</v>
      </c>
      <c r="H167" s="6">
        <f t="shared" si="54"/>
        <v>0.73466476462196462</v>
      </c>
      <c r="I167" s="6">
        <f t="shared" si="54"/>
        <v>0</v>
      </c>
      <c r="J167" s="6">
        <f t="shared" si="54"/>
        <v>0</v>
      </c>
      <c r="K167" s="6">
        <f t="shared" si="54"/>
        <v>0</v>
      </c>
      <c r="L167" s="6">
        <f t="shared" si="54"/>
        <v>0</v>
      </c>
      <c r="M167" s="6">
        <f t="shared" si="54"/>
        <v>0</v>
      </c>
      <c r="N167" s="6">
        <f t="shared" si="54"/>
        <v>0</v>
      </c>
      <c r="O167" s="6">
        <f t="shared" si="54"/>
        <v>0</v>
      </c>
      <c r="P167" s="6">
        <f t="shared" si="54"/>
        <v>0</v>
      </c>
      <c r="Q167" s="6">
        <f t="shared" si="54"/>
        <v>0</v>
      </c>
      <c r="R167" s="6">
        <f t="shared" si="54"/>
        <v>0</v>
      </c>
      <c r="S167" s="6">
        <f t="shared" si="54"/>
        <v>0</v>
      </c>
      <c r="T167" s="6">
        <f t="shared" si="54"/>
        <v>0</v>
      </c>
      <c r="U167" s="6">
        <f t="shared" si="54"/>
        <v>0</v>
      </c>
      <c r="V167" s="6">
        <f t="shared" si="54"/>
        <v>0</v>
      </c>
      <c r="W167" s="6">
        <f t="shared" si="54"/>
        <v>0</v>
      </c>
      <c r="X167" s="6">
        <f t="shared" si="54"/>
        <v>5.9987042736447282E-2</v>
      </c>
      <c r="Y167" s="6">
        <f t="shared" si="54"/>
        <v>0.13366336633663334</v>
      </c>
    </row>
    <row r="168" spans="1:25" x14ac:dyDescent="0.4">
      <c r="A168" s="3" t="s">
        <v>51</v>
      </c>
      <c r="B168" s="6">
        <f t="shared" ref="B168:Y168" si="55">IF(B60,B96/B60-1,0)</f>
        <v>0</v>
      </c>
      <c r="C168" s="6">
        <f t="shared" si="55"/>
        <v>0</v>
      </c>
      <c r="D168" s="6">
        <f t="shared" si="55"/>
        <v>1.2525357040747531E-2</v>
      </c>
      <c r="E168" s="6">
        <f t="shared" si="55"/>
        <v>2.5011222984672621E-2</v>
      </c>
      <c r="F168" s="6">
        <f t="shared" si="55"/>
        <v>0</v>
      </c>
      <c r="G168" s="6">
        <f t="shared" si="55"/>
        <v>0.52392404806195292</v>
      </c>
      <c r="H168" s="6">
        <f t="shared" si="55"/>
        <v>0</v>
      </c>
      <c r="I168" s="6">
        <f t="shared" si="55"/>
        <v>0</v>
      </c>
      <c r="J168" s="6">
        <f t="shared" si="55"/>
        <v>0</v>
      </c>
      <c r="K168" s="6">
        <f t="shared" si="55"/>
        <v>0</v>
      </c>
      <c r="L168" s="6">
        <f t="shared" si="55"/>
        <v>0</v>
      </c>
      <c r="M168" s="6">
        <f t="shared" si="55"/>
        <v>0</v>
      </c>
      <c r="N168" s="6">
        <f t="shared" si="55"/>
        <v>0</v>
      </c>
      <c r="O168" s="6">
        <f t="shared" si="55"/>
        <v>0</v>
      </c>
      <c r="P168" s="6">
        <f t="shared" si="55"/>
        <v>0</v>
      </c>
      <c r="Q168" s="6">
        <f t="shared" si="55"/>
        <v>0</v>
      </c>
      <c r="R168" s="6">
        <f t="shared" si="55"/>
        <v>0</v>
      </c>
      <c r="S168" s="6">
        <f t="shared" si="55"/>
        <v>0</v>
      </c>
      <c r="T168" s="6">
        <f t="shared" si="55"/>
        <v>0</v>
      </c>
      <c r="U168" s="6">
        <f t="shared" si="55"/>
        <v>0</v>
      </c>
      <c r="V168" s="6">
        <f t="shared" si="55"/>
        <v>0</v>
      </c>
      <c r="W168" s="6">
        <f t="shared" si="55"/>
        <v>0</v>
      </c>
      <c r="X168" s="6">
        <f t="shared" si="55"/>
        <v>-2.2413122283721076</v>
      </c>
      <c r="Y168" s="6">
        <f t="shared" si="55"/>
        <v>0.10169491525423768</v>
      </c>
    </row>
    <row r="169" spans="1:25" x14ac:dyDescent="0.4">
      <c r="A169" s="3" t="s">
        <v>52</v>
      </c>
      <c r="B169" s="6">
        <f t="shared" ref="B169:Y169" si="56">IF(B61,B97/B61-1,0)</f>
        <v>0</v>
      </c>
      <c r="C169" s="6">
        <f t="shared" si="56"/>
        <v>0</v>
      </c>
      <c r="D169" s="6">
        <f t="shared" si="56"/>
        <v>1.2525357040749752E-2</v>
      </c>
      <c r="E169" s="6">
        <f t="shared" si="56"/>
        <v>2.5011222984672177E-2</v>
      </c>
      <c r="F169" s="6">
        <f t="shared" si="56"/>
        <v>0</v>
      </c>
      <c r="G169" s="6">
        <f t="shared" si="56"/>
        <v>0.52392404806195381</v>
      </c>
      <c r="H169" s="6">
        <f t="shared" si="56"/>
        <v>0.7346647646219675</v>
      </c>
      <c r="I169" s="6">
        <f t="shared" si="56"/>
        <v>21.704918032786857</v>
      </c>
      <c r="J169" s="6">
        <f t="shared" si="56"/>
        <v>0</v>
      </c>
      <c r="K169" s="6">
        <f t="shared" si="56"/>
        <v>0</v>
      </c>
      <c r="L169" s="6">
        <f t="shared" si="56"/>
        <v>0</v>
      </c>
      <c r="M169" s="6">
        <f t="shared" si="56"/>
        <v>0</v>
      </c>
      <c r="N169" s="6">
        <f t="shared" si="56"/>
        <v>0</v>
      </c>
      <c r="O169" s="6">
        <f t="shared" si="56"/>
        <v>0</v>
      </c>
      <c r="P169" s="6">
        <f t="shared" si="56"/>
        <v>0</v>
      </c>
      <c r="Q169" s="6">
        <f t="shared" si="56"/>
        <v>0</v>
      </c>
      <c r="R169" s="6">
        <f t="shared" si="56"/>
        <v>0</v>
      </c>
      <c r="S169" s="6">
        <f t="shared" si="56"/>
        <v>0</v>
      </c>
      <c r="T169" s="6">
        <f t="shared" si="56"/>
        <v>0</v>
      </c>
      <c r="U169" s="6">
        <f t="shared" si="56"/>
        <v>0</v>
      </c>
      <c r="V169" s="6">
        <f t="shared" si="56"/>
        <v>0</v>
      </c>
      <c r="W169" s="6">
        <f t="shared" si="56"/>
        <v>0</v>
      </c>
      <c r="X169" s="6">
        <f t="shared" si="56"/>
        <v>-0.39519483877493566</v>
      </c>
      <c r="Y169" s="6">
        <f t="shared" si="56"/>
        <v>0.12566516120028992</v>
      </c>
    </row>
    <row r="170" spans="1:25" x14ac:dyDescent="0.4">
      <c r="A170" s="3" t="s">
        <v>53</v>
      </c>
      <c r="B170" s="6">
        <f t="shared" ref="B170:Y170" si="57">IF(B62,B98/B62-1,0)</f>
        <v>0</v>
      </c>
      <c r="C170" s="6">
        <f t="shared" si="57"/>
        <v>0</v>
      </c>
      <c r="D170" s="6">
        <f t="shared" si="57"/>
        <v>0</v>
      </c>
      <c r="E170" s="6">
        <f t="shared" si="57"/>
        <v>0</v>
      </c>
      <c r="F170" s="6">
        <f t="shared" si="57"/>
        <v>0</v>
      </c>
      <c r="G170" s="6">
        <f t="shared" si="57"/>
        <v>0</v>
      </c>
      <c r="H170" s="6">
        <f t="shared" si="57"/>
        <v>0</v>
      </c>
      <c r="I170" s="6">
        <f t="shared" si="57"/>
        <v>0</v>
      </c>
      <c r="J170" s="6">
        <f t="shared" si="57"/>
        <v>0</v>
      </c>
      <c r="K170" s="6">
        <f t="shared" si="57"/>
        <v>0</v>
      </c>
      <c r="L170" s="6">
        <f t="shared" si="57"/>
        <v>0</v>
      </c>
      <c r="M170" s="6">
        <f t="shared" si="57"/>
        <v>0</v>
      </c>
      <c r="N170" s="6">
        <f t="shared" si="57"/>
        <v>0</v>
      </c>
      <c r="O170" s="6">
        <f t="shared" si="57"/>
        <v>0</v>
      </c>
      <c r="P170" s="6">
        <f t="shared" si="57"/>
        <v>0</v>
      </c>
      <c r="Q170" s="6">
        <f t="shared" si="57"/>
        <v>0</v>
      </c>
      <c r="R170" s="6">
        <f t="shared" si="57"/>
        <v>0</v>
      </c>
      <c r="S170" s="6">
        <f t="shared" si="57"/>
        <v>0</v>
      </c>
      <c r="T170" s="6">
        <f t="shared" si="57"/>
        <v>0</v>
      </c>
      <c r="U170" s="6">
        <f t="shared" si="57"/>
        <v>0</v>
      </c>
      <c r="V170" s="6">
        <f t="shared" si="57"/>
        <v>0</v>
      </c>
      <c r="W170" s="6">
        <f t="shared" si="57"/>
        <v>0</v>
      </c>
      <c r="X170" s="6">
        <f t="shared" si="57"/>
        <v>0</v>
      </c>
      <c r="Y170" s="6">
        <f t="shared" si="57"/>
        <v>0</v>
      </c>
    </row>
    <row r="171" spans="1:25" x14ac:dyDescent="0.4">
      <c r="A171" s="3" t="s">
        <v>54</v>
      </c>
      <c r="B171" s="6">
        <f t="shared" ref="B171:Y171" si="58">IF(B63,B99/B63-1,0)</f>
        <v>0</v>
      </c>
      <c r="C171" s="6">
        <f t="shared" si="58"/>
        <v>0</v>
      </c>
      <c r="D171" s="6">
        <f t="shared" si="58"/>
        <v>1.2525357040747753E-2</v>
      </c>
      <c r="E171" s="6">
        <f t="shared" si="58"/>
        <v>2.5011222984672621E-2</v>
      </c>
      <c r="F171" s="6">
        <f t="shared" si="58"/>
        <v>0</v>
      </c>
      <c r="G171" s="6">
        <f t="shared" si="58"/>
        <v>0.52392404806195469</v>
      </c>
      <c r="H171" s="6">
        <f t="shared" si="58"/>
        <v>0.73466476462196795</v>
      </c>
      <c r="I171" s="6">
        <f t="shared" si="58"/>
        <v>21.704918032786921</v>
      </c>
      <c r="J171" s="6">
        <f t="shared" si="58"/>
        <v>0</v>
      </c>
      <c r="K171" s="6">
        <f t="shared" si="58"/>
        <v>0</v>
      </c>
      <c r="L171" s="6">
        <f t="shared" si="58"/>
        <v>0</v>
      </c>
      <c r="M171" s="6">
        <f t="shared" si="58"/>
        <v>0</v>
      </c>
      <c r="N171" s="6">
        <f t="shared" si="58"/>
        <v>0</v>
      </c>
      <c r="O171" s="6">
        <f t="shared" si="58"/>
        <v>0</v>
      </c>
      <c r="P171" s="6">
        <f t="shared" si="58"/>
        <v>0</v>
      </c>
      <c r="Q171" s="6">
        <f t="shared" si="58"/>
        <v>0</v>
      </c>
      <c r="R171" s="6">
        <f t="shared" si="58"/>
        <v>0</v>
      </c>
      <c r="S171" s="6">
        <f t="shared" si="58"/>
        <v>0</v>
      </c>
      <c r="T171" s="6">
        <f t="shared" si="58"/>
        <v>0</v>
      </c>
      <c r="U171" s="6">
        <f t="shared" si="58"/>
        <v>0</v>
      </c>
      <c r="V171" s="6">
        <f t="shared" si="58"/>
        <v>0</v>
      </c>
      <c r="W171" s="6">
        <f t="shared" si="58"/>
        <v>0</v>
      </c>
      <c r="X171" s="6">
        <f t="shared" si="58"/>
        <v>-2.0970348985526686</v>
      </c>
      <c r="Y171" s="6">
        <f t="shared" si="58"/>
        <v>0.13176717524909365</v>
      </c>
    </row>
    <row r="172" spans="1:25" x14ac:dyDescent="0.4">
      <c r="A172" s="3" t="s">
        <v>55</v>
      </c>
      <c r="B172" s="6">
        <f t="shared" ref="B172:Y172" si="59">IF(B64,B100/B64-1,0)</f>
        <v>0</v>
      </c>
      <c r="C172" s="6">
        <f t="shared" si="59"/>
        <v>0</v>
      </c>
      <c r="D172" s="6">
        <f t="shared" si="59"/>
        <v>0</v>
      </c>
      <c r="E172" s="6">
        <f t="shared" si="59"/>
        <v>0</v>
      </c>
      <c r="F172" s="6">
        <f t="shared" si="59"/>
        <v>0</v>
      </c>
      <c r="G172" s="6">
        <f t="shared" si="59"/>
        <v>0</v>
      </c>
      <c r="H172" s="6">
        <f t="shared" si="59"/>
        <v>0</v>
      </c>
      <c r="I172" s="6">
        <f t="shared" si="59"/>
        <v>0</v>
      </c>
      <c r="J172" s="6">
        <f t="shared" si="59"/>
        <v>0</v>
      </c>
      <c r="K172" s="6">
        <f t="shared" si="59"/>
        <v>0</v>
      </c>
      <c r="L172" s="6">
        <f t="shared" si="59"/>
        <v>0</v>
      </c>
      <c r="M172" s="6">
        <f t="shared" si="59"/>
        <v>0</v>
      </c>
      <c r="N172" s="6">
        <f t="shared" si="59"/>
        <v>0</v>
      </c>
      <c r="O172" s="6">
        <f t="shared" si="59"/>
        <v>0</v>
      </c>
      <c r="P172" s="6">
        <f t="shared" si="59"/>
        <v>0</v>
      </c>
      <c r="Q172" s="6">
        <f t="shared" si="59"/>
        <v>0</v>
      </c>
      <c r="R172" s="6">
        <f t="shared" si="59"/>
        <v>0</v>
      </c>
      <c r="S172" s="6">
        <f t="shared" si="59"/>
        <v>0</v>
      </c>
      <c r="T172" s="6">
        <f t="shared" si="59"/>
        <v>0</v>
      </c>
      <c r="U172" s="6">
        <f t="shared" si="59"/>
        <v>0</v>
      </c>
      <c r="V172" s="6">
        <f t="shared" si="59"/>
        <v>0</v>
      </c>
      <c r="W172" s="6">
        <f t="shared" si="59"/>
        <v>0</v>
      </c>
      <c r="X172" s="6">
        <f t="shared" si="59"/>
        <v>0</v>
      </c>
      <c r="Y172" s="6">
        <f t="shared" si="59"/>
        <v>0</v>
      </c>
    </row>
    <row r="173" spans="1:25" x14ac:dyDescent="0.4">
      <c r="A173" s="3" t="s">
        <v>56</v>
      </c>
      <c r="B173" s="6">
        <f t="shared" ref="B173:Y173" si="60">IF(B65,B101/B65-1,0)</f>
        <v>0</v>
      </c>
      <c r="C173" s="6">
        <f t="shared" si="60"/>
        <v>0</v>
      </c>
      <c r="D173" s="6">
        <f t="shared" si="60"/>
        <v>0</v>
      </c>
      <c r="E173" s="6">
        <f t="shared" si="60"/>
        <v>0</v>
      </c>
      <c r="F173" s="6">
        <f t="shared" si="60"/>
        <v>0</v>
      </c>
      <c r="G173" s="6">
        <f t="shared" si="60"/>
        <v>0</v>
      </c>
      <c r="H173" s="6">
        <f t="shared" si="60"/>
        <v>0</v>
      </c>
      <c r="I173" s="6">
        <f t="shared" si="60"/>
        <v>0</v>
      </c>
      <c r="J173" s="6">
        <f t="shared" si="60"/>
        <v>0</v>
      </c>
      <c r="K173" s="6">
        <f t="shared" si="60"/>
        <v>0</v>
      </c>
      <c r="L173" s="6">
        <f t="shared" si="60"/>
        <v>0</v>
      </c>
      <c r="M173" s="6">
        <f t="shared" si="60"/>
        <v>0</v>
      </c>
      <c r="N173" s="6">
        <f t="shared" si="60"/>
        <v>0</v>
      </c>
      <c r="O173" s="6">
        <f t="shared" si="60"/>
        <v>0</v>
      </c>
      <c r="P173" s="6">
        <f t="shared" si="60"/>
        <v>0</v>
      </c>
      <c r="Q173" s="6">
        <f t="shared" si="60"/>
        <v>0</v>
      </c>
      <c r="R173" s="6">
        <f t="shared" si="60"/>
        <v>0</v>
      </c>
      <c r="S173" s="6">
        <f t="shared" si="60"/>
        <v>0</v>
      </c>
      <c r="T173" s="6">
        <f t="shared" si="60"/>
        <v>0</v>
      </c>
      <c r="U173" s="6">
        <f t="shared" si="60"/>
        <v>0</v>
      </c>
      <c r="V173" s="6">
        <f t="shared" si="60"/>
        <v>0</v>
      </c>
      <c r="W173" s="6">
        <f t="shared" si="60"/>
        <v>0</v>
      </c>
      <c r="X173" s="6">
        <f t="shared" si="60"/>
        <v>0</v>
      </c>
      <c r="Y173" s="6">
        <f t="shared" si="60"/>
        <v>0</v>
      </c>
    </row>
    <row r="174" spans="1:25" x14ac:dyDescent="0.4">
      <c r="A174" s="3" t="s">
        <v>57</v>
      </c>
      <c r="B174" s="6">
        <f t="shared" ref="B174:Y174" si="61">IF(B66,B102/B66-1,0)</f>
        <v>0</v>
      </c>
      <c r="C174" s="6">
        <f t="shared" si="61"/>
        <v>0</v>
      </c>
      <c r="D174" s="6">
        <f t="shared" si="61"/>
        <v>0</v>
      </c>
      <c r="E174" s="6">
        <f t="shared" si="61"/>
        <v>0</v>
      </c>
      <c r="F174" s="6">
        <f t="shared" si="61"/>
        <v>0</v>
      </c>
      <c r="G174" s="6">
        <f t="shared" si="61"/>
        <v>0</v>
      </c>
      <c r="H174" s="6">
        <f t="shared" si="61"/>
        <v>0</v>
      </c>
      <c r="I174" s="6">
        <f t="shared" si="61"/>
        <v>0</v>
      </c>
      <c r="J174" s="6">
        <f t="shared" si="61"/>
        <v>0</v>
      </c>
      <c r="K174" s="6">
        <f t="shared" si="61"/>
        <v>0</v>
      </c>
      <c r="L174" s="6">
        <f t="shared" si="61"/>
        <v>0</v>
      </c>
      <c r="M174" s="6">
        <f t="shared" si="61"/>
        <v>0</v>
      </c>
      <c r="N174" s="6">
        <f t="shared" si="61"/>
        <v>0</v>
      </c>
      <c r="O174" s="6">
        <f t="shared" si="61"/>
        <v>0</v>
      </c>
      <c r="P174" s="6">
        <f t="shared" si="61"/>
        <v>0</v>
      </c>
      <c r="Q174" s="6">
        <f t="shared" si="61"/>
        <v>0</v>
      </c>
      <c r="R174" s="6">
        <f t="shared" si="61"/>
        <v>0</v>
      </c>
      <c r="S174" s="6">
        <f t="shared" si="61"/>
        <v>0</v>
      </c>
      <c r="T174" s="6">
        <f t="shared" si="61"/>
        <v>0</v>
      </c>
      <c r="U174" s="6">
        <f t="shared" si="61"/>
        <v>0</v>
      </c>
      <c r="V174" s="6">
        <f t="shared" si="61"/>
        <v>0</v>
      </c>
      <c r="W174" s="6">
        <f t="shared" si="61"/>
        <v>0</v>
      </c>
      <c r="X174" s="6">
        <f t="shared" si="61"/>
        <v>0</v>
      </c>
      <c r="Y174" s="6">
        <f t="shared" si="61"/>
        <v>0</v>
      </c>
    </row>
    <row r="175" spans="1:25" x14ac:dyDescent="0.4">
      <c r="A175" s="3" t="s">
        <v>58</v>
      </c>
      <c r="B175" s="6">
        <f t="shared" ref="B175:Y175" si="62">IF(B67,B103/B67-1,0)</f>
        <v>0</v>
      </c>
      <c r="C175" s="6">
        <f t="shared" si="62"/>
        <v>0</v>
      </c>
      <c r="D175" s="6">
        <f t="shared" si="62"/>
        <v>0</v>
      </c>
      <c r="E175" s="6">
        <f t="shared" si="62"/>
        <v>0</v>
      </c>
      <c r="F175" s="6">
        <f t="shared" si="62"/>
        <v>0</v>
      </c>
      <c r="G175" s="6">
        <f t="shared" si="62"/>
        <v>0</v>
      </c>
      <c r="H175" s="6">
        <f t="shared" si="62"/>
        <v>0</v>
      </c>
      <c r="I175" s="6">
        <f t="shared" si="62"/>
        <v>0</v>
      </c>
      <c r="J175" s="6">
        <f t="shared" si="62"/>
        <v>0</v>
      </c>
      <c r="K175" s="6">
        <f t="shared" si="62"/>
        <v>0</v>
      </c>
      <c r="L175" s="6">
        <f t="shared" si="62"/>
        <v>0</v>
      </c>
      <c r="M175" s="6">
        <f t="shared" si="62"/>
        <v>0</v>
      </c>
      <c r="N175" s="6">
        <f t="shared" si="62"/>
        <v>0</v>
      </c>
      <c r="O175" s="6">
        <f t="shared" si="62"/>
        <v>0</v>
      </c>
      <c r="P175" s="6">
        <f t="shared" si="62"/>
        <v>0</v>
      </c>
      <c r="Q175" s="6">
        <f t="shared" si="62"/>
        <v>0</v>
      </c>
      <c r="R175" s="6">
        <f t="shared" si="62"/>
        <v>0</v>
      </c>
      <c r="S175" s="6">
        <f t="shared" si="62"/>
        <v>0</v>
      </c>
      <c r="T175" s="6">
        <f t="shared" si="62"/>
        <v>0</v>
      </c>
      <c r="U175" s="6">
        <f t="shared" si="62"/>
        <v>0</v>
      </c>
      <c r="V175" s="6">
        <f t="shared" si="62"/>
        <v>0</v>
      </c>
      <c r="W175" s="6">
        <f t="shared" si="62"/>
        <v>0</v>
      </c>
      <c r="X175" s="6">
        <f t="shared" si="62"/>
        <v>0</v>
      </c>
      <c r="Y175" s="6">
        <f t="shared" si="62"/>
        <v>0</v>
      </c>
    </row>
    <row r="176" spans="1:25" x14ac:dyDescent="0.4">
      <c r="A176" s="3" t="s">
        <v>59</v>
      </c>
      <c r="B176" s="6">
        <f t="shared" ref="B176:Y176" si="63">IF(B68,B104/B68-1,0)</f>
        <v>0</v>
      </c>
      <c r="C176" s="6">
        <f t="shared" si="63"/>
        <v>0</v>
      </c>
      <c r="D176" s="6">
        <f t="shared" si="63"/>
        <v>0</v>
      </c>
      <c r="E176" s="6">
        <f t="shared" si="63"/>
        <v>0</v>
      </c>
      <c r="F176" s="6">
        <f t="shared" si="63"/>
        <v>0</v>
      </c>
      <c r="G176" s="6">
        <f t="shared" si="63"/>
        <v>0</v>
      </c>
      <c r="H176" s="6">
        <f t="shared" si="63"/>
        <v>0</v>
      </c>
      <c r="I176" s="6">
        <f t="shared" si="63"/>
        <v>0</v>
      </c>
      <c r="J176" s="6">
        <f t="shared" si="63"/>
        <v>0</v>
      </c>
      <c r="K176" s="6">
        <f t="shared" si="63"/>
        <v>0</v>
      </c>
      <c r="L176" s="6">
        <f t="shared" si="63"/>
        <v>0</v>
      </c>
      <c r="M176" s="6">
        <f t="shared" si="63"/>
        <v>0</v>
      </c>
      <c r="N176" s="6">
        <f t="shared" si="63"/>
        <v>0</v>
      </c>
      <c r="O176" s="6">
        <f t="shared" si="63"/>
        <v>0</v>
      </c>
      <c r="P176" s="6">
        <f t="shared" si="63"/>
        <v>0</v>
      </c>
      <c r="Q176" s="6">
        <f t="shared" si="63"/>
        <v>0</v>
      </c>
      <c r="R176" s="6">
        <f t="shared" si="63"/>
        <v>0</v>
      </c>
      <c r="S176" s="6">
        <f t="shared" si="63"/>
        <v>0</v>
      </c>
      <c r="T176" s="6">
        <f t="shared" si="63"/>
        <v>0</v>
      </c>
      <c r="U176" s="6">
        <f t="shared" si="63"/>
        <v>0</v>
      </c>
      <c r="V176" s="6">
        <f t="shared" si="63"/>
        <v>0</v>
      </c>
      <c r="W176" s="6">
        <f t="shared" si="63"/>
        <v>0</v>
      </c>
      <c r="X176" s="6">
        <f t="shared" si="63"/>
        <v>0</v>
      </c>
      <c r="Y176" s="6">
        <f t="shared" si="63"/>
        <v>0</v>
      </c>
    </row>
    <row r="177" spans="1:25" x14ac:dyDescent="0.4">
      <c r="A177" s="3" t="s">
        <v>60</v>
      </c>
      <c r="B177" s="6">
        <f t="shared" ref="B177:Y177" si="64">IF(B69,B105/B69-1,0)</f>
        <v>0</v>
      </c>
      <c r="C177" s="6">
        <f t="shared" si="64"/>
        <v>0</v>
      </c>
      <c r="D177" s="6">
        <f t="shared" si="64"/>
        <v>3.5765763242902038E-2</v>
      </c>
      <c r="E177" s="6">
        <f t="shared" si="64"/>
        <v>7.1100753810667161E-2</v>
      </c>
      <c r="F177" s="6">
        <f t="shared" si="64"/>
        <v>0</v>
      </c>
      <c r="G177" s="6">
        <f t="shared" si="64"/>
        <v>0.62135697264520773</v>
      </c>
      <c r="H177" s="6">
        <f t="shared" si="64"/>
        <v>0</v>
      </c>
      <c r="I177" s="6">
        <f t="shared" si="64"/>
        <v>0</v>
      </c>
      <c r="J177" s="6">
        <f t="shared" si="64"/>
        <v>0</v>
      </c>
      <c r="K177" s="6">
        <f t="shared" si="64"/>
        <v>0</v>
      </c>
      <c r="L177" s="6">
        <f t="shared" si="64"/>
        <v>0</v>
      </c>
      <c r="M177" s="6">
        <f t="shared" si="64"/>
        <v>0</v>
      </c>
      <c r="N177" s="6">
        <f t="shared" si="64"/>
        <v>0</v>
      </c>
      <c r="O177" s="6">
        <f t="shared" si="64"/>
        <v>0</v>
      </c>
      <c r="P177" s="6">
        <f t="shared" si="64"/>
        <v>0</v>
      </c>
      <c r="Q177" s="6">
        <f t="shared" si="64"/>
        <v>0</v>
      </c>
      <c r="R177" s="6">
        <f t="shared" si="64"/>
        <v>0</v>
      </c>
      <c r="S177" s="6">
        <f t="shared" si="64"/>
        <v>0</v>
      </c>
      <c r="T177" s="6">
        <f t="shared" si="64"/>
        <v>0</v>
      </c>
      <c r="U177" s="6">
        <f t="shared" si="64"/>
        <v>0</v>
      </c>
      <c r="V177" s="6">
        <f t="shared" si="64"/>
        <v>0</v>
      </c>
      <c r="W177" s="6">
        <f t="shared" si="64"/>
        <v>0</v>
      </c>
      <c r="X177" s="6">
        <f t="shared" si="64"/>
        <v>-0.50599371093472656</v>
      </c>
      <c r="Y177" s="6">
        <f t="shared" si="64"/>
        <v>1.3132886710838676E-2</v>
      </c>
    </row>
    <row r="178" spans="1:25" x14ac:dyDescent="0.4">
      <c r="A178" s="3" t="s">
        <v>61</v>
      </c>
      <c r="B178" s="6">
        <f t="shared" ref="B178:Y178" si="65">IF(B70,B106/B70-1,0)</f>
        <v>0</v>
      </c>
      <c r="C178" s="6">
        <f t="shared" si="65"/>
        <v>0</v>
      </c>
      <c r="D178" s="6">
        <f t="shared" si="65"/>
        <v>0</v>
      </c>
      <c r="E178" s="6">
        <f t="shared" si="65"/>
        <v>0</v>
      </c>
      <c r="F178" s="6">
        <f t="shared" si="65"/>
        <v>0</v>
      </c>
      <c r="G178" s="6">
        <f t="shared" si="65"/>
        <v>0</v>
      </c>
      <c r="H178" s="6">
        <f t="shared" si="65"/>
        <v>0</v>
      </c>
      <c r="I178" s="6">
        <f t="shared" si="65"/>
        <v>0</v>
      </c>
      <c r="J178" s="6">
        <f t="shared" si="65"/>
        <v>0</v>
      </c>
      <c r="K178" s="6">
        <f t="shared" si="65"/>
        <v>0</v>
      </c>
      <c r="L178" s="6">
        <f t="shared" si="65"/>
        <v>0</v>
      </c>
      <c r="M178" s="6">
        <f t="shared" si="65"/>
        <v>0</v>
      </c>
      <c r="N178" s="6">
        <f t="shared" si="65"/>
        <v>0</v>
      </c>
      <c r="O178" s="6">
        <f t="shared" si="65"/>
        <v>0</v>
      </c>
      <c r="P178" s="6">
        <f t="shared" si="65"/>
        <v>0</v>
      </c>
      <c r="Q178" s="6">
        <f t="shared" si="65"/>
        <v>0</v>
      </c>
      <c r="R178" s="6">
        <f t="shared" si="65"/>
        <v>0</v>
      </c>
      <c r="S178" s="6">
        <f t="shared" si="65"/>
        <v>0</v>
      </c>
      <c r="T178" s="6">
        <f t="shared" si="65"/>
        <v>0</v>
      </c>
      <c r="U178" s="6">
        <f t="shared" si="65"/>
        <v>0</v>
      </c>
      <c r="V178" s="6">
        <f t="shared" si="65"/>
        <v>0</v>
      </c>
      <c r="W178" s="6">
        <f t="shared" si="65"/>
        <v>0</v>
      </c>
      <c r="X178" s="6">
        <f t="shared" si="65"/>
        <v>0</v>
      </c>
      <c r="Y178" s="6">
        <f t="shared" si="65"/>
        <v>0</v>
      </c>
    </row>
    <row r="179" spans="1:25" x14ac:dyDescent="0.4">
      <c r="A179" s="3" t="s">
        <v>62</v>
      </c>
      <c r="B179" s="6">
        <f t="shared" ref="B179:Y179" si="66">IF(B71,B107/B71-1,0)</f>
        <v>0</v>
      </c>
      <c r="C179" s="6">
        <f t="shared" si="66"/>
        <v>0</v>
      </c>
      <c r="D179" s="6">
        <f t="shared" si="66"/>
        <v>3.5765763242901372E-2</v>
      </c>
      <c r="E179" s="6">
        <f t="shared" si="66"/>
        <v>7.1100753810667383E-2</v>
      </c>
      <c r="F179" s="6">
        <f t="shared" si="66"/>
        <v>0</v>
      </c>
      <c r="G179" s="6">
        <f t="shared" si="66"/>
        <v>0.62135697264520773</v>
      </c>
      <c r="H179" s="6">
        <f t="shared" si="66"/>
        <v>0</v>
      </c>
      <c r="I179" s="6">
        <f t="shared" si="66"/>
        <v>0</v>
      </c>
      <c r="J179" s="6">
        <f t="shared" si="66"/>
        <v>0</v>
      </c>
      <c r="K179" s="6">
        <f t="shared" si="66"/>
        <v>0</v>
      </c>
      <c r="L179" s="6">
        <f t="shared" si="66"/>
        <v>0</v>
      </c>
      <c r="M179" s="6">
        <f t="shared" si="66"/>
        <v>0</v>
      </c>
      <c r="N179" s="6">
        <f t="shared" si="66"/>
        <v>0</v>
      </c>
      <c r="O179" s="6">
        <f t="shared" si="66"/>
        <v>0</v>
      </c>
      <c r="P179" s="6">
        <f t="shared" si="66"/>
        <v>0</v>
      </c>
      <c r="Q179" s="6">
        <f t="shared" si="66"/>
        <v>0</v>
      </c>
      <c r="R179" s="6">
        <f t="shared" si="66"/>
        <v>0</v>
      </c>
      <c r="S179" s="6">
        <f t="shared" si="66"/>
        <v>0</v>
      </c>
      <c r="T179" s="6">
        <f t="shared" si="66"/>
        <v>0</v>
      </c>
      <c r="U179" s="6">
        <f t="shared" si="66"/>
        <v>0</v>
      </c>
      <c r="V179" s="6">
        <f t="shared" si="66"/>
        <v>0</v>
      </c>
      <c r="W179" s="6">
        <f t="shared" si="66"/>
        <v>0</v>
      </c>
      <c r="X179" s="6">
        <f t="shared" si="66"/>
        <v>-0.64410864400791357</v>
      </c>
      <c r="Y179" s="6">
        <f t="shared" si="66"/>
        <v>1.3122934519976814E-2</v>
      </c>
    </row>
    <row r="180" spans="1:25" x14ac:dyDescent="0.4">
      <c r="A180" s="3" t="s">
        <v>63</v>
      </c>
      <c r="B180" s="6">
        <f t="shared" ref="B180:Y180" si="67">IF(B72,B108/B72-1,0)</f>
        <v>0</v>
      </c>
      <c r="C180" s="6">
        <f t="shared" si="67"/>
        <v>0</v>
      </c>
      <c r="D180" s="6">
        <f t="shared" si="67"/>
        <v>0</v>
      </c>
      <c r="E180" s="6">
        <f t="shared" si="67"/>
        <v>0</v>
      </c>
      <c r="F180" s="6">
        <f t="shared" si="67"/>
        <v>0</v>
      </c>
      <c r="G180" s="6">
        <f t="shared" si="67"/>
        <v>0</v>
      </c>
      <c r="H180" s="6">
        <f t="shared" si="67"/>
        <v>0</v>
      </c>
      <c r="I180" s="6">
        <f t="shared" si="67"/>
        <v>0</v>
      </c>
      <c r="J180" s="6">
        <f t="shared" si="67"/>
        <v>0</v>
      </c>
      <c r="K180" s="6">
        <f t="shared" si="67"/>
        <v>0</v>
      </c>
      <c r="L180" s="6">
        <f t="shared" si="67"/>
        <v>0</v>
      </c>
      <c r="M180" s="6">
        <f t="shared" si="67"/>
        <v>0</v>
      </c>
      <c r="N180" s="6">
        <f t="shared" si="67"/>
        <v>0</v>
      </c>
      <c r="O180" s="6">
        <f t="shared" si="67"/>
        <v>0</v>
      </c>
      <c r="P180" s="6">
        <f t="shared" si="67"/>
        <v>0</v>
      </c>
      <c r="Q180" s="6">
        <f t="shared" si="67"/>
        <v>0</v>
      </c>
      <c r="R180" s="6">
        <f t="shared" si="67"/>
        <v>0</v>
      </c>
      <c r="S180" s="6">
        <f t="shared" si="67"/>
        <v>0</v>
      </c>
      <c r="T180" s="6">
        <f t="shared" si="67"/>
        <v>0</v>
      </c>
      <c r="U180" s="6">
        <f t="shared" si="67"/>
        <v>0</v>
      </c>
      <c r="V180" s="6">
        <f t="shared" si="67"/>
        <v>0</v>
      </c>
      <c r="W180" s="6">
        <f t="shared" si="67"/>
        <v>0</v>
      </c>
      <c r="X180" s="6">
        <f t="shared" si="67"/>
        <v>0</v>
      </c>
      <c r="Y180" s="6">
        <f t="shared" si="67"/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0"/>
  <sheetViews>
    <sheetView showGridLines="0" workbookViewId="0">
      <pane xSplit="1" ySplit="1" topLeftCell="B2" activePane="bottomRight" state="frozen"/>
      <selection activeCell="A35" activeCellId="5" sqref="A25 A27 A29 A31 A33 A35"/>
      <selection pane="topRight" activeCell="A35" activeCellId="5" sqref="A25 A27 A29 A31 A33 A35"/>
      <selection pane="bottomLeft" activeCell="A35" activeCellId="5" sqref="A25 A27 A29 A31 A33 A35"/>
      <selection pane="bottomRight" activeCell="A35" activeCellId="5" sqref="A25 A27 A29 A31 A33 A35"/>
    </sheetView>
  </sheetViews>
  <sheetFormatPr defaultRowHeight="14.6" x14ac:dyDescent="0.4"/>
  <cols>
    <col min="1" max="1" width="48.69140625" customWidth="1"/>
    <col min="2" max="255" width="16.69140625" customWidth="1"/>
  </cols>
  <sheetData>
    <row r="1" spans="1:5" ht="19.3" x14ac:dyDescent="0.5">
      <c r="A1" s="1" t="s">
        <v>69</v>
      </c>
    </row>
    <row r="3" spans="1:5" ht="29.15" x14ac:dyDescent="0.4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4">
      <c r="A4" s="3" t="s">
        <v>31</v>
      </c>
      <c r="B4" s="4">
        <v>92221749.681009203</v>
      </c>
      <c r="C4" s="4">
        <v>92503882.495343193</v>
      </c>
      <c r="D4" s="5">
        <f t="shared" ref="D4:D36" si="0">C4-B4</f>
        <v>282132.81433399022</v>
      </c>
      <c r="E4" s="6">
        <f t="shared" ref="E4:E36" si="1">IF(B4,C4/B4-1,0)</f>
        <v>3.0592871563364099E-3</v>
      </c>
    </row>
    <row r="5" spans="1:5" x14ac:dyDescent="0.4">
      <c r="A5" s="3" t="s">
        <v>32</v>
      </c>
      <c r="B5" s="4">
        <v>13206548.6094038</v>
      </c>
      <c r="C5" s="4">
        <v>13257808.416344</v>
      </c>
      <c r="D5" s="5">
        <f t="shared" si="0"/>
        <v>51259.806940199807</v>
      </c>
      <c r="E5" s="6">
        <f t="shared" si="1"/>
        <v>3.8813931221741704E-3</v>
      </c>
    </row>
    <row r="6" spans="1:5" x14ac:dyDescent="0.4">
      <c r="A6" s="3" t="s">
        <v>33</v>
      </c>
      <c r="B6" s="4">
        <v>8325545.2436362403</v>
      </c>
      <c r="C6" s="4">
        <v>8381450.2478548698</v>
      </c>
      <c r="D6" s="5">
        <f t="shared" si="0"/>
        <v>55905.004218629561</v>
      </c>
      <c r="E6" s="6">
        <f t="shared" si="1"/>
        <v>6.7148760330575374E-3</v>
      </c>
    </row>
    <row r="7" spans="1:5" x14ac:dyDescent="0.4">
      <c r="A7" s="3" t="s">
        <v>34</v>
      </c>
      <c r="B7" s="4">
        <v>26957861.224505998</v>
      </c>
      <c r="C7" s="4">
        <v>27054257.739485301</v>
      </c>
      <c r="D7" s="5">
        <f t="shared" si="0"/>
        <v>96396.514979302883</v>
      </c>
      <c r="E7" s="6">
        <f t="shared" si="1"/>
        <v>3.575822064536549E-3</v>
      </c>
    </row>
    <row r="8" spans="1:5" x14ac:dyDescent="0.4">
      <c r="A8" s="3" t="s">
        <v>35</v>
      </c>
      <c r="B8" s="4">
        <v>6169869.0813269801</v>
      </c>
      <c r="C8" s="4">
        <v>6195116.1554206097</v>
      </c>
      <c r="D8" s="5">
        <f t="shared" si="0"/>
        <v>25247.074093629606</v>
      </c>
      <c r="E8" s="6">
        <f t="shared" si="1"/>
        <v>4.0919951073257188E-3</v>
      </c>
    </row>
    <row r="9" spans="1:5" x14ac:dyDescent="0.4">
      <c r="A9" s="3" t="s">
        <v>36</v>
      </c>
      <c r="B9" s="4">
        <v>487095.10962965398</v>
      </c>
      <c r="C9" s="4">
        <v>490280.47274439799</v>
      </c>
      <c r="D9" s="5">
        <f t="shared" si="0"/>
        <v>3185.3631147440174</v>
      </c>
      <c r="E9" s="6">
        <f t="shared" si="1"/>
        <v>6.5395095367841716E-3</v>
      </c>
    </row>
    <row r="10" spans="1:5" x14ac:dyDescent="0.4">
      <c r="A10" s="3" t="s">
        <v>37</v>
      </c>
      <c r="B10" s="4">
        <v>6575.8108251371495</v>
      </c>
      <c r="C10" s="4">
        <v>6602.7761034987598</v>
      </c>
      <c r="D10" s="5">
        <f t="shared" si="0"/>
        <v>26.965278361610217</v>
      </c>
      <c r="E10" s="6">
        <f t="shared" si="1"/>
        <v>4.1006773276583974E-3</v>
      </c>
    </row>
    <row r="11" spans="1:5" x14ac:dyDescent="0.4">
      <c r="A11" s="3" t="s">
        <v>38</v>
      </c>
      <c r="B11" s="4">
        <v>5789.8852622813802</v>
      </c>
      <c r="C11" s="4">
        <v>5818.1226853758999</v>
      </c>
      <c r="D11" s="5">
        <f t="shared" si="0"/>
        <v>28.237423094519727</v>
      </c>
      <c r="E11" s="6">
        <f t="shared" si="1"/>
        <v>4.8770263684627668E-3</v>
      </c>
    </row>
    <row r="12" spans="1:5" x14ac:dyDescent="0.4">
      <c r="A12" s="3" t="s">
        <v>39</v>
      </c>
      <c r="B12" s="4">
        <v>6776.6623879540502</v>
      </c>
      <c r="C12" s="4">
        <v>6805.3044895811199</v>
      </c>
      <c r="D12" s="5">
        <f t="shared" si="0"/>
        <v>28.642101627069678</v>
      </c>
      <c r="E12" s="6">
        <f t="shared" si="1"/>
        <v>4.2265793966633769E-3</v>
      </c>
    </row>
    <row r="13" spans="1:5" x14ac:dyDescent="0.4">
      <c r="A13" s="3" t="s">
        <v>40</v>
      </c>
      <c r="B13" s="4">
        <v>142.40966402502599</v>
      </c>
      <c r="C13" s="4">
        <v>142.885063980094</v>
      </c>
      <c r="D13" s="5">
        <f t="shared" si="0"/>
        <v>0.47539995506801347</v>
      </c>
      <c r="E13" s="6">
        <f t="shared" si="1"/>
        <v>3.3382562786221648E-3</v>
      </c>
    </row>
    <row r="14" spans="1:5" x14ac:dyDescent="0.4">
      <c r="A14" s="3" t="s">
        <v>41</v>
      </c>
      <c r="B14" s="4">
        <v>2145646.6468256898</v>
      </c>
      <c r="C14" s="4">
        <v>2154363.1371550998</v>
      </c>
      <c r="D14" s="5">
        <f t="shared" si="0"/>
        <v>8716.4903294099495</v>
      </c>
      <c r="E14" s="6">
        <f t="shared" si="1"/>
        <v>4.0624071732897615E-3</v>
      </c>
    </row>
    <row r="15" spans="1:5" x14ac:dyDescent="0.4">
      <c r="A15" s="3" t="s">
        <v>42</v>
      </c>
      <c r="B15" s="4">
        <v>55419370.290935703</v>
      </c>
      <c r="C15" s="4">
        <v>55615098.810350902</v>
      </c>
      <c r="D15" s="5">
        <f t="shared" si="0"/>
        <v>195728.51941519976</v>
      </c>
      <c r="E15" s="6">
        <f t="shared" si="1"/>
        <v>3.5317709022617549E-3</v>
      </c>
    </row>
    <row r="16" spans="1:5" x14ac:dyDescent="0.4">
      <c r="A16" s="3" t="s">
        <v>43</v>
      </c>
      <c r="B16" s="4">
        <v>1895096.3973505299</v>
      </c>
      <c r="C16" s="4">
        <v>1904954.50801441</v>
      </c>
      <c r="D16" s="5">
        <f t="shared" si="0"/>
        <v>9858.1106638801284</v>
      </c>
      <c r="E16" s="6">
        <f t="shared" si="1"/>
        <v>5.2019045984481593E-3</v>
      </c>
    </row>
    <row r="17" spans="1:5" x14ac:dyDescent="0.4">
      <c r="A17" s="3" t="s">
        <v>44</v>
      </c>
      <c r="B17" s="4">
        <v>32231352.3028327</v>
      </c>
      <c r="C17" s="4">
        <v>32349546.244350702</v>
      </c>
      <c r="D17" s="5">
        <f t="shared" si="0"/>
        <v>118193.94151800126</v>
      </c>
      <c r="E17" s="6">
        <f t="shared" si="1"/>
        <v>3.6670487917322969E-3</v>
      </c>
    </row>
    <row r="18" spans="1:5" x14ac:dyDescent="0.4">
      <c r="A18" s="3" t="s">
        <v>45</v>
      </c>
      <c r="B18" s="4">
        <v>427213.21844104503</v>
      </c>
      <c r="C18" s="4">
        <v>428828.62618965801</v>
      </c>
      <c r="D18" s="5">
        <f t="shared" si="0"/>
        <v>1615.4077486129827</v>
      </c>
      <c r="E18" s="6">
        <f t="shared" si="1"/>
        <v>3.7812681791724589E-3</v>
      </c>
    </row>
    <row r="19" spans="1:5" x14ac:dyDescent="0.4">
      <c r="A19" s="3" t="s">
        <v>46</v>
      </c>
      <c r="B19" s="4">
        <v>291353.86713393498</v>
      </c>
      <c r="C19" s="4">
        <v>292494.36706550501</v>
      </c>
      <c r="D19" s="5">
        <f t="shared" si="0"/>
        <v>1140.4999315700261</v>
      </c>
      <c r="E19" s="6">
        <f t="shared" si="1"/>
        <v>3.9144835892832575E-3</v>
      </c>
    </row>
    <row r="20" spans="1:5" x14ac:dyDescent="0.4">
      <c r="A20" s="3" t="s">
        <v>47</v>
      </c>
      <c r="B20" s="4">
        <v>158378.611125422</v>
      </c>
      <c r="C20" s="4">
        <v>158875.575147781</v>
      </c>
      <c r="D20" s="5">
        <f t="shared" si="0"/>
        <v>496.96402235899586</v>
      </c>
      <c r="E20" s="6">
        <f t="shared" si="1"/>
        <v>3.1378228336997882E-3</v>
      </c>
    </row>
    <row r="21" spans="1:5" x14ac:dyDescent="0.4">
      <c r="A21" s="3" t="s">
        <v>48</v>
      </c>
      <c r="B21" s="4">
        <v>1470.2736217725001</v>
      </c>
      <c r="C21" s="4">
        <v>1475.21571798014</v>
      </c>
      <c r="D21" s="5">
        <f t="shared" si="0"/>
        <v>4.9420962076399064</v>
      </c>
      <c r="E21" s="6">
        <f t="shared" si="1"/>
        <v>3.3613445378160023E-3</v>
      </c>
    </row>
    <row r="22" spans="1:5" x14ac:dyDescent="0.4">
      <c r="A22" s="3" t="s">
        <v>49</v>
      </c>
      <c r="B22" s="4">
        <v>3332358.7542648702</v>
      </c>
      <c r="C22" s="4">
        <v>3345022.7599172099</v>
      </c>
      <c r="D22" s="5">
        <f t="shared" si="0"/>
        <v>12664.005652339663</v>
      </c>
      <c r="E22" s="6">
        <f t="shared" si="1"/>
        <v>3.8003128072965353E-3</v>
      </c>
    </row>
    <row r="23" spans="1:5" x14ac:dyDescent="0.4">
      <c r="A23" s="3" t="s">
        <v>50</v>
      </c>
      <c r="B23" s="4">
        <v>-76031.462577287195</v>
      </c>
      <c r="C23" s="4">
        <v>-89735.899041835306</v>
      </c>
      <c r="D23" s="5">
        <f t="shared" si="0"/>
        <v>-13704.436464548111</v>
      </c>
      <c r="E23" s="6">
        <f t="shared" si="1"/>
        <v>0.18024691358024758</v>
      </c>
    </row>
    <row r="24" spans="1:5" x14ac:dyDescent="0.4">
      <c r="A24" s="3" t="s">
        <v>51</v>
      </c>
      <c r="B24" s="4">
        <v>-2562.8106937500002</v>
      </c>
      <c r="C24" s="4">
        <v>-2894.0418871874999</v>
      </c>
      <c r="D24" s="5">
        <f t="shared" si="0"/>
        <v>-331.23119343749977</v>
      </c>
      <c r="E24" s="6">
        <f t="shared" si="1"/>
        <v>0.12924528301886773</v>
      </c>
    </row>
    <row r="25" spans="1:5" x14ac:dyDescent="0.4">
      <c r="A25" s="3" t="s">
        <v>52</v>
      </c>
      <c r="B25" s="4">
        <v>-3975216.3962707501</v>
      </c>
      <c r="C25" s="4">
        <v>-4691539.3543596603</v>
      </c>
      <c r="D25" s="5">
        <f t="shared" si="0"/>
        <v>-716322.95808891021</v>
      </c>
      <c r="E25" s="6">
        <f t="shared" si="1"/>
        <v>0.18019722366835444</v>
      </c>
    </row>
    <row r="26" spans="1:5" x14ac:dyDescent="0.4">
      <c r="A26" s="3" t="s">
        <v>53</v>
      </c>
      <c r="B26" s="4">
        <v>0</v>
      </c>
      <c r="C26" s="4">
        <v>0</v>
      </c>
      <c r="D26" s="5">
        <f t="shared" si="0"/>
        <v>0</v>
      </c>
      <c r="E26" s="6">
        <f t="shared" si="1"/>
        <v>0</v>
      </c>
    </row>
    <row r="27" spans="1:5" x14ac:dyDescent="0.4">
      <c r="A27" s="3" t="s">
        <v>54</v>
      </c>
      <c r="B27" s="4">
        <v>-733242.35465417302</v>
      </c>
      <c r="C27" s="4">
        <v>-865045.02086573897</v>
      </c>
      <c r="D27" s="5">
        <f t="shared" si="0"/>
        <v>-131802.66621156596</v>
      </c>
      <c r="E27" s="6">
        <f t="shared" si="1"/>
        <v>0.17975320898331004</v>
      </c>
    </row>
    <row r="28" spans="1:5" x14ac:dyDescent="0.4">
      <c r="A28" s="3" t="s">
        <v>55</v>
      </c>
      <c r="B28" s="4">
        <v>0</v>
      </c>
      <c r="C28" s="4">
        <v>0</v>
      </c>
      <c r="D28" s="5">
        <f t="shared" si="0"/>
        <v>0</v>
      </c>
      <c r="E28" s="6">
        <f t="shared" si="1"/>
        <v>0</v>
      </c>
    </row>
    <row r="29" spans="1:5" x14ac:dyDescent="0.4">
      <c r="A29" s="3" t="s">
        <v>56</v>
      </c>
      <c r="B29" s="4">
        <v>0</v>
      </c>
      <c r="C29" s="4">
        <v>0</v>
      </c>
      <c r="D29" s="5">
        <f t="shared" si="0"/>
        <v>0</v>
      </c>
      <c r="E29" s="6">
        <f t="shared" si="1"/>
        <v>0</v>
      </c>
    </row>
    <row r="30" spans="1:5" x14ac:dyDescent="0.4">
      <c r="A30" s="3" t="s">
        <v>57</v>
      </c>
      <c r="B30" s="4">
        <v>0</v>
      </c>
      <c r="C30" s="4">
        <v>0</v>
      </c>
      <c r="D30" s="5">
        <f t="shared" si="0"/>
        <v>0</v>
      </c>
      <c r="E30" s="6">
        <f t="shared" si="1"/>
        <v>0</v>
      </c>
    </row>
    <row r="31" spans="1:5" x14ac:dyDescent="0.4">
      <c r="A31" s="3" t="s">
        <v>58</v>
      </c>
      <c r="B31" s="4">
        <v>-3954.94113906859</v>
      </c>
      <c r="C31" s="4">
        <v>-4464.4595625408501</v>
      </c>
      <c r="D31" s="5">
        <f t="shared" si="0"/>
        <v>-509.51842347226011</v>
      </c>
      <c r="E31" s="6">
        <f t="shared" si="1"/>
        <v>0.12883084869178463</v>
      </c>
    </row>
    <row r="32" spans="1:5" x14ac:dyDescent="0.4">
      <c r="A32" s="3" t="s">
        <v>59</v>
      </c>
      <c r="B32" s="4">
        <v>0</v>
      </c>
      <c r="C32" s="4">
        <v>0</v>
      </c>
      <c r="D32" s="5">
        <f t="shared" si="0"/>
        <v>0</v>
      </c>
      <c r="E32" s="6">
        <f t="shared" si="1"/>
        <v>0</v>
      </c>
    </row>
    <row r="33" spans="1:25" x14ac:dyDescent="0.4">
      <c r="A33" s="3" t="s">
        <v>60</v>
      </c>
      <c r="B33" s="4">
        <v>-3170409.4592849999</v>
      </c>
      <c r="C33" s="4">
        <v>-3177664.12536284</v>
      </c>
      <c r="D33" s="5">
        <f t="shared" si="0"/>
        <v>-7254.666077840142</v>
      </c>
      <c r="E33" s="6">
        <f t="shared" si="1"/>
        <v>2.2882426295423031E-3</v>
      </c>
    </row>
    <row r="34" spans="1:25" x14ac:dyDescent="0.4">
      <c r="A34" s="3" t="s">
        <v>61</v>
      </c>
      <c r="B34" s="4">
        <v>0</v>
      </c>
      <c r="C34" s="4">
        <v>0</v>
      </c>
      <c r="D34" s="5">
        <f t="shared" si="0"/>
        <v>0</v>
      </c>
      <c r="E34" s="6">
        <f t="shared" si="1"/>
        <v>0</v>
      </c>
    </row>
    <row r="35" spans="1:25" x14ac:dyDescent="0.4">
      <c r="A35" s="3" t="s">
        <v>62</v>
      </c>
      <c r="B35" s="4">
        <v>-5164390.3755440498</v>
      </c>
      <c r="C35" s="4">
        <v>-5181380.4138001297</v>
      </c>
      <c r="D35" s="5">
        <f t="shared" si="0"/>
        <v>-16990.03825607989</v>
      </c>
      <c r="E35" s="6">
        <f t="shared" si="1"/>
        <v>3.2898439158541848E-3</v>
      </c>
    </row>
    <row r="36" spans="1:25" x14ac:dyDescent="0.4">
      <c r="A36" s="3" t="s">
        <v>63</v>
      </c>
      <c r="B36" s="4">
        <v>0</v>
      </c>
      <c r="C36" s="4">
        <v>0</v>
      </c>
      <c r="D36" s="5">
        <f t="shared" si="0"/>
        <v>0</v>
      </c>
      <c r="E36" s="6">
        <f t="shared" si="1"/>
        <v>0</v>
      </c>
    </row>
    <row r="38" spans="1:25" ht="19.3" x14ac:dyDescent="0.5">
      <c r="A38" s="1" t="s">
        <v>5</v>
      </c>
    </row>
    <row r="39" spans="1:25" ht="29.15" x14ac:dyDescent="0.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  <c r="Y39" s="2" t="s">
        <v>30</v>
      </c>
    </row>
    <row r="40" spans="1:25" x14ac:dyDescent="0.4">
      <c r="A40" s="3" t="s">
        <v>31</v>
      </c>
      <c r="B40" s="4">
        <v>0</v>
      </c>
      <c r="C40" s="4">
        <v>0</v>
      </c>
      <c r="D40" s="4">
        <v>3574926.5413961299</v>
      </c>
      <c r="E40" s="4">
        <v>3758878.17794688</v>
      </c>
      <c r="F40" s="4">
        <v>0</v>
      </c>
      <c r="G40" s="4">
        <v>7702237.8539976096</v>
      </c>
      <c r="H40" s="4">
        <v>881204.17065020697</v>
      </c>
      <c r="I40" s="4">
        <v>265417.56822115899</v>
      </c>
      <c r="J40" s="4">
        <v>0</v>
      </c>
      <c r="K40" s="4">
        <v>0</v>
      </c>
      <c r="L40" s="4">
        <v>8969715.1866931506</v>
      </c>
      <c r="M40" s="4">
        <v>0</v>
      </c>
      <c r="N40" s="4">
        <v>0</v>
      </c>
      <c r="O40" s="4">
        <v>3573774.8216490098</v>
      </c>
      <c r="P40" s="4">
        <v>3749093.6766929599</v>
      </c>
      <c r="Q40" s="4">
        <v>0</v>
      </c>
      <c r="R40" s="4">
        <v>13309906.7526014</v>
      </c>
      <c r="S40" s="4">
        <v>4026161.91875239</v>
      </c>
      <c r="T40" s="4">
        <v>7926723.2308579702</v>
      </c>
      <c r="U40" s="4">
        <v>10397248.0316584</v>
      </c>
      <c r="V40" s="4">
        <v>0</v>
      </c>
      <c r="W40" s="4">
        <v>24088818.986060798</v>
      </c>
      <c r="X40" s="4">
        <v>-2357.2361688410201</v>
      </c>
      <c r="Y40" s="4">
        <v>92221749.681009203</v>
      </c>
    </row>
    <row r="41" spans="1:25" x14ac:dyDescent="0.4">
      <c r="A41" s="3" t="s">
        <v>32</v>
      </c>
      <c r="B41" s="4">
        <v>0</v>
      </c>
      <c r="C41" s="4">
        <v>0</v>
      </c>
      <c r="D41" s="4">
        <v>513651.44037079101</v>
      </c>
      <c r="E41" s="4">
        <v>540081.91998449503</v>
      </c>
      <c r="F41" s="4">
        <v>0</v>
      </c>
      <c r="G41" s="4">
        <v>1106670.4509791799</v>
      </c>
      <c r="H41" s="4">
        <v>126612.892957084</v>
      </c>
      <c r="I41" s="4">
        <v>24506.965134058501</v>
      </c>
      <c r="J41" s="4">
        <v>0</v>
      </c>
      <c r="K41" s="4">
        <v>0</v>
      </c>
      <c r="L41" s="4">
        <v>1282674.20094503</v>
      </c>
      <c r="M41" s="4">
        <v>0</v>
      </c>
      <c r="N41" s="4">
        <v>0</v>
      </c>
      <c r="O41" s="4">
        <v>513485.959346171</v>
      </c>
      <c r="P41" s="4">
        <v>538676.06643640401</v>
      </c>
      <c r="Q41" s="4">
        <v>0</v>
      </c>
      <c r="R41" s="4">
        <v>1912389.7220010301</v>
      </c>
      <c r="S41" s="4">
        <v>578485.69607966195</v>
      </c>
      <c r="T41" s="4">
        <v>731903.05806773296</v>
      </c>
      <c r="U41" s="4">
        <v>960015.55853941594</v>
      </c>
      <c r="V41" s="4">
        <v>0</v>
      </c>
      <c r="W41" s="4">
        <v>4376620.32882284</v>
      </c>
      <c r="X41" s="4">
        <v>774.34973988373395</v>
      </c>
      <c r="Y41" s="4">
        <v>13206548.6094038</v>
      </c>
    </row>
    <row r="42" spans="1:25" x14ac:dyDescent="0.4">
      <c r="A42" s="3" t="s">
        <v>33</v>
      </c>
      <c r="B42" s="4">
        <v>0</v>
      </c>
      <c r="C42" s="4">
        <v>0</v>
      </c>
      <c r="D42" s="4">
        <v>285264.98034929897</v>
      </c>
      <c r="E42" s="4">
        <v>299943.59244894102</v>
      </c>
      <c r="F42" s="4">
        <v>0</v>
      </c>
      <c r="G42" s="4">
        <v>614608.07785107102</v>
      </c>
      <c r="H42" s="4">
        <v>70316.603016430105</v>
      </c>
      <c r="I42" s="4">
        <v>0</v>
      </c>
      <c r="J42" s="4"/>
      <c r="K42" s="4"/>
      <c r="L42" s="4">
        <v>683243.12557952898</v>
      </c>
      <c r="M42" s="4">
        <v>0</v>
      </c>
      <c r="N42" s="4">
        <v>0</v>
      </c>
      <c r="O42" s="4">
        <v>285173.07767459302</v>
      </c>
      <c r="P42" s="4">
        <v>299162.82799809001</v>
      </c>
      <c r="Q42" s="4">
        <v>0</v>
      </c>
      <c r="R42" s="4">
        <v>1062077.84810847</v>
      </c>
      <c r="S42" s="4">
        <v>321271.77645095298</v>
      </c>
      <c r="T42" s="4">
        <v>0</v>
      </c>
      <c r="U42" s="4"/>
      <c r="V42" s="4"/>
      <c r="W42" s="4">
        <v>4406060.79652391</v>
      </c>
      <c r="X42" s="4">
        <v>-1577.4623650426399</v>
      </c>
      <c r="Y42" s="4">
        <v>8325545.2436362403</v>
      </c>
    </row>
    <row r="43" spans="1:25" x14ac:dyDescent="0.4">
      <c r="A43" s="3" t="s">
        <v>34</v>
      </c>
      <c r="B43" s="4">
        <v>0</v>
      </c>
      <c r="C43" s="4">
        <v>0</v>
      </c>
      <c r="D43" s="4">
        <v>1178824.40908684</v>
      </c>
      <c r="E43" s="4">
        <v>1239482.0692503499</v>
      </c>
      <c r="F43" s="4">
        <v>0</v>
      </c>
      <c r="G43" s="4">
        <v>2539796.51938223</v>
      </c>
      <c r="H43" s="4">
        <v>290575.197482494</v>
      </c>
      <c r="I43" s="4">
        <v>22668.734271303299</v>
      </c>
      <c r="J43" s="4">
        <v>0</v>
      </c>
      <c r="K43" s="4">
        <v>0</v>
      </c>
      <c r="L43" s="4">
        <v>2919809.9329853598</v>
      </c>
      <c r="M43" s="4">
        <v>0</v>
      </c>
      <c r="N43" s="4">
        <v>0</v>
      </c>
      <c r="O43" s="4">
        <v>1178444.63195447</v>
      </c>
      <c r="P43" s="4">
        <v>1236255.65081201</v>
      </c>
      <c r="Q43" s="4">
        <v>0</v>
      </c>
      <c r="R43" s="4">
        <v>4388913.3891150802</v>
      </c>
      <c r="S43" s="4">
        <v>1327618.3132165</v>
      </c>
      <c r="T43" s="4">
        <v>677004.10250447295</v>
      </c>
      <c r="U43" s="4">
        <v>1724589.8735058201</v>
      </c>
      <c r="V43" s="4">
        <v>0</v>
      </c>
      <c r="W43" s="4">
        <v>8230443.54378122</v>
      </c>
      <c r="X43" s="4">
        <v>3434.8571578441902</v>
      </c>
      <c r="Y43" s="4">
        <v>26957861.224505998</v>
      </c>
    </row>
    <row r="44" spans="1:25" x14ac:dyDescent="0.4">
      <c r="A44" s="3" t="s">
        <v>35</v>
      </c>
      <c r="B44" s="4">
        <v>0</v>
      </c>
      <c r="C44" s="4">
        <v>0</v>
      </c>
      <c r="D44" s="4">
        <v>260087.50960419801</v>
      </c>
      <c r="E44" s="4">
        <v>273470.58824486198</v>
      </c>
      <c r="F44" s="4">
        <v>0</v>
      </c>
      <c r="G44" s="4">
        <v>560362.80427823297</v>
      </c>
      <c r="H44" s="4">
        <v>64110.463681790403</v>
      </c>
      <c r="I44" s="4">
        <v>3898.1702443545701</v>
      </c>
      <c r="J44" s="4">
        <v>0</v>
      </c>
      <c r="K44" s="4">
        <v>0</v>
      </c>
      <c r="L44" s="4">
        <v>644759.40021594497</v>
      </c>
      <c r="M44" s="4">
        <v>0</v>
      </c>
      <c r="N44" s="4">
        <v>0</v>
      </c>
      <c r="O44" s="4">
        <v>260003.71825427201</v>
      </c>
      <c r="P44" s="4">
        <v>272758.73401950003</v>
      </c>
      <c r="Q44" s="4">
        <v>0</v>
      </c>
      <c r="R44" s="4">
        <v>968338.91837013199</v>
      </c>
      <c r="S44" s="4">
        <v>292916.34795455699</v>
      </c>
      <c r="T44" s="4">
        <v>116419.259059813</v>
      </c>
      <c r="U44" s="4">
        <v>296564.636038194</v>
      </c>
      <c r="V44" s="4">
        <v>0</v>
      </c>
      <c r="W44" s="4">
        <v>2155623.7589899399</v>
      </c>
      <c r="X44" s="4">
        <v>554.77237118899404</v>
      </c>
      <c r="Y44" s="4">
        <v>6169869.0813269801</v>
      </c>
    </row>
    <row r="45" spans="1:25" x14ac:dyDescent="0.4">
      <c r="A45" s="3" t="s">
        <v>36</v>
      </c>
      <c r="B45" s="4">
        <v>0</v>
      </c>
      <c r="C45" s="4">
        <v>0</v>
      </c>
      <c r="D45" s="4">
        <v>15651.5352336619</v>
      </c>
      <c r="E45" s="4">
        <v>16456.9015782356</v>
      </c>
      <c r="F45" s="4">
        <v>0</v>
      </c>
      <c r="G45" s="4">
        <v>33721.489310045603</v>
      </c>
      <c r="H45" s="4">
        <v>3858.0367918819402</v>
      </c>
      <c r="I45" s="4">
        <v>0</v>
      </c>
      <c r="J45" s="4"/>
      <c r="K45" s="4"/>
      <c r="L45" s="4">
        <v>37457.819030035796</v>
      </c>
      <c r="M45" s="4">
        <v>0</v>
      </c>
      <c r="N45" s="4">
        <v>0</v>
      </c>
      <c r="O45" s="4">
        <v>15646.492841323899</v>
      </c>
      <c r="P45" s="4">
        <v>16414.063644547699</v>
      </c>
      <c r="Q45" s="4">
        <v>0</v>
      </c>
      <c r="R45" s="4">
        <v>58272.658775735203</v>
      </c>
      <c r="S45" s="4">
        <v>17627.1076896509</v>
      </c>
      <c r="T45" s="4">
        <v>0</v>
      </c>
      <c r="U45" s="4"/>
      <c r="V45" s="4"/>
      <c r="W45" s="4">
        <v>271969.90770845901</v>
      </c>
      <c r="X45" s="4">
        <v>19.097026075827198</v>
      </c>
      <c r="Y45" s="4">
        <v>487095.10962965398</v>
      </c>
    </row>
    <row r="46" spans="1:25" x14ac:dyDescent="0.4">
      <c r="A46" s="3" t="s">
        <v>37</v>
      </c>
      <c r="B46" s="4">
        <v>0</v>
      </c>
      <c r="C46" s="4">
        <v>0</v>
      </c>
      <c r="D46" s="4">
        <v>273.91992820157702</v>
      </c>
      <c r="E46" s="4">
        <v>288.014768611043</v>
      </c>
      <c r="F46" s="4">
        <v>0</v>
      </c>
      <c r="G46" s="4">
        <v>590.16497696608496</v>
      </c>
      <c r="H46" s="4">
        <v>67.5200959685085</v>
      </c>
      <c r="I46" s="4">
        <v>13.7724848798652</v>
      </c>
      <c r="J46" s="4">
        <v>0</v>
      </c>
      <c r="K46" s="4">
        <v>0</v>
      </c>
      <c r="L46" s="4">
        <v>682.17277435356698</v>
      </c>
      <c r="M46" s="4">
        <v>0</v>
      </c>
      <c r="N46" s="4">
        <v>0</v>
      </c>
      <c r="O46" s="4">
        <v>273.83168051682401</v>
      </c>
      <c r="P46" s="4">
        <v>287.26505533723798</v>
      </c>
      <c r="Q46" s="4">
        <v>0</v>
      </c>
      <c r="R46" s="4">
        <v>1019.83877425868</v>
      </c>
      <c r="S46" s="4">
        <v>308.494725959287</v>
      </c>
      <c r="T46" s="4">
        <v>411.31669081114001</v>
      </c>
      <c r="U46" s="4">
        <v>81.333776859843994</v>
      </c>
      <c r="V46" s="4">
        <v>0</v>
      </c>
      <c r="W46" s="4">
        <v>2278.33457091334</v>
      </c>
      <c r="X46" s="4">
        <v>-0.169478499853492</v>
      </c>
      <c r="Y46" s="4">
        <v>6575.8108251371495</v>
      </c>
    </row>
    <row r="47" spans="1:25" x14ac:dyDescent="0.4">
      <c r="A47" s="3" t="s">
        <v>38</v>
      </c>
      <c r="B47" s="4">
        <v>0</v>
      </c>
      <c r="C47" s="4">
        <v>0</v>
      </c>
      <c r="D47" s="4">
        <v>259.245423578643</v>
      </c>
      <c r="E47" s="4">
        <v>272.58517178979298</v>
      </c>
      <c r="F47" s="4">
        <v>0</v>
      </c>
      <c r="G47" s="4">
        <v>558.54851612790401</v>
      </c>
      <c r="H47" s="4">
        <v>53.794267361450501</v>
      </c>
      <c r="I47" s="4">
        <v>0</v>
      </c>
      <c r="J47" s="4">
        <v>0</v>
      </c>
      <c r="K47" s="4">
        <v>0</v>
      </c>
      <c r="L47" s="4">
        <v>645.60691779769297</v>
      </c>
      <c r="M47" s="4">
        <v>0</v>
      </c>
      <c r="N47" s="4">
        <v>0</v>
      </c>
      <c r="O47" s="4">
        <v>259.16190352019402</v>
      </c>
      <c r="P47" s="4">
        <v>271.87562233676101</v>
      </c>
      <c r="Q47" s="4">
        <v>0</v>
      </c>
      <c r="R47" s="4">
        <v>965.20372486390897</v>
      </c>
      <c r="S47" s="4">
        <v>245.78234864463599</v>
      </c>
      <c r="T47" s="4">
        <v>0</v>
      </c>
      <c r="U47" s="4">
        <v>33.5796043369903</v>
      </c>
      <c r="V47" s="4">
        <v>0</v>
      </c>
      <c r="W47" s="4">
        <v>2225.4859762657102</v>
      </c>
      <c r="X47" s="4">
        <v>-0.98421434231099303</v>
      </c>
      <c r="Y47" s="4">
        <v>5789.8852622813802</v>
      </c>
    </row>
    <row r="48" spans="1:25" x14ac:dyDescent="0.4">
      <c r="A48" s="3" t="s">
        <v>39</v>
      </c>
      <c r="B48" s="4">
        <v>0</v>
      </c>
      <c r="C48" s="4">
        <v>0</v>
      </c>
      <c r="D48" s="4">
        <v>302.20198471258698</v>
      </c>
      <c r="E48" s="4">
        <v>356.50583299328201</v>
      </c>
      <c r="F48" s="4">
        <v>0</v>
      </c>
      <c r="G48" s="4">
        <v>557.20491691298503</v>
      </c>
      <c r="H48" s="4">
        <v>0</v>
      </c>
      <c r="I48" s="4">
        <v>0</v>
      </c>
      <c r="J48" s="4">
        <v>0</v>
      </c>
      <c r="K48" s="4">
        <v>0</v>
      </c>
      <c r="L48" s="4">
        <v>730.62015517547502</v>
      </c>
      <c r="M48" s="4">
        <v>0</v>
      </c>
      <c r="N48" s="4">
        <v>0</v>
      </c>
      <c r="O48" s="4">
        <v>303.71373875148703</v>
      </c>
      <c r="P48" s="4">
        <v>356.797822028734</v>
      </c>
      <c r="Q48" s="4">
        <v>0</v>
      </c>
      <c r="R48" s="4">
        <v>905.75021292710903</v>
      </c>
      <c r="S48" s="4">
        <v>0</v>
      </c>
      <c r="T48" s="4">
        <v>0</v>
      </c>
      <c r="U48" s="4">
        <v>0</v>
      </c>
      <c r="V48" s="4">
        <v>817.83597104856597</v>
      </c>
      <c r="W48" s="4">
        <v>2445.4950520499001</v>
      </c>
      <c r="X48" s="4">
        <v>0.53670135392581297</v>
      </c>
      <c r="Y48" s="4">
        <v>6776.6623879540502</v>
      </c>
    </row>
    <row r="49" spans="1:25" x14ac:dyDescent="0.4">
      <c r="A49" s="3" t="s">
        <v>40</v>
      </c>
      <c r="B49" s="4">
        <v>0</v>
      </c>
      <c r="C49" s="4">
        <v>0</v>
      </c>
      <c r="D49" s="4">
        <v>5.4534683903983296</v>
      </c>
      <c r="E49" s="4">
        <v>5.7340823900638496</v>
      </c>
      <c r="F49" s="4">
        <v>0</v>
      </c>
      <c r="G49" s="4">
        <v>11.749587071431501</v>
      </c>
      <c r="H49" s="4">
        <v>1.34425673772064</v>
      </c>
      <c r="I49" s="4">
        <v>0.41388384754462498</v>
      </c>
      <c r="J49" s="4">
        <v>0</v>
      </c>
      <c r="K49" s="4">
        <v>0</v>
      </c>
      <c r="L49" s="4">
        <v>13.701756428076999</v>
      </c>
      <c r="M49" s="4">
        <v>0</v>
      </c>
      <c r="N49" s="4">
        <v>0</v>
      </c>
      <c r="O49" s="4">
        <v>5.45171146835734</v>
      </c>
      <c r="P49" s="4">
        <v>5.71915635796607</v>
      </c>
      <c r="Q49" s="4">
        <v>0</v>
      </c>
      <c r="R49" s="4">
        <v>20.3039572740743</v>
      </c>
      <c r="S49" s="4">
        <v>6.1418176022064301</v>
      </c>
      <c r="T49" s="4">
        <v>12.3606840767796</v>
      </c>
      <c r="U49" s="4">
        <v>16.213143116558399</v>
      </c>
      <c r="V49" s="4">
        <v>0</v>
      </c>
      <c r="W49" s="4">
        <v>37.837507516383603</v>
      </c>
      <c r="X49" s="4">
        <v>-1.5348252535653001E-2</v>
      </c>
      <c r="Y49" s="4">
        <v>142.40966402502599</v>
      </c>
    </row>
    <row r="50" spans="1:25" x14ac:dyDescent="0.4">
      <c r="A50" s="3" t="s">
        <v>41</v>
      </c>
      <c r="B50" s="4">
        <v>0</v>
      </c>
      <c r="C50" s="4">
        <v>0</v>
      </c>
      <c r="D50" s="4">
        <v>99223.594481611697</v>
      </c>
      <c r="E50" s="4">
        <v>104329.24976654899</v>
      </c>
      <c r="F50" s="4">
        <v>0</v>
      </c>
      <c r="G50" s="4">
        <v>213778.86134899899</v>
      </c>
      <c r="H50" s="4">
        <v>24458.193552126599</v>
      </c>
      <c r="I50" s="4">
        <v>478.863611609131</v>
      </c>
      <c r="J50" s="4">
        <v>0</v>
      </c>
      <c r="K50" s="4">
        <v>0</v>
      </c>
      <c r="L50" s="4">
        <v>246612.58103376499</v>
      </c>
      <c r="M50" s="4">
        <v>0</v>
      </c>
      <c r="N50" s="4">
        <v>0</v>
      </c>
      <c r="O50" s="4">
        <v>99191.628014099202</v>
      </c>
      <c r="P50" s="4">
        <v>104057.676805991</v>
      </c>
      <c r="Q50" s="4">
        <v>0</v>
      </c>
      <c r="R50" s="4">
        <v>369422.07760510501</v>
      </c>
      <c r="S50" s="4">
        <v>111747.822764375</v>
      </c>
      <c r="T50" s="4">
        <v>14301.311476834</v>
      </c>
      <c r="U50" s="4">
        <v>36430.941643573897</v>
      </c>
      <c r="V50" s="4">
        <v>0</v>
      </c>
      <c r="W50" s="4">
        <v>721682.50152139098</v>
      </c>
      <c r="X50" s="4">
        <v>-68.656800341210101</v>
      </c>
      <c r="Y50" s="4">
        <v>2145646.6468256898</v>
      </c>
    </row>
    <row r="51" spans="1:25" x14ac:dyDescent="0.4">
      <c r="A51" s="3" t="s">
        <v>42</v>
      </c>
      <c r="B51" s="4">
        <v>0</v>
      </c>
      <c r="C51" s="4">
        <v>0</v>
      </c>
      <c r="D51" s="4">
        <v>1871244.0006014099</v>
      </c>
      <c r="E51" s="4">
        <v>1967530.84518703</v>
      </c>
      <c r="F51" s="4">
        <v>0</v>
      </c>
      <c r="G51" s="4">
        <v>4903118.2704457399</v>
      </c>
      <c r="H51" s="4">
        <v>1059625.34149771</v>
      </c>
      <c r="I51" s="4">
        <v>472187.74743181199</v>
      </c>
      <c r="J51" s="4">
        <v>0</v>
      </c>
      <c r="K51" s="4">
        <v>0</v>
      </c>
      <c r="L51" s="4">
        <v>4648490.3863819595</v>
      </c>
      <c r="M51" s="4">
        <v>0</v>
      </c>
      <c r="N51" s="4">
        <v>0</v>
      </c>
      <c r="O51" s="4">
        <v>1870641.1494260901</v>
      </c>
      <c r="P51" s="4">
        <v>1962409.2884058601</v>
      </c>
      <c r="Q51" s="4">
        <v>0</v>
      </c>
      <c r="R51" s="4">
        <v>8394857.5950892195</v>
      </c>
      <c r="S51" s="4">
        <v>4267207.7171840398</v>
      </c>
      <c r="T51" s="4">
        <v>6758931.6323086098</v>
      </c>
      <c r="U51" s="4">
        <v>522234.05942926399</v>
      </c>
      <c r="V51" s="4">
        <v>0</v>
      </c>
      <c r="W51" s="4">
        <v>16711522.499543101</v>
      </c>
      <c r="X51" s="4">
        <v>9369.7580038539909</v>
      </c>
      <c r="Y51" s="4">
        <v>55419370.290935703</v>
      </c>
    </row>
    <row r="52" spans="1:25" x14ac:dyDescent="0.4">
      <c r="A52" s="3" t="s">
        <v>43</v>
      </c>
      <c r="B52" s="4">
        <v>0</v>
      </c>
      <c r="C52" s="4">
        <v>0</v>
      </c>
      <c r="D52" s="4">
        <v>80006.059604952796</v>
      </c>
      <c r="E52" s="4">
        <v>84122.856251789795</v>
      </c>
      <c r="F52" s="4">
        <v>0</v>
      </c>
      <c r="G52" s="4">
        <v>178809.75277590399</v>
      </c>
      <c r="H52" s="4">
        <v>24851.3526543277</v>
      </c>
      <c r="I52" s="4">
        <v>0</v>
      </c>
      <c r="J52" s="4">
        <v>0</v>
      </c>
      <c r="K52" s="4">
        <v>0</v>
      </c>
      <c r="L52" s="4">
        <v>198746.34726167301</v>
      </c>
      <c r="M52" s="4">
        <v>0</v>
      </c>
      <c r="N52" s="4">
        <v>0</v>
      </c>
      <c r="O52" s="4">
        <v>79980.284373582501</v>
      </c>
      <c r="P52" s="4">
        <v>83903.8812934343</v>
      </c>
      <c r="Q52" s="4">
        <v>0</v>
      </c>
      <c r="R52" s="4">
        <v>291827.20484845102</v>
      </c>
      <c r="S52" s="4">
        <v>88275.868558368893</v>
      </c>
      <c r="T52" s="4">
        <v>0</v>
      </c>
      <c r="U52" s="4">
        <v>1499.7805392848099</v>
      </c>
      <c r="V52" s="4">
        <v>0</v>
      </c>
      <c r="W52" s="4">
        <v>783117.48935075395</v>
      </c>
      <c r="X52" s="4">
        <v>-44.480161991749</v>
      </c>
      <c r="Y52" s="4">
        <v>1895096.3973505299</v>
      </c>
    </row>
    <row r="53" spans="1:25" x14ac:dyDescent="0.4">
      <c r="A53" s="3" t="s">
        <v>44</v>
      </c>
      <c r="B53" s="4">
        <v>0</v>
      </c>
      <c r="C53" s="4">
        <v>0</v>
      </c>
      <c r="D53" s="4">
        <v>1285517.6950427601</v>
      </c>
      <c r="E53" s="4">
        <v>2770789.61392185</v>
      </c>
      <c r="F53" s="4">
        <v>0</v>
      </c>
      <c r="G53" s="4">
        <v>4405272.8326108102</v>
      </c>
      <c r="H53" s="4">
        <v>0</v>
      </c>
      <c r="I53" s="4">
        <v>0</v>
      </c>
      <c r="J53" s="4">
        <v>0</v>
      </c>
      <c r="K53" s="4">
        <v>0</v>
      </c>
      <c r="L53" s="4">
        <v>2371718.2580706398</v>
      </c>
      <c r="M53" s="4">
        <v>0</v>
      </c>
      <c r="N53" s="4">
        <v>0</v>
      </c>
      <c r="O53" s="4">
        <v>1291776.9821472601</v>
      </c>
      <c r="P53" s="4">
        <v>2772479.6252143802</v>
      </c>
      <c r="Q53" s="4">
        <v>0</v>
      </c>
      <c r="R53" s="4">
        <v>7038086.7141945697</v>
      </c>
      <c r="S53" s="4">
        <v>0</v>
      </c>
      <c r="T53" s="4">
        <v>0</v>
      </c>
      <c r="U53" s="4">
        <v>0</v>
      </c>
      <c r="V53" s="4">
        <v>583846.03115458996</v>
      </c>
      <c r="W53" s="4">
        <v>9707210.3935541492</v>
      </c>
      <c r="X53" s="4">
        <v>4654.1569216940297</v>
      </c>
      <c r="Y53" s="4">
        <v>32231352.3028327</v>
      </c>
    </row>
    <row r="54" spans="1:25" x14ac:dyDescent="0.4">
      <c r="A54" s="3" t="s">
        <v>45</v>
      </c>
      <c r="B54" s="4">
        <v>0</v>
      </c>
      <c r="C54" s="4">
        <v>0</v>
      </c>
      <c r="D54" s="4">
        <v>11995.417263191501</v>
      </c>
      <c r="E54" s="4">
        <v>12612.6541801245</v>
      </c>
      <c r="F54" s="4">
        <v>0</v>
      </c>
      <c r="G54" s="4">
        <v>25844.323190755102</v>
      </c>
      <c r="H54" s="4">
        <v>2956.8192796727299</v>
      </c>
      <c r="I54" s="4">
        <v>840.03824476310695</v>
      </c>
      <c r="J54" s="4">
        <v>0</v>
      </c>
      <c r="K54" s="4"/>
      <c r="L54" s="4">
        <v>29799.989044918901</v>
      </c>
      <c r="M54" s="4">
        <v>0</v>
      </c>
      <c r="N54" s="4">
        <v>0</v>
      </c>
      <c r="O54" s="4">
        <v>11991.5527477177</v>
      </c>
      <c r="P54" s="4">
        <v>12579.822966980901</v>
      </c>
      <c r="Q54" s="4">
        <v>0</v>
      </c>
      <c r="R54" s="4">
        <v>44660.465993595601</v>
      </c>
      <c r="S54" s="4">
        <v>13509.5061745648</v>
      </c>
      <c r="T54" s="4">
        <v>25087.829393510499</v>
      </c>
      <c r="U54" s="4">
        <v>108077.43834453</v>
      </c>
      <c r="V54" s="4"/>
      <c r="W54" s="4">
        <v>127315.700106776</v>
      </c>
      <c r="X54" s="4">
        <v>-58.338490056210397</v>
      </c>
      <c r="Y54" s="4">
        <v>427213.21844104503</v>
      </c>
    </row>
    <row r="55" spans="1:25" x14ac:dyDescent="0.4">
      <c r="A55" s="3" t="s">
        <v>46</v>
      </c>
      <c r="B55" s="4">
        <v>0</v>
      </c>
      <c r="C55" s="4">
        <v>0</v>
      </c>
      <c r="D55" s="4">
        <v>7750.2907677252297</v>
      </c>
      <c r="E55" s="4">
        <v>8149.0901986949302</v>
      </c>
      <c r="F55" s="4">
        <v>0</v>
      </c>
      <c r="G55" s="4">
        <v>16698.128545978099</v>
      </c>
      <c r="H55" s="4">
        <v>1910.41367401191</v>
      </c>
      <c r="I55" s="4">
        <v>542.75232866650799</v>
      </c>
      <c r="J55" s="4">
        <v>0</v>
      </c>
      <c r="K55" s="4"/>
      <c r="L55" s="4">
        <v>20452.463668567299</v>
      </c>
      <c r="M55" s="4">
        <v>0</v>
      </c>
      <c r="N55" s="4">
        <v>0</v>
      </c>
      <c r="O55" s="4">
        <v>7747.7938876300004</v>
      </c>
      <c r="P55" s="4">
        <v>8127.8778104522798</v>
      </c>
      <c r="Q55" s="4">
        <v>0</v>
      </c>
      <c r="R55" s="4">
        <v>28855.3194672596</v>
      </c>
      <c r="S55" s="4">
        <v>8728.5501357707399</v>
      </c>
      <c r="T55" s="4">
        <v>16209.3546447469</v>
      </c>
      <c r="U55" s="4">
        <v>76304.147446298404</v>
      </c>
      <c r="V55" s="4"/>
      <c r="W55" s="4">
        <v>89886.622980529195</v>
      </c>
      <c r="X55" s="4">
        <v>-8.9384223955487307</v>
      </c>
      <c r="Y55" s="4">
        <v>291353.86713393498</v>
      </c>
    </row>
    <row r="56" spans="1:25" x14ac:dyDescent="0.4">
      <c r="A56" s="3" t="s">
        <v>47</v>
      </c>
      <c r="B56" s="4">
        <v>0</v>
      </c>
      <c r="C56" s="4">
        <v>0</v>
      </c>
      <c r="D56" s="4">
        <v>5309.4038133144504</v>
      </c>
      <c r="E56" s="4">
        <v>5582.6048173794397</v>
      </c>
      <c r="F56" s="4">
        <v>0</v>
      </c>
      <c r="G56" s="4">
        <v>11439.1975777772</v>
      </c>
      <c r="H56" s="4">
        <v>1308.7454328870299</v>
      </c>
      <c r="I56" s="4">
        <v>371.817183363955</v>
      </c>
      <c r="J56" s="4">
        <v>0</v>
      </c>
      <c r="K56" s="4"/>
      <c r="L56" s="4">
        <v>14237.557188879</v>
      </c>
      <c r="M56" s="4">
        <v>0</v>
      </c>
      <c r="N56" s="4">
        <v>0</v>
      </c>
      <c r="O56" s="4">
        <v>5307.6933039805099</v>
      </c>
      <c r="P56" s="4">
        <v>5568.0730870998404</v>
      </c>
      <c r="Q56" s="4">
        <v>0</v>
      </c>
      <c r="R56" s="4">
        <v>19767.586508091899</v>
      </c>
      <c r="S56" s="4">
        <v>5979.5688657974997</v>
      </c>
      <c r="T56" s="4">
        <v>11104.3587836183</v>
      </c>
      <c r="U56" s="4">
        <v>33248.941966494902</v>
      </c>
      <c r="V56" s="4"/>
      <c r="W56" s="4">
        <v>39167.400607511903</v>
      </c>
      <c r="X56" s="4">
        <v>-14.338010773641299</v>
      </c>
      <c r="Y56" s="4">
        <v>158378.611125422</v>
      </c>
    </row>
    <row r="57" spans="1:25" x14ac:dyDescent="0.4">
      <c r="A57" s="3" t="s">
        <v>48</v>
      </c>
      <c r="B57" s="4">
        <v>0</v>
      </c>
      <c r="C57" s="4">
        <v>0</v>
      </c>
      <c r="D57" s="4">
        <v>43.407808845865901</v>
      </c>
      <c r="E57" s="4">
        <v>45.641403685876497</v>
      </c>
      <c r="F57" s="4">
        <v>0</v>
      </c>
      <c r="G57" s="4">
        <v>93.522835946483895</v>
      </c>
      <c r="H57" s="4">
        <v>10.699840052888399</v>
      </c>
      <c r="I57" s="4">
        <v>3.0398458637854899</v>
      </c>
      <c r="J57" s="4">
        <v>0</v>
      </c>
      <c r="K57" s="4"/>
      <c r="L57" s="4">
        <v>103.563431789219</v>
      </c>
      <c r="M57" s="4">
        <v>0</v>
      </c>
      <c r="N57" s="4">
        <v>0</v>
      </c>
      <c r="O57" s="4">
        <v>43.393824326170702</v>
      </c>
      <c r="P57" s="4">
        <v>45.522597395687299</v>
      </c>
      <c r="Q57" s="4">
        <v>0</v>
      </c>
      <c r="R57" s="4">
        <v>161.61279997870699</v>
      </c>
      <c r="S57" s="4">
        <v>48.8868414296022</v>
      </c>
      <c r="T57" s="4">
        <v>90.785312321970693</v>
      </c>
      <c r="U57" s="4">
        <v>358.20049572719898</v>
      </c>
      <c r="V57" s="4"/>
      <c r="W57" s="4">
        <v>421.96176732764701</v>
      </c>
      <c r="X57" s="4">
        <v>3.4817081401864597E-2</v>
      </c>
      <c r="Y57" s="4">
        <v>1470.2736217725001</v>
      </c>
    </row>
    <row r="58" spans="1:25" x14ac:dyDescent="0.4">
      <c r="A58" s="3" t="s">
        <v>49</v>
      </c>
      <c r="B58" s="4">
        <v>0</v>
      </c>
      <c r="C58" s="4">
        <v>0</v>
      </c>
      <c r="D58" s="4">
        <v>90163.479704486104</v>
      </c>
      <c r="E58" s="4">
        <v>94802.9371749251</v>
      </c>
      <c r="F58" s="4">
        <v>0</v>
      </c>
      <c r="G58" s="4">
        <v>194258.69549667099</v>
      </c>
      <c r="H58" s="4">
        <v>22224.913836942698</v>
      </c>
      <c r="I58" s="4">
        <v>6314.1422737418798</v>
      </c>
      <c r="J58" s="4">
        <v>0</v>
      </c>
      <c r="K58" s="4"/>
      <c r="L58" s="4">
        <v>237758.89917988301</v>
      </c>
      <c r="M58" s="4">
        <v>0</v>
      </c>
      <c r="N58" s="4">
        <v>0</v>
      </c>
      <c r="O58" s="4">
        <v>90134.432097817204</v>
      </c>
      <c r="P58" s="4">
        <v>94556.161564290494</v>
      </c>
      <c r="Q58" s="4">
        <v>0</v>
      </c>
      <c r="R58" s="4">
        <v>335690.11655498698</v>
      </c>
      <c r="S58" s="4">
        <v>101544.1196469</v>
      </c>
      <c r="T58" s="4">
        <v>188572.51454624001</v>
      </c>
      <c r="U58" s="4">
        <v>861581.72831426503</v>
      </c>
      <c r="V58" s="4"/>
      <c r="W58" s="4">
        <v>1014947.08442161</v>
      </c>
      <c r="X58" s="4">
        <v>-190.47054788615699</v>
      </c>
      <c r="Y58" s="4">
        <v>3332358.7542648702</v>
      </c>
    </row>
    <row r="59" spans="1:25" x14ac:dyDescent="0.4">
      <c r="A59" s="3" t="s">
        <v>50</v>
      </c>
      <c r="B59" s="4">
        <v>0</v>
      </c>
      <c r="C59" s="4">
        <v>0</v>
      </c>
      <c r="D59" s="4">
        <v>-5495.2996009607205</v>
      </c>
      <c r="E59" s="4">
        <v>-5778.0660699295204</v>
      </c>
      <c r="F59" s="4">
        <v>0</v>
      </c>
      <c r="G59" s="4">
        <v>-11839.713100523701</v>
      </c>
      <c r="H59" s="4">
        <v>-1354.5679530097</v>
      </c>
      <c r="I59" s="4">
        <v>0</v>
      </c>
      <c r="J59" s="4">
        <v>0</v>
      </c>
      <c r="K59" s="4">
        <v>0</v>
      </c>
      <c r="L59" s="4">
        <v>-13655.4900761098</v>
      </c>
      <c r="M59" s="4">
        <v>0</v>
      </c>
      <c r="N59" s="4">
        <v>0</v>
      </c>
      <c r="O59" s="4">
        <v>-5493.5292023263801</v>
      </c>
      <c r="P59" s="4">
        <v>-5763.0255466589997</v>
      </c>
      <c r="Q59" s="4">
        <v>0</v>
      </c>
      <c r="R59" s="4">
        <v>-20459.700197876198</v>
      </c>
      <c r="S59" s="4">
        <v>-6188.9288435232402</v>
      </c>
      <c r="T59" s="4">
        <v>0</v>
      </c>
      <c r="U59" s="4">
        <v>0</v>
      </c>
      <c r="V59" s="4">
        <v>0</v>
      </c>
      <c r="W59" s="4">
        <v>0</v>
      </c>
      <c r="X59" s="4">
        <v>-3.1419863690602501</v>
      </c>
      <c r="Y59" s="4">
        <v>-76031.462577287195</v>
      </c>
    </row>
    <row r="60" spans="1:25" x14ac:dyDescent="0.4">
      <c r="A60" s="3" t="s">
        <v>51</v>
      </c>
      <c r="B60" s="4">
        <v>0</v>
      </c>
      <c r="C60" s="4">
        <v>0</v>
      </c>
      <c r="D60" s="4">
        <v>-205.72460396243901</v>
      </c>
      <c r="E60" s="4">
        <v>-216.31038163910901</v>
      </c>
      <c r="F60" s="4">
        <v>0</v>
      </c>
      <c r="G60" s="4">
        <v>-443.23703264664903</v>
      </c>
      <c r="H60" s="4">
        <v>0</v>
      </c>
      <c r="I60" s="4">
        <v>0</v>
      </c>
      <c r="J60" s="4">
        <v>0</v>
      </c>
      <c r="K60" s="4">
        <v>0</v>
      </c>
      <c r="L60" s="4">
        <v>-511.21330806596302</v>
      </c>
      <c r="M60" s="4">
        <v>0</v>
      </c>
      <c r="N60" s="4">
        <v>0</v>
      </c>
      <c r="O60" s="4">
        <v>-205.65832649180899</v>
      </c>
      <c r="P60" s="4">
        <v>-215.747317581114</v>
      </c>
      <c r="Q60" s="4">
        <v>0</v>
      </c>
      <c r="R60" s="4">
        <v>-765.93889797427198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1.0191746113554601</v>
      </c>
      <c r="Y60" s="4">
        <v>-2562.8106937500002</v>
      </c>
    </row>
    <row r="61" spans="1:25" x14ac:dyDescent="0.4">
      <c r="A61" s="3" t="s">
        <v>52</v>
      </c>
      <c r="B61" s="4">
        <v>0</v>
      </c>
      <c r="C61" s="4">
        <v>0</v>
      </c>
      <c r="D61" s="4">
        <v>-287334.97518082499</v>
      </c>
      <c r="E61" s="4">
        <v>-302120.10105984198</v>
      </c>
      <c r="F61" s="4">
        <v>0</v>
      </c>
      <c r="G61" s="4">
        <v>-619067.91565874103</v>
      </c>
      <c r="H61" s="4">
        <v>-70826.847928498406</v>
      </c>
      <c r="I61" s="4">
        <v>8.6949263263806795</v>
      </c>
      <c r="J61" s="4">
        <v>0</v>
      </c>
      <c r="K61" s="4">
        <v>0</v>
      </c>
      <c r="L61" s="4">
        <v>-714010.18816426897</v>
      </c>
      <c r="M61" s="4">
        <v>0</v>
      </c>
      <c r="N61" s="4">
        <v>0</v>
      </c>
      <c r="O61" s="4">
        <v>-287242.40562418598</v>
      </c>
      <c r="P61" s="4">
        <v>-301333.67107522697</v>
      </c>
      <c r="Q61" s="4">
        <v>0</v>
      </c>
      <c r="R61" s="4">
        <v>-1069784.70246392</v>
      </c>
      <c r="S61" s="4">
        <v>-323603.05074881599</v>
      </c>
      <c r="T61" s="4">
        <v>259.67487745381902</v>
      </c>
      <c r="U61" s="4">
        <v>0</v>
      </c>
      <c r="V61" s="4">
        <v>0</v>
      </c>
      <c r="W61" s="4">
        <v>0</v>
      </c>
      <c r="X61" s="4">
        <v>-160.90817021090101</v>
      </c>
      <c r="Y61" s="4">
        <v>-3975216.3962707501</v>
      </c>
    </row>
    <row r="62" spans="1:25" x14ac:dyDescent="0.4">
      <c r="A62" s="3" t="s">
        <v>53</v>
      </c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</row>
    <row r="63" spans="1:25" x14ac:dyDescent="0.4">
      <c r="A63" s="3" t="s">
        <v>54</v>
      </c>
      <c r="B63" s="4">
        <v>0</v>
      </c>
      <c r="C63" s="4">
        <v>0</v>
      </c>
      <c r="D63" s="4">
        <v>-53004.786246488002</v>
      </c>
      <c r="E63" s="4">
        <v>-55732.203736654497</v>
      </c>
      <c r="F63" s="4">
        <v>0</v>
      </c>
      <c r="G63" s="4">
        <v>-114199.68112444499</v>
      </c>
      <c r="H63" s="4">
        <v>-13065.454118838201</v>
      </c>
      <c r="I63" s="4">
        <v>12.703540794063599</v>
      </c>
      <c r="J63" s="4">
        <v>0</v>
      </c>
      <c r="K63" s="4">
        <v>0</v>
      </c>
      <c r="L63" s="4">
        <v>-132015.272254168</v>
      </c>
      <c r="M63" s="4">
        <v>0</v>
      </c>
      <c r="N63" s="4">
        <v>0</v>
      </c>
      <c r="O63" s="4">
        <v>-52987.709907070901</v>
      </c>
      <c r="P63" s="4">
        <v>-55587.130714457497</v>
      </c>
      <c r="Q63" s="4">
        <v>0</v>
      </c>
      <c r="R63" s="4">
        <v>-197343.56894136599</v>
      </c>
      <c r="S63" s="4">
        <v>-59695.1711947285</v>
      </c>
      <c r="T63" s="4">
        <v>379.39256470976898</v>
      </c>
      <c r="U63" s="4">
        <v>0</v>
      </c>
      <c r="V63" s="4">
        <v>0</v>
      </c>
      <c r="W63" s="4">
        <v>0</v>
      </c>
      <c r="X63" s="4">
        <v>-3.4725214608325401</v>
      </c>
      <c r="Y63" s="4">
        <v>-733242.35465417302</v>
      </c>
    </row>
    <row r="64" spans="1:25" x14ac:dyDescent="0.4">
      <c r="A64" s="3" t="s">
        <v>55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</row>
    <row r="65" spans="1:25" x14ac:dyDescent="0.4">
      <c r="A65" s="3" t="s">
        <v>56</v>
      </c>
      <c r="B65" s="4">
        <v>0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4">
        <v>0</v>
      </c>
      <c r="W65" s="4">
        <v>0</v>
      </c>
      <c r="X65" s="4">
        <v>0</v>
      </c>
      <c r="Y65" s="4">
        <v>0</v>
      </c>
    </row>
    <row r="66" spans="1:25" x14ac:dyDescent="0.4">
      <c r="A66" s="3" t="s">
        <v>57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</row>
    <row r="67" spans="1:25" x14ac:dyDescent="0.4">
      <c r="A67" s="3" t="s">
        <v>58</v>
      </c>
      <c r="B67" s="4">
        <v>0</v>
      </c>
      <c r="C67" s="4">
        <v>0</v>
      </c>
      <c r="D67" s="4">
        <v>-317.273218952555</v>
      </c>
      <c r="E67" s="4">
        <v>-333.59884891564099</v>
      </c>
      <c r="F67" s="4">
        <v>0</v>
      </c>
      <c r="G67" s="4">
        <v>-683.57035278316198</v>
      </c>
      <c r="H67" s="4">
        <v>0</v>
      </c>
      <c r="I67" s="4">
        <v>0</v>
      </c>
      <c r="J67" s="4">
        <v>0</v>
      </c>
      <c r="K67" s="4">
        <v>0</v>
      </c>
      <c r="L67" s="4">
        <v>-789.84986566730095</v>
      </c>
      <c r="M67" s="4">
        <v>0</v>
      </c>
      <c r="N67" s="4">
        <v>0</v>
      </c>
      <c r="O67" s="4">
        <v>-317.17100431198298</v>
      </c>
      <c r="P67" s="4">
        <v>-332.73047856656399</v>
      </c>
      <c r="Q67" s="4">
        <v>0</v>
      </c>
      <c r="R67" s="4">
        <v>-1181.24859642767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0.50122655628524104</v>
      </c>
      <c r="Y67" s="4">
        <v>-3954.94113906859</v>
      </c>
    </row>
    <row r="68" spans="1:25" x14ac:dyDescent="0.4">
      <c r="A68" s="3" t="s">
        <v>59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</row>
    <row r="69" spans="1:25" x14ac:dyDescent="0.4">
      <c r="A69" s="3" t="s">
        <v>60</v>
      </c>
      <c r="B69" s="4">
        <v>0</v>
      </c>
      <c r="C69" s="4">
        <v>0</v>
      </c>
      <c r="D69" s="4">
        <v>-532364.58027251402</v>
      </c>
      <c r="E69" s="4">
        <v>-560815.27144631604</v>
      </c>
      <c r="F69" s="4">
        <v>0</v>
      </c>
      <c r="G69" s="4">
        <v>8879.0280485969397</v>
      </c>
      <c r="H69" s="4">
        <v>0</v>
      </c>
      <c r="I69" s="4">
        <v>0</v>
      </c>
      <c r="J69" s="4">
        <v>0</v>
      </c>
      <c r="K69" s="4">
        <v>0</v>
      </c>
      <c r="L69" s="4">
        <v>-1329940.25701468</v>
      </c>
      <c r="M69" s="4">
        <v>0</v>
      </c>
      <c r="N69" s="4">
        <v>0</v>
      </c>
      <c r="O69" s="4">
        <v>-535027.71402115596</v>
      </c>
      <c r="P69" s="4">
        <v>-561274.59607728105</v>
      </c>
      <c r="Q69" s="4">
        <v>0</v>
      </c>
      <c r="R69" s="4">
        <v>14433.077134634001</v>
      </c>
      <c r="S69" s="4">
        <v>0</v>
      </c>
      <c r="T69" s="4">
        <v>0</v>
      </c>
      <c r="U69" s="4">
        <v>0</v>
      </c>
      <c r="V69" s="4">
        <v>325679.378216999</v>
      </c>
      <c r="W69" s="4">
        <v>0</v>
      </c>
      <c r="X69" s="4">
        <v>21.476146718434499</v>
      </c>
      <c r="Y69" s="4">
        <v>-3170409.4592849999</v>
      </c>
    </row>
    <row r="70" spans="1:25" x14ac:dyDescent="0.4">
      <c r="A70" s="3" t="s">
        <v>61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</row>
    <row r="71" spans="1:25" x14ac:dyDescent="0.4">
      <c r="A71" s="3" t="s">
        <v>62</v>
      </c>
      <c r="B71" s="4">
        <v>0</v>
      </c>
      <c r="C71" s="4">
        <v>0</v>
      </c>
      <c r="D71" s="4">
        <v>-797212.02062358195</v>
      </c>
      <c r="E71" s="4">
        <v>-839816.72018340998</v>
      </c>
      <c r="F71" s="4">
        <v>0</v>
      </c>
      <c r="G71" s="4">
        <v>1453.1387388324799</v>
      </c>
      <c r="H71" s="4">
        <v>0</v>
      </c>
      <c r="I71" s="4">
        <v>0</v>
      </c>
      <c r="J71" s="4">
        <v>0</v>
      </c>
      <c r="K71" s="4">
        <v>0</v>
      </c>
      <c r="L71" s="4">
        <v>-1992292.2476081699</v>
      </c>
      <c r="M71" s="4">
        <v>0</v>
      </c>
      <c r="N71" s="4">
        <v>0</v>
      </c>
      <c r="O71" s="4">
        <v>-801200.04371080303</v>
      </c>
      <c r="P71" s="4">
        <v>-840504.55542028102</v>
      </c>
      <c r="Q71" s="4">
        <v>0</v>
      </c>
      <c r="R71" s="4">
        <v>2362.1125409338301</v>
      </c>
      <c r="S71" s="4">
        <v>0</v>
      </c>
      <c r="T71" s="4">
        <v>0</v>
      </c>
      <c r="U71" s="4">
        <v>0</v>
      </c>
      <c r="V71" s="4">
        <v>103870.85645707999</v>
      </c>
      <c r="W71" s="4">
        <v>0</v>
      </c>
      <c r="X71" s="4">
        <v>-1050.89573464349</v>
      </c>
      <c r="Y71" s="4">
        <v>-5164390.3755440498</v>
      </c>
    </row>
    <row r="72" spans="1:25" x14ac:dyDescent="0.4">
      <c r="A72" s="3" t="s">
        <v>63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</row>
    <row r="74" spans="1:25" ht="19.3" x14ac:dyDescent="0.5">
      <c r="A74" s="1" t="s">
        <v>6</v>
      </c>
    </row>
    <row r="75" spans="1:25" ht="29.15" x14ac:dyDescent="0.4">
      <c r="B75" s="2" t="s">
        <v>7</v>
      </c>
      <c r="C75" s="2" t="s">
        <v>8</v>
      </c>
      <c r="D75" s="2" t="s">
        <v>9</v>
      </c>
      <c r="E75" s="2" t="s">
        <v>10</v>
      </c>
      <c r="F75" s="2" t="s">
        <v>11</v>
      </c>
      <c r="G75" s="2" t="s">
        <v>12</v>
      </c>
      <c r="H75" s="2" t="s">
        <v>13</v>
      </c>
      <c r="I75" s="2" t="s">
        <v>14</v>
      </c>
      <c r="J75" s="2" t="s">
        <v>15</v>
      </c>
      <c r="K75" s="2" t="s">
        <v>16</v>
      </c>
      <c r="L75" s="2" t="s">
        <v>17</v>
      </c>
      <c r="M75" s="2" t="s">
        <v>18</v>
      </c>
      <c r="N75" s="2" t="s">
        <v>19</v>
      </c>
      <c r="O75" s="2" t="s">
        <v>20</v>
      </c>
      <c r="P75" s="2" t="s">
        <v>21</v>
      </c>
      <c r="Q75" s="2" t="s">
        <v>22</v>
      </c>
      <c r="R75" s="2" t="s">
        <v>23</v>
      </c>
      <c r="S75" s="2" t="s">
        <v>24</v>
      </c>
      <c r="T75" s="2" t="s">
        <v>25</v>
      </c>
      <c r="U75" s="2" t="s">
        <v>26</v>
      </c>
      <c r="V75" s="2" t="s">
        <v>27</v>
      </c>
      <c r="W75" s="2" t="s">
        <v>28</v>
      </c>
      <c r="X75" s="2" t="s">
        <v>29</v>
      </c>
      <c r="Y75" s="2" t="s">
        <v>30</v>
      </c>
    </row>
    <row r="76" spans="1:25" x14ac:dyDescent="0.4">
      <c r="A76" s="3" t="s">
        <v>31</v>
      </c>
      <c r="B76" s="4">
        <v>0</v>
      </c>
      <c r="C76" s="4">
        <v>0</v>
      </c>
      <c r="D76" s="4">
        <v>3574926.5413961299</v>
      </c>
      <c r="E76" s="4">
        <v>3758878.17794688</v>
      </c>
      <c r="F76" s="4">
        <v>0</v>
      </c>
      <c r="G76" s="4">
        <v>7702237.8539976096</v>
      </c>
      <c r="H76" s="4">
        <v>881204.17065020697</v>
      </c>
      <c r="I76" s="4">
        <v>265417.56822115899</v>
      </c>
      <c r="J76" s="4">
        <v>0</v>
      </c>
      <c r="K76" s="4">
        <v>0</v>
      </c>
      <c r="L76" s="4">
        <v>8969715.1866931506</v>
      </c>
      <c r="M76" s="4">
        <v>0</v>
      </c>
      <c r="N76" s="4">
        <v>0</v>
      </c>
      <c r="O76" s="4">
        <v>3573774.8216490098</v>
      </c>
      <c r="P76" s="4">
        <v>3749093.6766929599</v>
      </c>
      <c r="Q76" s="4">
        <v>0</v>
      </c>
      <c r="R76" s="4">
        <v>13309906.7526014</v>
      </c>
      <c r="S76" s="4">
        <v>4026161.91875239</v>
      </c>
      <c r="T76" s="4">
        <v>7926723.2308579702</v>
      </c>
      <c r="U76" s="4">
        <v>10397248.0316584</v>
      </c>
      <c r="V76" s="4">
        <v>0</v>
      </c>
      <c r="W76" s="4">
        <v>24380918.1913426</v>
      </c>
      <c r="X76" s="4">
        <v>-12323.627116658499</v>
      </c>
      <c r="Y76" s="4">
        <v>92503882.495343193</v>
      </c>
    </row>
    <row r="77" spans="1:25" x14ac:dyDescent="0.4">
      <c r="A77" s="3" t="s">
        <v>32</v>
      </c>
      <c r="B77" s="4">
        <v>0</v>
      </c>
      <c r="C77" s="4">
        <v>0</v>
      </c>
      <c r="D77" s="4">
        <v>513651.44037079101</v>
      </c>
      <c r="E77" s="4">
        <v>540081.91998449503</v>
      </c>
      <c r="F77" s="4">
        <v>0</v>
      </c>
      <c r="G77" s="4">
        <v>1106670.4509791799</v>
      </c>
      <c r="H77" s="4">
        <v>126612.892957084</v>
      </c>
      <c r="I77" s="4">
        <v>24506.965134058501</v>
      </c>
      <c r="J77" s="4">
        <v>0</v>
      </c>
      <c r="K77" s="4">
        <v>0</v>
      </c>
      <c r="L77" s="4">
        <v>1282674.20094503</v>
      </c>
      <c r="M77" s="4">
        <v>0</v>
      </c>
      <c r="N77" s="4">
        <v>0</v>
      </c>
      <c r="O77" s="4">
        <v>513485.959346171</v>
      </c>
      <c r="P77" s="4">
        <v>538676.06643640401</v>
      </c>
      <c r="Q77" s="4">
        <v>0</v>
      </c>
      <c r="R77" s="4">
        <v>1912389.7220010301</v>
      </c>
      <c r="S77" s="4">
        <v>578485.69607966195</v>
      </c>
      <c r="T77" s="4">
        <v>731903.05806773296</v>
      </c>
      <c r="U77" s="4">
        <v>960015.55853941594</v>
      </c>
      <c r="V77" s="4">
        <v>0</v>
      </c>
      <c r="W77" s="4">
        <v>4429690.8973969696</v>
      </c>
      <c r="X77" s="4">
        <v>-1036.41189406995</v>
      </c>
      <c r="Y77" s="4">
        <v>13257808.416344</v>
      </c>
    </row>
    <row r="78" spans="1:25" x14ac:dyDescent="0.4">
      <c r="A78" s="3" t="s">
        <v>33</v>
      </c>
      <c r="B78" s="4">
        <v>0</v>
      </c>
      <c r="C78" s="4">
        <v>0</v>
      </c>
      <c r="D78" s="4">
        <v>285264.98034929897</v>
      </c>
      <c r="E78" s="4">
        <v>299943.59244894102</v>
      </c>
      <c r="F78" s="4">
        <v>0</v>
      </c>
      <c r="G78" s="4">
        <v>614608.07785107102</v>
      </c>
      <c r="H78" s="4">
        <v>70316.603016430105</v>
      </c>
      <c r="I78" s="4">
        <v>0</v>
      </c>
      <c r="J78" s="4"/>
      <c r="K78" s="4"/>
      <c r="L78" s="4">
        <v>683243.12557952898</v>
      </c>
      <c r="M78" s="4">
        <v>0</v>
      </c>
      <c r="N78" s="4">
        <v>0</v>
      </c>
      <c r="O78" s="4">
        <v>285173.07767459302</v>
      </c>
      <c r="P78" s="4">
        <v>299162.82799809001</v>
      </c>
      <c r="Q78" s="4">
        <v>0</v>
      </c>
      <c r="R78" s="4">
        <v>1062077.84810847</v>
      </c>
      <c r="S78" s="4">
        <v>321271.77645095298</v>
      </c>
      <c r="T78" s="4">
        <v>0</v>
      </c>
      <c r="U78" s="4"/>
      <c r="V78" s="4"/>
      <c r="W78" s="4">
        <v>4459488.3579926901</v>
      </c>
      <c r="X78" s="4">
        <v>899.98038480916796</v>
      </c>
      <c r="Y78" s="4">
        <v>8381450.2478548698</v>
      </c>
    </row>
    <row r="79" spans="1:25" x14ac:dyDescent="0.4">
      <c r="A79" s="3" t="s">
        <v>34</v>
      </c>
      <c r="B79" s="4">
        <v>0</v>
      </c>
      <c r="C79" s="4">
        <v>0</v>
      </c>
      <c r="D79" s="4">
        <v>1178824.40908684</v>
      </c>
      <c r="E79" s="4">
        <v>1239482.0692503499</v>
      </c>
      <c r="F79" s="4">
        <v>0</v>
      </c>
      <c r="G79" s="4">
        <v>2539796.51938223</v>
      </c>
      <c r="H79" s="4">
        <v>290575.197482494</v>
      </c>
      <c r="I79" s="4">
        <v>22668.734271303299</v>
      </c>
      <c r="J79" s="4">
        <v>0</v>
      </c>
      <c r="K79" s="4">
        <v>0</v>
      </c>
      <c r="L79" s="4">
        <v>2919809.9329853598</v>
      </c>
      <c r="M79" s="4">
        <v>0</v>
      </c>
      <c r="N79" s="4">
        <v>0</v>
      </c>
      <c r="O79" s="4">
        <v>1178444.63195447</v>
      </c>
      <c r="P79" s="4">
        <v>1236255.65081201</v>
      </c>
      <c r="Q79" s="4">
        <v>0</v>
      </c>
      <c r="R79" s="4">
        <v>4388913.3891150802</v>
      </c>
      <c r="S79" s="4">
        <v>1327618.3132165</v>
      </c>
      <c r="T79" s="4">
        <v>677004.10250447295</v>
      </c>
      <c r="U79" s="4">
        <v>1724589.8735058201</v>
      </c>
      <c r="V79" s="4">
        <v>0</v>
      </c>
      <c r="W79" s="4">
        <v>8330245.2824902302</v>
      </c>
      <c r="X79" s="4">
        <v>29.633428165698302</v>
      </c>
      <c r="Y79" s="4">
        <v>27054257.739485301</v>
      </c>
    </row>
    <row r="80" spans="1:25" x14ac:dyDescent="0.4">
      <c r="A80" s="3" t="s">
        <v>35</v>
      </c>
      <c r="B80" s="4">
        <v>0</v>
      </c>
      <c r="C80" s="4">
        <v>0</v>
      </c>
      <c r="D80" s="4">
        <v>260087.50960419801</v>
      </c>
      <c r="E80" s="4">
        <v>273470.58824486198</v>
      </c>
      <c r="F80" s="4">
        <v>0</v>
      </c>
      <c r="G80" s="4">
        <v>560362.80427823297</v>
      </c>
      <c r="H80" s="4">
        <v>64110.463681790403</v>
      </c>
      <c r="I80" s="4">
        <v>3898.1702443545701</v>
      </c>
      <c r="J80" s="4">
        <v>0</v>
      </c>
      <c r="K80" s="4">
        <v>0</v>
      </c>
      <c r="L80" s="4">
        <v>644759.40021594497</v>
      </c>
      <c r="M80" s="4">
        <v>0</v>
      </c>
      <c r="N80" s="4">
        <v>0</v>
      </c>
      <c r="O80" s="4">
        <v>260003.71825427201</v>
      </c>
      <c r="P80" s="4">
        <v>272758.73401950003</v>
      </c>
      <c r="Q80" s="4">
        <v>0</v>
      </c>
      <c r="R80" s="4">
        <v>968338.91837013199</v>
      </c>
      <c r="S80" s="4">
        <v>292916.34795455699</v>
      </c>
      <c r="T80" s="4">
        <v>116419.259059813</v>
      </c>
      <c r="U80" s="4">
        <v>296564.636038194</v>
      </c>
      <c r="V80" s="4">
        <v>0</v>
      </c>
      <c r="W80" s="4">
        <v>2181762.69038596</v>
      </c>
      <c r="X80" s="4">
        <v>-337.08493119388601</v>
      </c>
      <c r="Y80" s="4">
        <v>6195116.1554206097</v>
      </c>
    </row>
    <row r="81" spans="1:25" x14ac:dyDescent="0.4">
      <c r="A81" s="3" t="s">
        <v>36</v>
      </c>
      <c r="B81" s="4">
        <v>0</v>
      </c>
      <c r="C81" s="4">
        <v>0</v>
      </c>
      <c r="D81" s="4">
        <v>15651.5352336619</v>
      </c>
      <c r="E81" s="4">
        <v>16456.9015782356</v>
      </c>
      <c r="F81" s="4">
        <v>0</v>
      </c>
      <c r="G81" s="4">
        <v>33721.489310045603</v>
      </c>
      <c r="H81" s="4">
        <v>3858.0367918819402</v>
      </c>
      <c r="I81" s="4">
        <v>0</v>
      </c>
      <c r="J81" s="4"/>
      <c r="K81" s="4"/>
      <c r="L81" s="4">
        <v>37457.819030035796</v>
      </c>
      <c r="M81" s="4">
        <v>0</v>
      </c>
      <c r="N81" s="4">
        <v>0</v>
      </c>
      <c r="O81" s="4">
        <v>15646.492841323899</v>
      </c>
      <c r="P81" s="4">
        <v>16414.063644547699</v>
      </c>
      <c r="Q81" s="4">
        <v>0</v>
      </c>
      <c r="R81" s="4">
        <v>58272.658775735203</v>
      </c>
      <c r="S81" s="4">
        <v>17627.1076896509</v>
      </c>
      <c r="T81" s="4">
        <v>0</v>
      </c>
      <c r="U81" s="4"/>
      <c r="V81" s="4"/>
      <c r="W81" s="4">
        <v>275267.79433163401</v>
      </c>
      <c r="X81" s="4">
        <v>-93.426482354902802</v>
      </c>
      <c r="Y81" s="4">
        <v>490280.47274439799</v>
      </c>
    </row>
    <row r="82" spans="1:25" x14ac:dyDescent="0.4">
      <c r="A82" s="3" t="s">
        <v>37</v>
      </c>
      <c r="B82" s="4">
        <v>0</v>
      </c>
      <c r="C82" s="4">
        <v>0</v>
      </c>
      <c r="D82" s="4">
        <v>273.91992820157702</v>
      </c>
      <c r="E82" s="4">
        <v>288.014768611043</v>
      </c>
      <c r="F82" s="4">
        <v>0</v>
      </c>
      <c r="G82" s="4">
        <v>590.16497696608496</v>
      </c>
      <c r="H82" s="4">
        <v>67.5200959685085</v>
      </c>
      <c r="I82" s="4">
        <v>13.7724848798652</v>
      </c>
      <c r="J82" s="4">
        <v>0</v>
      </c>
      <c r="K82" s="4">
        <v>0</v>
      </c>
      <c r="L82" s="4">
        <v>682.17277435356698</v>
      </c>
      <c r="M82" s="4">
        <v>0</v>
      </c>
      <c r="N82" s="4">
        <v>0</v>
      </c>
      <c r="O82" s="4">
        <v>273.83168051682401</v>
      </c>
      <c r="P82" s="4">
        <v>287.26505533723798</v>
      </c>
      <c r="Q82" s="4">
        <v>0</v>
      </c>
      <c r="R82" s="4">
        <v>1019.83877425868</v>
      </c>
      <c r="S82" s="4">
        <v>308.494725959287</v>
      </c>
      <c r="T82" s="4">
        <v>411.31669081114001</v>
      </c>
      <c r="U82" s="4">
        <v>81.333776859843994</v>
      </c>
      <c r="V82" s="4">
        <v>0</v>
      </c>
      <c r="W82" s="4">
        <v>2305.9614843753502</v>
      </c>
      <c r="X82" s="4">
        <v>-0.83111360025954095</v>
      </c>
      <c r="Y82" s="4">
        <v>6602.7761034987598</v>
      </c>
    </row>
    <row r="83" spans="1:25" x14ac:dyDescent="0.4">
      <c r="A83" s="3" t="s">
        <v>38</v>
      </c>
      <c r="B83" s="4">
        <v>0</v>
      </c>
      <c r="C83" s="4">
        <v>0</v>
      </c>
      <c r="D83" s="4">
        <v>259.245423578643</v>
      </c>
      <c r="E83" s="4">
        <v>272.58517178979298</v>
      </c>
      <c r="F83" s="4">
        <v>0</v>
      </c>
      <c r="G83" s="4">
        <v>558.54851612790401</v>
      </c>
      <c r="H83" s="4">
        <v>53.794267361450501</v>
      </c>
      <c r="I83" s="4">
        <v>0</v>
      </c>
      <c r="J83" s="4">
        <v>0</v>
      </c>
      <c r="K83" s="4">
        <v>0</v>
      </c>
      <c r="L83" s="4">
        <v>645.60691779769297</v>
      </c>
      <c r="M83" s="4">
        <v>0</v>
      </c>
      <c r="N83" s="4">
        <v>0</v>
      </c>
      <c r="O83" s="4">
        <v>259.16190352019402</v>
      </c>
      <c r="P83" s="4">
        <v>271.87562233676101</v>
      </c>
      <c r="Q83" s="4">
        <v>0</v>
      </c>
      <c r="R83" s="4">
        <v>965.20372486390897</v>
      </c>
      <c r="S83" s="4">
        <v>245.78234864463599</v>
      </c>
      <c r="T83" s="4">
        <v>0</v>
      </c>
      <c r="U83" s="4">
        <v>33.5796043369903</v>
      </c>
      <c r="V83" s="4">
        <v>0</v>
      </c>
      <c r="W83" s="4">
        <v>2252.4720516482098</v>
      </c>
      <c r="X83" s="4">
        <v>0.267133369718772</v>
      </c>
      <c r="Y83" s="4">
        <v>5818.1226853758999</v>
      </c>
    </row>
    <row r="84" spans="1:25" x14ac:dyDescent="0.4">
      <c r="A84" s="3" t="s">
        <v>39</v>
      </c>
      <c r="B84" s="4">
        <v>0</v>
      </c>
      <c r="C84" s="4">
        <v>0</v>
      </c>
      <c r="D84" s="4">
        <v>302.20198471258698</v>
      </c>
      <c r="E84" s="4">
        <v>356.50583299328201</v>
      </c>
      <c r="F84" s="4">
        <v>0</v>
      </c>
      <c r="G84" s="4">
        <v>557.20491691298503</v>
      </c>
      <c r="H84" s="4">
        <v>0</v>
      </c>
      <c r="I84" s="4">
        <v>0</v>
      </c>
      <c r="J84" s="4">
        <v>0</v>
      </c>
      <c r="K84" s="4">
        <v>0</v>
      </c>
      <c r="L84" s="4">
        <v>730.62015517547502</v>
      </c>
      <c r="M84" s="4">
        <v>0</v>
      </c>
      <c r="N84" s="4">
        <v>0</v>
      </c>
      <c r="O84" s="4">
        <v>303.71373875148703</v>
      </c>
      <c r="P84" s="4">
        <v>356.797822028734</v>
      </c>
      <c r="Q84" s="4">
        <v>0</v>
      </c>
      <c r="R84" s="4">
        <v>905.75021292710903</v>
      </c>
      <c r="S84" s="4">
        <v>0</v>
      </c>
      <c r="T84" s="4">
        <v>0</v>
      </c>
      <c r="U84" s="4">
        <v>0</v>
      </c>
      <c r="V84" s="4">
        <v>817.83597104856597</v>
      </c>
      <c r="W84" s="4">
        <v>2475.1489409199899</v>
      </c>
      <c r="X84" s="4">
        <v>-0.475085889101172</v>
      </c>
      <c r="Y84" s="4">
        <v>6805.3044895811199</v>
      </c>
    </row>
    <row r="85" spans="1:25" x14ac:dyDescent="0.4">
      <c r="A85" s="3" t="s">
        <v>40</v>
      </c>
      <c r="B85" s="4">
        <v>0</v>
      </c>
      <c r="C85" s="4">
        <v>0</v>
      </c>
      <c r="D85" s="4">
        <v>5.4534683903983296</v>
      </c>
      <c r="E85" s="4">
        <v>5.7340823900638496</v>
      </c>
      <c r="F85" s="4">
        <v>0</v>
      </c>
      <c r="G85" s="4">
        <v>11.749587071431501</v>
      </c>
      <c r="H85" s="4">
        <v>1.34425673772064</v>
      </c>
      <c r="I85" s="4">
        <v>0.41388384754462498</v>
      </c>
      <c r="J85" s="4">
        <v>0</v>
      </c>
      <c r="K85" s="4">
        <v>0</v>
      </c>
      <c r="L85" s="4">
        <v>13.701756428076999</v>
      </c>
      <c r="M85" s="4">
        <v>0</v>
      </c>
      <c r="N85" s="4">
        <v>0</v>
      </c>
      <c r="O85" s="4">
        <v>5.45171146835734</v>
      </c>
      <c r="P85" s="4">
        <v>5.71915635796607</v>
      </c>
      <c r="Q85" s="4">
        <v>0</v>
      </c>
      <c r="R85" s="4">
        <v>20.3039572740743</v>
      </c>
      <c r="S85" s="4">
        <v>6.1418176022064301</v>
      </c>
      <c r="T85" s="4">
        <v>12.3606840767796</v>
      </c>
      <c r="U85" s="4">
        <v>16.213143116558399</v>
      </c>
      <c r="V85" s="4">
        <v>0</v>
      </c>
      <c r="W85" s="4">
        <v>38.296322283590598</v>
      </c>
      <c r="X85" s="4">
        <v>1.23693532552918E-3</v>
      </c>
      <c r="Y85" s="4">
        <v>142.885063980094</v>
      </c>
    </row>
    <row r="86" spans="1:25" x14ac:dyDescent="0.4">
      <c r="A86" s="3" t="s">
        <v>41</v>
      </c>
      <c r="B86" s="4">
        <v>0</v>
      </c>
      <c r="C86" s="4">
        <v>0</v>
      </c>
      <c r="D86" s="4">
        <v>99223.594481611697</v>
      </c>
      <c r="E86" s="4">
        <v>104329.24976654899</v>
      </c>
      <c r="F86" s="4">
        <v>0</v>
      </c>
      <c r="G86" s="4">
        <v>213778.86134899899</v>
      </c>
      <c r="H86" s="4">
        <v>24458.193552126599</v>
      </c>
      <c r="I86" s="4">
        <v>478.863611609131</v>
      </c>
      <c r="J86" s="4">
        <v>0</v>
      </c>
      <c r="K86" s="4">
        <v>0</v>
      </c>
      <c r="L86" s="4">
        <v>246612.58103376499</v>
      </c>
      <c r="M86" s="4">
        <v>0</v>
      </c>
      <c r="N86" s="4">
        <v>0</v>
      </c>
      <c r="O86" s="4">
        <v>99191.628014099202</v>
      </c>
      <c r="P86" s="4">
        <v>104057.676805991</v>
      </c>
      <c r="Q86" s="4">
        <v>0</v>
      </c>
      <c r="R86" s="4">
        <v>369422.07760510501</v>
      </c>
      <c r="S86" s="4">
        <v>111747.822764375</v>
      </c>
      <c r="T86" s="4">
        <v>14301.311476834</v>
      </c>
      <c r="U86" s="4">
        <v>36430.941643573897</v>
      </c>
      <c r="V86" s="4">
        <v>0</v>
      </c>
      <c r="W86" s="4">
        <v>730433.56919648906</v>
      </c>
      <c r="X86" s="4">
        <v>-103.234146030088</v>
      </c>
      <c r="Y86" s="4">
        <v>2154363.1371550998</v>
      </c>
    </row>
    <row r="87" spans="1:25" x14ac:dyDescent="0.4">
      <c r="A87" s="3" t="s">
        <v>42</v>
      </c>
      <c r="B87" s="4">
        <v>0</v>
      </c>
      <c r="C87" s="4">
        <v>0</v>
      </c>
      <c r="D87" s="4">
        <v>1871244.0006014099</v>
      </c>
      <c r="E87" s="4">
        <v>1967530.84518703</v>
      </c>
      <c r="F87" s="4">
        <v>0</v>
      </c>
      <c r="G87" s="4">
        <v>4903118.2704457399</v>
      </c>
      <c r="H87" s="4">
        <v>1059625.34149771</v>
      </c>
      <c r="I87" s="4">
        <v>472187.74743181199</v>
      </c>
      <c r="J87" s="4">
        <v>0</v>
      </c>
      <c r="K87" s="4">
        <v>0</v>
      </c>
      <c r="L87" s="4">
        <v>4648490.3863819595</v>
      </c>
      <c r="M87" s="4">
        <v>0</v>
      </c>
      <c r="N87" s="4">
        <v>0</v>
      </c>
      <c r="O87" s="4">
        <v>1870641.1494260901</v>
      </c>
      <c r="P87" s="4">
        <v>1962409.2884058601</v>
      </c>
      <c r="Q87" s="4">
        <v>0</v>
      </c>
      <c r="R87" s="4">
        <v>8394857.5950892195</v>
      </c>
      <c r="S87" s="4">
        <v>4267207.7171840398</v>
      </c>
      <c r="T87" s="4">
        <v>6758931.6323086098</v>
      </c>
      <c r="U87" s="4">
        <v>522234.05942926399</v>
      </c>
      <c r="V87" s="4">
        <v>0</v>
      </c>
      <c r="W87" s="4">
        <v>16914165.1630955</v>
      </c>
      <c r="X87" s="4">
        <v>2455.6138666885199</v>
      </c>
      <c r="Y87" s="4">
        <v>55615098.810350902</v>
      </c>
    </row>
    <row r="88" spans="1:25" x14ac:dyDescent="0.4">
      <c r="A88" s="3" t="s">
        <v>43</v>
      </c>
      <c r="B88" s="4">
        <v>0</v>
      </c>
      <c r="C88" s="4">
        <v>0</v>
      </c>
      <c r="D88" s="4">
        <v>80006.059604952796</v>
      </c>
      <c r="E88" s="4">
        <v>84122.856251789795</v>
      </c>
      <c r="F88" s="4">
        <v>0</v>
      </c>
      <c r="G88" s="4">
        <v>178809.75277590399</v>
      </c>
      <c r="H88" s="4">
        <v>24851.3526543277</v>
      </c>
      <c r="I88" s="4">
        <v>0</v>
      </c>
      <c r="J88" s="4">
        <v>0</v>
      </c>
      <c r="K88" s="4">
        <v>0</v>
      </c>
      <c r="L88" s="4">
        <v>198746.34726167301</v>
      </c>
      <c r="M88" s="4">
        <v>0</v>
      </c>
      <c r="N88" s="4">
        <v>0</v>
      </c>
      <c r="O88" s="4">
        <v>79980.284373582501</v>
      </c>
      <c r="P88" s="4">
        <v>83903.8812934343</v>
      </c>
      <c r="Q88" s="4">
        <v>0</v>
      </c>
      <c r="R88" s="4">
        <v>291827.20484845102</v>
      </c>
      <c r="S88" s="4">
        <v>88275.868558368893</v>
      </c>
      <c r="T88" s="4">
        <v>0</v>
      </c>
      <c r="U88" s="4">
        <v>1499.7805392848099</v>
      </c>
      <c r="V88" s="4">
        <v>0</v>
      </c>
      <c r="W88" s="4">
        <v>792613.51306258596</v>
      </c>
      <c r="X88" s="4">
        <v>317.60679005265501</v>
      </c>
      <c r="Y88" s="4">
        <v>1904954.50801441</v>
      </c>
    </row>
    <row r="89" spans="1:25" x14ac:dyDescent="0.4">
      <c r="A89" s="3" t="s">
        <v>44</v>
      </c>
      <c r="B89" s="4">
        <v>0</v>
      </c>
      <c r="C89" s="4">
        <v>0</v>
      </c>
      <c r="D89" s="4">
        <v>1285517.6950427601</v>
      </c>
      <c r="E89" s="4">
        <v>2770789.61392185</v>
      </c>
      <c r="F89" s="4">
        <v>0</v>
      </c>
      <c r="G89" s="4">
        <v>4405272.8326108102</v>
      </c>
      <c r="H89" s="4">
        <v>0</v>
      </c>
      <c r="I89" s="4">
        <v>0</v>
      </c>
      <c r="J89" s="4">
        <v>0</v>
      </c>
      <c r="K89" s="4">
        <v>0</v>
      </c>
      <c r="L89" s="4">
        <v>2371718.2580706398</v>
      </c>
      <c r="M89" s="4">
        <v>0</v>
      </c>
      <c r="N89" s="4">
        <v>0</v>
      </c>
      <c r="O89" s="4">
        <v>1291776.9821472601</v>
      </c>
      <c r="P89" s="4">
        <v>2772479.6252143802</v>
      </c>
      <c r="Q89" s="4">
        <v>0</v>
      </c>
      <c r="R89" s="4">
        <v>7038086.7141945697</v>
      </c>
      <c r="S89" s="4">
        <v>0</v>
      </c>
      <c r="T89" s="4">
        <v>0</v>
      </c>
      <c r="U89" s="4">
        <v>0</v>
      </c>
      <c r="V89" s="4">
        <v>583846.03115458996</v>
      </c>
      <c r="W89" s="4">
        <v>9824919.2958918493</v>
      </c>
      <c r="X89" s="4">
        <v>5139.1961020345298</v>
      </c>
      <c r="Y89" s="4">
        <v>32349546.244350702</v>
      </c>
    </row>
    <row r="90" spans="1:25" x14ac:dyDescent="0.4">
      <c r="A90" s="3" t="s">
        <v>45</v>
      </c>
      <c r="B90" s="4">
        <v>0</v>
      </c>
      <c r="C90" s="4">
        <v>0</v>
      </c>
      <c r="D90" s="4">
        <v>11995.417263191501</v>
      </c>
      <c r="E90" s="4">
        <v>12612.6541801245</v>
      </c>
      <c r="F90" s="4">
        <v>0</v>
      </c>
      <c r="G90" s="4">
        <v>25844.323190755102</v>
      </c>
      <c r="H90" s="4">
        <v>2956.8192796727299</v>
      </c>
      <c r="I90" s="4">
        <v>840.03824476310695</v>
      </c>
      <c r="J90" s="4">
        <v>0</v>
      </c>
      <c r="K90" s="4"/>
      <c r="L90" s="4">
        <v>29799.989044918901</v>
      </c>
      <c r="M90" s="4">
        <v>0</v>
      </c>
      <c r="N90" s="4">
        <v>0</v>
      </c>
      <c r="O90" s="4">
        <v>11991.5527477177</v>
      </c>
      <c r="P90" s="4">
        <v>12579.822966980901</v>
      </c>
      <c r="Q90" s="4">
        <v>0</v>
      </c>
      <c r="R90" s="4">
        <v>44660.465993595601</v>
      </c>
      <c r="S90" s="4">
        <v>13509.5061745648</v>
      </c>
      <c r="T90" s="4">
        <v>25087.829393510499</v>
      </c>
      <c r="U90" s="4">
        <v>108077.43834453</v>
      </c>
      <c r="V90" s="4"/>
      <c r="W90" s="4">
        <v>128859.52070016399</v>
      </c>
      <c r="X90" s="4">
        <v>13.2486651688289</v>
      </c>
      <c r="Y90" s="4">
        <v>428828.62618965801</v>
      </c>
    </row>
    <row r="91" spans="1:25" x14ac:dyDescent="0.4">
      <c r="A91" s="3" t="s">
        <v>46</v>
      </c>
      <c r="B91" s="4">
        <v>0</v>
      </c>
      <c r="C91" s="4">
        <v>0</v>
      </c>
      <c r="D91" s="4">
        <v>7750.2907677252297</v>
      </c>
      <c r="E91" s="4">
        <v>8149.0901986949302</v>
      </c>
      <c r="F91" s="4">
        <v>0</v>
      </c>
      <c r="G91" s="4">
        <v>16698.128545978099</v>
      </c>
      <c r="H91" s="4">
        <v>1910.41367401191</v>
      </c>
      <c r="I91" s="4">
        <v>542.75232866650799</v>
      </c>
      <c r="J91" s="4">
        <v>0</v>
      </c>
      <c r="K91" s="4"/>
      <c r="L91" s="4">
        <v>20452.463668567299</v>
      </c>
      <c r="M91" s="4">
        <v>0</v>
      </c>
      <c r="N91" s="4">
        <v>0</v>
      </c>
      <c r="O91" s="4">
        <v>7747.7938876300004</v>
      </c>
      <c r="P91" s="4">
        <v>8127.8778104522798</v>
      </c>
      <c r="Q91" s="4">
        <v>0</v>
      </c>
      <c r="R91" s="4">
        <v>28855.3194672596</v>
      </c>
      <c r="S91" s="4">
        <v>8728.5501357707399</v>
      </c>
      <c r="T91" s="4">
        <v>16209.3546447469</v>
      </c>
      <c r="U91" s="4">
        <v>76304.147446298404</v>
      </c>
      <c r="V91" s="4"/>
      <c r="W91" s="4">
        <v>90976.581402869197</v>
      </c>
      <c r="X91" s="4">
        <v>41.603086833596699</v>
      </c>
      <c r="Y91" s="4">
        <v>292494.36706550501</v>
      </c>
    </row>
    <row r="92" spans="1:25" x14ac:dyDescent="0.4">
      <c r="A92" s="3" t="s">
        <v>47</v>
      </c>
      <c r="B92" s="4">
        <v>0</v>
      </c>
      <c r="C92" s="4">
        <v>0</v>
      </c>
      <c r="D92" s="4">
        <v>5309.4038133144504</v>
      </c>
      <c r="E92" s="4">
        <v>5582.6048173794397</v>
      </c>
      <c r="F92" s="4">
        <v>0</v>
      </c>
      <c r="G92" s="4">
        <v>11439.1975777772</v>
      </c>
      <c r="H92" s="4">
        <v>1308.7454328870299</v>
      </c>
      <c r="I92" s="4">
        <v>371.817183363955</v>
      </c>
      <c r="J92" s="4">
        <v>0</v>
      </c>
      <c r="K92" s="4"/>
      <c r="L92" s="4">
        <v>14237.557188879</v>
      </c>
      <c r="M92" s="4">
        <v>0</v>
      </c>
      <c r="N92" s="4">
        <v>0</v>
      </c>
      <c r="O92" s="4">
        <v>5307.6933039805099</v>
      </c>
      <c r="P92" s="4">
        <v>5568.0730870998404</v>
      </c>
      <c r="Q92" s="4">
        <v>0</v>
      </c>
      <c r="R92" s="4">
        <v>19767.586508091899</v>
      </c>
      <c r="S92" s="4">
        <v>5979.5688657974997</v>
      </c>
      <c r="T92" s="4">
        <v>11104.3587836183</v>
      </c>
      <c r="U92" s="4">
        <v>33248.941966494902</v>
      </c>
      <c r="V92" s="4"/>
      <c r="W92" s="4">
        <v>39642.3415582089</v>
      </c>
      <c r="X92" s="4">
        <v>7.6850608875891302</v>
      </c>
      <c r="Y92" s="4">
        <v>158875.575147781</v>
      </c>
    </row>
    <row r="93" spans="1:25" x14ac:dyDescent="0.4">
      <c r="A93" s="3" t="s">
        <v>48</v>
      </c>
      <c r="B93" s="4">
        <v>0</v>
      </c>
      <c r="C93" s="4">
        <v>0</v>
      </c>
      <c r="D93" s="4">
        <v>43.407808845865901</v>
      </c>
      <c r="E93" s="4">
        <v>45.641403685876497</v>
      </c>
      <c r="F93" s="4">
        <v>0</v>
      </c>
      <c r="G93" s="4">
        <v>93.522835946483895</v>
      </c>
      <c r="H93" s="4">
        <v>10.699840052888399</v>
      </c>
      <c r="I93" s="4">
        <v>3.0398458637854899</v>
      </c>
      <c r="J93" s="4">
        <v>0</v>
      </c>
      <c r="K93" s="4"/>
      <c r="L93" s="4">
        <v>103.563431789219</v>
      </c>
      <c r="M93" s="4">
        <v>0</v>
      </c>
      <c r="N93" s="4">
        <v>0</v>
      </c>
      <c r="O93" s="4">
        <v>43.393824326170702</v>
      </c>
      <c r="P93" s="4">
        <v>45.522597395687299</v>
      </c>
      <c r="Q93" s="4">
        <v>0</v>
      </c>
      <c r="R93" s="4">
        <v>161.61279997870699</v>
      </c>
      <c r="S93" s="4">
        <v>48.8868414296022</v>
      </c>
      <c r="T93" s="4">
        <v>90.785312321970693</v>
      </c>
      <c r="U93" s="4">
        <v>358.20049572719898</v>
      </c>
      <c r="V93" s="4"/>
      <c r="W93" s="4">
        <v>427.07844394708002</v>
      </c>
      <c r="X93" s="4">
        <v>-0.13976333039220601</v>
      </c>
      <c r="Y93" s="4">
        <v>1475.21571798014</v>
      </c>
    </row>
    <row r="94" spans="1:25" x14ac:dyDescent="0.4">
      <c r="A94" s="3" t="s">
        <v>49</v>
      </c>
      <c r="B94" s="4">
        <v>0</v>
      </c>
      <c r="C94" s="4">
        <v>0</v>
      </c>
      <c r="D94" s="4">
        <v>90163.479704486104</v>
      </c>
      <c r="E94" s="4">
        <v>94802.9371749251</v>
      </c>
      <c r="F94" s="4">
        <v>0</v>
      </c>
      <c r="G94" s="4">
        <v>194258.69549667099</v>
      </c>
      <c r="H94" s="4">
        <v>22224.913836942698</v>
      </c>
      <c r="I94" s="4">
        <v>6314.1422737418798</v>
      </c>
      <c r="J94" s="4">
        <v>0</v>
      </c>
      <c r="K94" s="4"/>
      <c r="L94" s="4">
        <v>237758.89917988301</v>
      </c>
      <c r="M94" s="4">
        <v>0</v>
      </c>
      <c r="N94" s="4">
        <v>0</v>
      </c>
      <c r="O94" s="4">
        <v>90134.432097817204</v>
      </c>
      <c r="P94" s="4">
        <v>94556.161564290494</v>
      </c>
      <c r="Q94" s="4">
        <v>0</v>
      </c>
      <c r="R94" s="4">
        <v>335690.11655498698</v>
      </c>
      <c r="S94" s="4">
        <v>101544.1196469</v>
      </c>
      <c r="T94" s="4">
        <v>188572.51454624001</v>
      </c>
      <c r="U94" s="4">
        <v>861581.72831426503</v>
      </c>
      <c r="V94" s="4"/>
      <c r="W94" s="4">
        <v>1027254.2563479</v>
      </c>
      <c r="X94" s="4">
        <v>166.363178161896</v>
      </c>
      <c r="Y94" s="4">
        <v>3345022.7599172099</v>
      </c>
    </row>
    <row r="95" spans="1:25" x14ac:dyDescent="0.4">
      <c r="A95" s="3" t="s">
        <v>50</v>
      </c>
      <c r="B95" s="4">
        <v>0</v>
      </c>
      <c r="C95" s="4">
        <v>0</v>
      </c>
      <c r="D95" s="4">
        <v>-5530.8843347319698</v>
      </c>
      <c r="E95" s="4">
        <v>-5802.2132117143001</v>
      </c>
      <c r="F95" s="4">
        <v>0</v>
      </c>
      <c r="G95" s="4">
        <v>-20598.8229333204</v>
      </c>
      <c r="H95" s="4">
        <v>-6231.0125838446302</v>
      </c>
      <c r="I95" s="4">
        <v>0</v>
      </c>
      <c r="J95" s="4">
        <v>0</v>
      </c>
      <c r="K95" s="4">
        <v>0</v>
      </c>
      <c r="L95" s="4">
        <v>-13655.4900761098</v>
      </c>
      <c r="M95" s="4">
        <v>0</v>
      </c>
      <c r="N95" s="4">
        <v>0</v>
      </c>
      <c r="O95" s="4">
        <v>-5493.5292023263801</v>
      </c>
      <c r="P95" s="4">
        <v>-5763.0255466589997</v>
      </c>
      <c r="Q95" s="4">
        <v>0</v>
      </c>
      <c r="R95" s="4">
        <v>-20459.700197876198</v>
      </c>
      <c r="S95" s="4">
        <v>-6188.9288435232402</v>
      </c>
      <c r="T95" s="4">
        <v>0</v>
      </c>
      <c r="U95" s="4">
        <v>0</v>
      </c>
      <c r="V95" s="4">
        <v>0</v>
      </c>
      <c r="W95" s="4">
        <v>0</v>
      </c>
      <c r="X95" s="4">
        <v>-12.292111729464301</v>
      </c>
      <c r="Y95" s="4">
        <v>-89735.899041835306</v>
      </c>
    </row>
    <row r="96" spans="1:25" x14ac:dyDescent="0.4">
      <c r="A96" s="3" t="s">
        <v>51</v>
      </c>
      <c r="B96" s="4">
        <v>0</v>
      </c>
      <c r="C96" s="4">
        <v>0</v>
      </c>
      <c r="D96" s="4">
        <v>-207.05677068559999</v>
      </c>
      <c r="E96" s="4">
        <v>-217.214365323571</v>
      </c>
      <c r="F96" s="4">
        <v>0</v>
      </c>
      <c r="G96" s="4">
        <v>-771.14716171414796</v>
      </c>
      <c r="H96" s="4">
        <v>0</v>
      </c>
      <c r="I96" s="4">
        <v>0</v>
      </c>
      <c r="J96" s="4">
        <v>0</v>
      </c>
      <c r="K96" s="4">
        <v>0</v>
      </c>
      <c r="L96" s="4">
        <v>-511.21330806596302</v>
      </c>
      <c r="M96" s="4">
        <v>0</v>
      </c>
      <c r="N96" s="4">
        <v>0</v>
      </c>
      <c r="O96" s="4">
        <v>-205.65832649180899</v>
      </c>
      <c r="P96" s="4">
        <v>-215.747317581114</v>
      </c>
      <c r="Q96" s="4">
        <v>0</v>
      </c>
      <c r="R96" s="4">
        <v>-765.93889797427198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-6.5739351022476106E-2</v>
      </c>
      <c r="Y96" s="4">
        <v>-2894.0418871874999</v>
      </c>
    </row>
    <row r="97" spans="1:25" x14ac:dyDescent="0.4">
      <c r="A97" s="3" t="s">
        <v>52</v>
      </c>
      <c r="B97" s="4">
        <v>0</v>
      </c>
      <c r="C97" s="4">
        <v>0</v>
      </c>
      <c r="D97" s="4">
        <v>-289195.60869263398</v>
      </c>
      <c r="E97" s="4">
        <v>-303382.69252695801</v>
      </c>
      <c r="F97" s="4">
        <v>0</v>
      </c>
      <c r="G97" s="4">
        <v>-1077059.06976665</v>
      </c>
      <c r="H97" s="4">
        <v>-325803.50047109299</v>
      </c>
      <c r="I97" s="4">
        <v>261.44062567730901</v>
      </c>
      <c r="J97" s="4">
        <v>0</v>
      </c>
      <c r="K97" s="4">
        <v>0</v>
      </c>
      <c r="L97" s="4">
        <v>-714010.18816426897</v>
      </c>
      <c r="M97" s="4">
        <v>0</v>
      </c>
      <c r="N97" s="4">
        <v>0</v>
      </c>
      <c r="O97" s="4">
        <v>-287242.40562418598</v>
      </c>
      <c r="P97" s="4">
        <v>-301333.67107522697</v>
      </c>
      <c r="Q97" s="4">
        <v>0</v>
      </c>
      <c r="R97" s="4">
        <v>-1069784.70246392</v>
      </c>
      <c r="S97" s="4">
        <v>-323603.05074881599</v>
      </c>
      <c r="T97" s="4">
        <v>259.67487745381902</v>
      </c>
      <c r="U97" s="4">
        <v>0</v>
      </c>
      <c r="V97" s="4">
        <v>0</v>
      </c>
      <c r="W97" s="4">
        <v>0</v>
      </c>
      <c r="X97" s="4">
        <v>-645.58032903036406</v>
      </c>
      <c r="Y97" s="4">
        <v>-4691539.3543596603</v>
      </c>
    </row>
    <row r="98" spans="1:25" x14ac:dyDescent="0.4">
      <c r="A98" s="3" t="s">
        <v>53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</row>
    <row r="99" spans="1:25" x14ac:dyDescent="0.4">
      <c r="A99" s="3" t="s">
        <v>54</v>
      </c>
      <c r="B99" s="4">
        <v>0</v>
      </c>
      <c r="C99" s="4">
        <v>0</v>
      </c>
      <c r="D99" s="4">
        <v>-53348.017979814002</v>
      </c>
      <c r="E99" s="4">
        <v>-55965.114438837503</v>
      </c>
      <c r="F99" s="4">
        <v>0</v>
      </c>
      <c r="G99" s="4">
        <v>-198685.47409480999</v>
      </c>
      <c r="H99" s="4">
        <v>-60101.088946655596</v>
      </c>
      <c r="I99" s="4">
        <v>381.972374330592</v>
      </c>
      <c r="J99" s="4">
        <v>0</v>
      </c>
      <c r="K99" s="4">
        <v>0</v>
      </c>
      <c r="L99" s="4">
        <v>-132015.272254168</v>
      </c>
      <c r="M99" s="4">
        <v>0</v>
      </c>
      <c r="N99" s="4">
        <v>0</v>
      </c>
      <c r="O99" s="4">
        <v>-52987.709907070901</v>
      </c>
      <c r="P99" s="4">
        <v>-55587.130714457497</v>
      </c>
      <c r="Q99" s="4">
        <v>0</v>
      </c>
      <c r="R99" s="4">
        <v>-197343.56894136599</v>
      </c>
      <c r="S99" s="4">
        <v>-59695.1711947285</v>
      </c>
      <c r="T99" s="4">
        <v>379.39256470976898</v>
      </c>
      <c r="U99" s="4">
        <v>0</v>
      </c>
      <c r="V99" s="4">
        <v>0</v>
      </c>
      <c r="W99" s="4">
        <v>0</v>
      </c>
      <c r="X99" s="4">
        <v>-77.8373328716293</v>
      </c>
      <c r="Y99" s="4">
        <v>-865045.02086573897</v>
      </c>
    </row>
    <row r="100" spans="1:25" x14ac:dyDescent="0.4">
      <c r="A100" s="3" t="s">
        <v>55</v>
      </c>
      <c r="B100" s="4">
        <v>0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4">
        <v>0</v>
      </c>
      <c r="Y100" s="4">
        <v>0</v>
      </c>
    </row>
    <row r="101" spans="1:25" x14ac:dyDescent="0.4">
      <c r="A101" s="3" t="s">
        <v>56</v>
      </c>
      <c r="B101" s="4">
        <v>0</v>
      </c>
      <c r="C101" s="4">
        <v>0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4">
        <v>0</v>
      </c>
      <c r="Q101" s="4">
        <v>0</v>
      </c>
      <c r="R101" s="4">
        <v>0</v>
      </c>
      <c r="S101" s="4">
        <v>0</v>
      </c>
      <c r="T101" s="4">
        <v>0</v>
      </c>
      <c r="U101" s="4">
        <v>0</v>
      </c>
      <c r="V101" s="4">
        <v>0</v>
      </c>
      <c r="W101" s="4">
        <v>0</v>
      </c>
      <c r="X101" s="4">
        <v>0</v>
      </c>
      <c r="Y101" s="4">
        <v>0</v>
      </c>
    </row>
    <row r="102" spans="1:25" x14ac:dyDescent="0.4">
      <c r="A102" s="3" t="s">
        <v>57</v>
      </c>
      <c r="B102" s="4">
        <v>0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4">
        <v>0</v>
      </c>
      <c r="V102" s="4">
        <v>0</v>
      </c>
      <c r="W102" s="4">
        <v>0</v>
      </c>
      <c r="X102" s="4">
        <v>0</v>
      </c>
      <c r="Y102" s="4">
        <v>0</v>
      </c>
    </row>
    <row r="103" spans="1:25" x14ac:dyDescent="0.4">
      <c r="A103" s="3" t="s">
        <v>58</v>
      </c>
      <c r="B103" s="4">
        <v>0</v>
      </c>
      <c r="C103" s="4">
        <v>0</v>
      </c>
      <c r="D103" s="4">
        <v>-319.327717132636</v>
      </c>
      <c r="E103" s="4">
        <v>-334.99299335887099</v>
      </c>
      <c r="F103" s="4">
        <v>0</v>
      </c>
      <c r="G103" s="4">
        <v>-1189.28090063474</v>
      </c>
      <c r="H103" s="4">
        <v>0</v>
      </c>
      <c r="I103" s="4">
        <v>0</v>
      </c>
      <c r="J103" s="4">
        <v>0</v>
      </c>
      <c r="K103" s="4">
        <v>0</v>
      </c>
      <c r="L103" s="4">
        <v>-789.84986566730095</v>
      </c>
      <c r="M103" s="4">
        <v>0</v>
      </c>
      <c r="N103" s="4">
        <v>0</v>
      </c>
      <c r="O103" s="4">
        <v>-317.17100431198298</v>
      </c>
      <c r="P103" s="4">
        <v>-332.73047856656399</v>
      </c>
      <c r="Q103" s="4">
        <v>0</v>
      </c>
      <c r="R103" s="4">
        <v>-1181.24859642767</v>
      </c>
      <c r="S103" s="4">
        <v>0</v>
      </c>
      <c r="T103" s="4">
        <v>0</v>
      </c>
      <c r="U103" s="4">
        <v>0</v>
      </c>
      <c r="V103" s="4">
        <v>0</v>
      </c>
      <c r="W103" s="4">
        <v>0</v>
      </c>
      <c r="X103" s="4">
        <v>0.141993558918526</v>
      </c>
      <c r="Y103" s="4">
        <v>-4464.4595625408501</v>
      </c>
    </row>
    <row r="104" spans="1:25" x14ac:dyDescent="0.4">
      <c r="A104" s="3" t="s">
        <v>59</v>
      </c>
      <c r="B104" s="4">
        <v>0</v>
      </c>
      <c r="C104" s="4">
        <v>0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>
        <v>0</v>
      </c>
      <c r="W104" s="4">
        <v>0</v>
      </c>
      <c r="X104" s="4">
        <v>0</v>
      </c>
      <c r="Y104" s="4">
        <v>0</v>
      </c>
    </row>
    <row r="105" spans="1:25" x14ac:dyDescent="0.4">
      <c r="A105" s="3" t="s">
        <v>60</v>
      </c>
      <c r="B105" s="4">
        <v>0</v>
      </c>
      <c r="C105" s="4">
        <v>0</v>
      </c>
      <c r="D105" s="4">
        <v>-538665.81811814697</v>
      </c>
      <c r="E105" s="4">
        <v>-565091.17483388202</v>
      </c>
      <c r="F105" s="4">
        <v>0</v>
      </c>
      <c r="G105" s="4">
        <v>14531.219783471901</v>
      </c>
      <c r="H105" s="4">
        <v>0</v>
      </c>
      <c r="I105" s="4">
        <v>0</v>
      </c>
      <c r="J105" s="4">
        <v>0</v>
      </c>
      <c r="K105" s="4">
        <v>0</v>
      </c>
      <c r="L105" s="4">
        <v>-1329940.25701468</v>
      </c>
      <c r="M105" s="4">
        <v>0</v>
      </c>
      <c r="N105" s="4">
        <v>0</v>
      </c>
      <c r="O105" s="4">
        <v>-535027.71402115596</v>
      </c>
      <c r="P105" s="4">
        <v>-561274.59607728105</v>
      </c>
      <c r="Q105" s="4">
        <v>0</v>
      </c>
      <c r="R105" s="4">
        <v>14433.077134634001</v>
      </c>
      <c r="S105" s="4">
        <v>0</v>
      </c>
      <c r="T105" s="4">
        <v>0</v>
      </c>
      <c r="U105" s="4">
        <v>0</v>
      </c>
      <c r="V105" s="4">
        <v>325679.378216999</v>
      </c>
      <c r="W105" s="4">
        <v>0</v>
      </c>
      <c r="X105" s="4">
        <v>-2308.2404327947902</v>
      </c>
      <c r="Y105" s="4">
        <v>-3177664.12536284</v>
      </c>
    </row>
    <row r="106" spans="1:25" x14ac:dyDescent="0.4">
      <c r="A106" s="3" t="s">
        <v>61</v>
      </c>
      <c r="B106" s="4">
        <v>0</v>
      </c>
      <c r="C106" s="4">
        <v>0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4">
        <v>0</v>
      </c>
      <c r="S106" s="4">
        <v>0</v>
      </c>
      <c r="T106" s="4">
        <v>0</v>
      </c>
      <c r="U106" s="4">
        <v>0</v>
      </c>
      <c r="V106" s="4">
        <v>0</v>
      </c>
      <c r="W106" s="4">
        <v>0</v>
      </c>
      <c r="X106" s="4">
        <v>0</v>
      </c>
      <c r="Y106" s="4">
        <v>0</v>
      </c>
    </row>
    <row r="107" spans="1:25" x14ac:dyDescent="0.4">
      <c r="A107" s="3" t="s">
        <v>62</v>
      </c>
      <c r="B107" s="4">
        <v>0</v>
      </c>
      <c r="C107" s="4">
        <v>0</v>
      </c>
      <c r="D107" s="4">
        <v>-806648.07768202794</v>
      </c>
      <c r="E107" s="4">
        <v>-846219.85387394903</v>
      </c>
      <c r="F107" s="4">
        <v>0</v>
      </c>
      <c r="G107" s="4">
        <v>2378.1745337755401</v>
      </c>
      <c r="H107" s="4">
        <v>0</v>
      </c>
      <c r="I107" s="4">
        <v>0</v>
      </c>
      <c r="J107" s="4">
        <v>0</v>
      </c>
      <c r="K107" s="4">
        <v>0</v>
      </c>
      <c r="L107" s="4">
        <v>-1992292.2476081699</v>
      </c>
      <c r="M107" s="4">
        <v>0</v>
      </c>
      <c r="N107" s="4">
        <v>0</v>
      </c>
      <c r="O107" s="4">
        <v>-801200.04371080303</v>
      </c>
      <c r="P107" s="4">
        <v>-840504.55542028102</v>
      </c>
      <c r="Q107" s="4">
        <v>0</v>
      </c>
      <c r="R107" s="4">
        <v>2362.1125409338301</v>
      </c>
      <c r="S107" s="4">
        <v>0</v>
      </c>
      <c r="T107" s="4">
        <v>0</v>
      </c>
      <c r="U107" s="4">
        <v>0</v>
      </c>
      <c r="V107" s="4">
        <v>103870.85645707999</v>
      </c>
      <c r="W107" s="4">
        <v>0</v>
      </c>
      <c r="X107" s="4">
        <v>-3126.7790366857498</v>
      </c>
      <c r="Y107" s="4">
        <v>-5181380.4138001297</v>
      </c>
    </row>
    <row r="108" spans="1:25" x14ac:dyDescent="0.4">
      <c r="A108" s="3" t="s">
        <v>63</v>
      </c>
      <c r="B108" s="4">
        <v>0</v>
      </c>
      <c r="C108" s="4">
        <v>0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0</v>
      </c>
      <c r="W108" s="4">
        <v>0</v>
      </c>
      <c r="X108" s="4">
        <v>0</v>
      </c>
      <c r="Y108" s="4">
        <v>0</v>
      </c>
    </row>
    <row r="110" spans="1:25" ht="19.3" x14ac:dyDescent="0.5">
      <c r="A110" s="1" t="s">
        <v>3</v>
      </c>
    </row>
    <row r="111" spans="1:25" ht="29.15" x14ac:dyDescent="0.4">
      <c r="B111" s="2" t="s">
        <v>7</v>
      </c>
      <c r="C111" s="2" t="s">
        <v>8</v>
      </c>
      <c r="D111" s="2" t="s">
        <v>9</v>
      </c>
      <c r="E111" s="2" t="s">
        <v>10</v>
      </c>
      <c r="F111" s="2" t="s">
        <v>11</v>
      </c>
      <c r="G111" s="2" t="s">
        <v>12</v>
      </c>
      <c r="H111" s="2" t="s">
        <v>13</v>
      </c>
      <c r="I111" s="2" t="s">
        <v>14</v>
      </c>
      <c r="J111" s="2" t="s">
        <v>15</v>
      </c>
      <c r="K111" s="2" t="s">
        <v>16</v>
      </c>
      <c r="L111" s="2" t="s">
        <v>17</v>
      </c>
      <c r="M111" s="2" t="s">
        <v>18</v>
      </c>
      <c r="N111" s="2" t="s">
        <v>19</v>
      </c>
      <c r="O111" s="2" t="s">
        <v>20</v>
      </c>
      <c r="P111" s="2" t="s">
        <v>21</v>
      </c>
      <c r="Q111" s="2" t="s">
        <v>22</v>
      </c>
      <c r="R111" s="2" t="s">
        <v>23</v>
      </c>
      <c r="S111" s="2" t="s">
        <v>24</v>
      </c>
      <c r="T111" s="2" t="s">
        <v>25</v>
      </c>
      <c r="U111" s="2" t="s">
        <v>26</v>
      </c>
      <c r="V111" s="2" t="s">
        <v>27</v>
      </c>
      <c r="W111" s="2" t="s">
        <v>28</v>
      </c>
      <c r="X111" s="2" t="s">
        <v>29</v>
      </c>
      <c r="Y111" s="2" t="s">
        <v>30</v>
      </c>
    </row>
    <row r="112" spans="1:25" x14ac:dyDescent="0.4">
      <c r="A112" s="3" t="s">
        <v>31</v>
      </c>
      <c r="B112" s="5">
        <f t="shared" ref="B112:Y112" si="2">B76-B40</f>
        <v>0</v>
      </c>
      <c r="C112" s="5">
        <f t="shared" si="2"/>
        <v>0</v>
      </c>
      <c r="D112" s="5">
        <f t="shared" si="2"/>
        <v>0</v>
      </c>
      <c r="E112" s="5">
        <f t="shared" si="2"/>
        <v>0</v>
      </c>
      <c r="F112" s="5">
        <f t="shared" si="2"/>
        <v>0</v>
      </c>
      <c r="G112" s="5">
        <f t="shared" si="2"/>
        <v>0</v>
      </c>
      <c r="H112" s="5">
        <f t="shared" si="2"/>
        <v>0</v>
      </c>
      <c r="I112" s="5">
        <f t="shared" si="2"/>
        <v>0</v>
      </c>
      <c r="J112" s="5">
        <f t="shared" si="2"/>
        <v>0</v>
      </c>
      <c r="K112" s="5">
        <f t="shared" si="2"/>
        <v>0</v>
      </c>
      <c r="L112" s="5">
        <f t="shared" si="2"/>
        <v>0</v>
      </c>
      <c r="M112" s="5">
        <f t="shared" si="2"/>
        <v>0</v>
      </c>
      <c r="N112" s="5">
        <f t="shared" si="2"/>
        <v>0</v>
      </c>
      <c r="O112" s="5">
        <f t="shared" si="2"/>
        <v>0</v>
      </c>
      <c r="P112" s="5">
        <f t="shared" si="2"/>
        <v>0</v>
      </c>
      <c r="Q112" s="5">
        <f t="shared" si="2"/>
        <v>0</v>
      </c>
      <c r="R112" s="5">
        <f t="shared" si="2"/>
        <v>0</v>
      </c>
      <c r="S112" s="5">
        <f t="shared" si="2"/>
        <v>0</v>
      </c>
      <c r="T112" s="5">
        <f t="shared" si="2"/>
        <v>0</v>
      </c>
      <c r="U112" s="5">
        <f t="shared" si="2"/>
        <v>0</v>
      </c>
      <c r="V112" s="5">
        <f t="shared" si="2"/>
        <v>0</v>
      </c>
      <c r="W112" s="5">
        <f t="shared" si="2"/>
        <v>292099.20528180152</v>
      </c>
      <c r="X112" s="5">
        <f t="shared" si="2"/>
        <v>-9966.3909478174792</v>
      </c>
      <c r="Y112" s="5">
        <f t="shared" si="2"/>
        <v>282132.81433399022</v>
      </c>
    </row>
    <row r="113" spans="1:25" x14ac:dyDescent="0.4">
      <c r="A113" s="3" t="s">
        <v>32</v>
      </c>
      <c r="B113" s="5">
        <f t="shared" ref="B113:Y113" si="3">B77-B41</f>
        <v>0</v>
      </c>
      <c r="C113" s="5">
        <f t="shared" si="3"/>
        <v>0</v>
      </c>
      <c r="D113" s="5">
        <f t="shared" si="3"/>
        <v>0</v>
      </c>
      <c r="E113" s="5">
        <f t="shared" si="3"/>
        <v>0</v>
      </c>
      <c r="F113" s="5">
        <f t="shared" si="3"/>
        <v>0</v>
      </c>
      <c r="G113" s="5">
        <f t="shared" si="3"/>
        <v>0</v>
      </c>
      <c r="H113" s="5">
        <f t="shared" si="3"/>
        <v>0</v>
      </c>
      <c r="I113" s="5">
        <f t="shared" si="3"/>
        <v>0</v>
      </c>
      <c r="J113" s="5">
        <f t="shared" si="3"/>
        <v>0</v>
      </c>
      <c r="K113" s="5">
        <f t="shared" si="3"/>
        <v>0</v>
      </c>
      <c r="L113" s="5">
        <f t="shared" si="3"/>
        <v>0</v>
      </c>
      <c r="M113" s="5">
        <f t="shared" si="3"/>
        <v>0</v>
      </c>
      <c r="N113" s="5">
        <f t="shared" si="3"/>
        <v>0</v>
      </c>
      <c r="O113" s="5">
        <f t="shared" si="3"/>
        <v>0</v>
      </c>
      <c r="P113" s="5">
        <f t="shared" si="3"/>
        <v>0</v>
      </c>
      <c r="Q113" s="5">
        <f t="shared" si="3"/>
        <v>0</v>
      </c>
      <c r="R113" s="5">
        <f t="shared" si="3"/>
        <v>0</v>
      </c>
      <c r="S113" s="5">
        <f t="shared" si="3"/>
        <v>0</v>
      </c>
      <c r="T113" s="5">
        <f t="shared" si="3"/>
        <v>0</v>
      </c>
      <c r="U113" s="5">
        <f t="shared" si="3"/>
        <v>0</v>
      </c>
      <c r="V113" s="5">
        <f t="shared" si="3"/>
        <v>0</v>
      </c>
      <c r="W113" s="5">
        <f t="shared" si="3"/>
        <v>53070.568574129604</v>
      </c>
      <c r="X113" s="5">
        <f t="shared" si="3"/>
        <v>-1810.7616339536839</v>
      </c>
      <c r="Y113" s="5">
        <f t="shared" si="3"/>
        <v>51259.806940199807</v>
      </c>
    </row>
    <row r="114" spans="1:25" x14ac:dyDescent="0.4">
      <c r="A114" s="3" t="s">
        <v>33</v>
      </c>
      <c r="B114" s="5">
        <f t="shared" ref="B114:Y114" si="4">B78-B42</f>
        <v>0</v>
      </c>
      <c r="C114" s="5">
        <f t="shared" si="4"/>
        <v>0</v>
      </c>
      <c r="D114" s="5">
        <f t="shared" si="4"/>
        <v>0</v>
      </c>
      <c r="E114" s="5">
        <f t="shared" si="4"/>
        <v>0</v>
      </c>
      <c r="F114" s="5">
        <f t="shared" si="4"/>
        <v>0</v>
      </c>
      <c r="G114" s="5">
        <f t="shared" si="4"/>
        <v>0</v>
      </c>
      <c r="H114" s="5">
        <f t="shared" si="4"/>
        <v>0</v>
      </c>
      <c r="I114" s="5">
        <f t="shared" si="4"/>
        <v>0</v>
      </c>
      <c r="J114" s="5">
        <f t="shared" si="4"/>
        <v>0</v>
      </c>
      <c r="K114" s="5">
        <f t="shared" si="4"/>
        <v>0</v>
      </c>
      <c r="L114" s="5">
        <f t="shared" si="4"/>
        <v>0</v>
      </c>
      <c r="M114" s="5">
        <f t="shared" si="4"/>
        <v>0</v>
      </c>
      <c r="N114" s="5">
        <f t="shared" si="4"/>
        <v>0</v>
      </c>
      <c r="O114" s="5">
        <f t="shared" si="4"/>
        <v>0</v>
      </c>
      <c r="P114" s="5">
        <f t="shared" si="4"/>
        <v>0</v>
      </c>
      <c r="Q114" s="5">
        <f t="shared" si="4"/>
        <v>0</v>
      </c>
      <c r="R114" s="5">
        <f t="shared" si="4"/>
        <v>0</v>
      </c>
      <c r="S114" s="5">
        <f t="shared" si="4"/>
        <v>0</v>
      </c>
      <c r="T114" s="5">
        <f t="shared" si="4"/>
        <v>0</v>
      </c>
      <c r="U114" s="5">
        <f t="shared" si="4"/>
        <v>0</v>
      </c>
      <c r="V114" s="5">
        <f t="shared" si="4"/>
        <v>0</v>
      </c>
      <c r="W114" s="5">
        <f t="shared" si="4"/>
        <v>53427.561468780041</v>
      </c>
      <c r="X114" s="5">
        <f t="shared" si="4"/>
        <v>2477.442749851808</v>
      </c>
      <c r="Y114" s="5">
        <f t="shared" si="4"/>
        <v>55905.004218629561</v>
      </c>
    </row>
    <row r="115" spans="1:25" x14ac:dyDescent="0.4">
      <c r="A115" s="3" t="s">
        <v>34</v>
      </c>
      <c r="B115" s="5">
        <f t="shared" ref="B115:Y115" si="5">B79-B43</f>
        <v>0</v>
      </c>
      <c r="C115" s="5">
        <f t="shared" si="5"/>
        <v>0</v>
      </c>
      <c r="D115" s="5">
        <f t="shared" si="5"/>
        <v>0</v>
      </c>
      <c r="E115" s="5">
        <f t="shared" si="5"/>
        <v>0</v>
      </c>
      <c r="F115" s="5">
        <f t="shared" si="5"/>
        <v>0</v>
      </c>
      <c r="G115" s="5">
        <f t="shared" si="5"/>
        <v>0</v>
      </c>
      <c r="H115" s="5">
        <f t="shared" si="5"/>
        <v>0</v>
      </c>
      <c r="I115" s="5">
        <f t="shared" si="5"/>
        <v>0</v>
      </c>
      <c r="J115" s="5">
        <f t="shared" si="5"/>
        <v>0</v>
      </c>
      <c r="K115" s="5">
        <f t="shared" si="5"/>
        <v>0</v>
      </c>
      <c r="L115" s="5">
        <f t="shared" si="5"/>
        <v>0</v>
      </c>
      <c r="M115" s="5">
        <f t="shared" si="5"/>
        <v>0</v>
      </c>
      <c r="N115" s="5">
        <f t="shared" si="5"/>
        <v>0</v>
      </c>
      <c r="O115" s="5">
        <f t="shared" si="5"/>
        <v>0</v>
      </c>
      <c r="P115" s="5">
        <f t="shared" si="5"/>
        <v>0</v>
      </c>
      <c r="Q115" s="5">
        <f t="shared" si="5"/>
        <v>0</v>
      </c>
      <c r="R115" s="5">
        <f t="shared" si="5"/>
        <v>0</v>
      </c>
      <c r="S115" s="5">
        <f t="shared" si="5"/>
        <v>0</v>
      </c>
      <c r="T115" s="5">
        <f t="shared" si="5"/>
        <v>0</v>
      </c>
      <c r="U115" s="5">
        <f t="shared" si="5"/>
        <v>0</v>
      </c>
      <c r="V115" s="5">
        <f t="shared" si="5"/>
        <v>0</v>
      </c>
      <c r="W115" s="5">
        <f t="shared" si="5"/>
        <v>99801.738709010184</v>
      </c>
      <c r="X115" s="5">
        <f t="shared" si="5"/>
        <v>-3405.223729678492</v>
      </c>
      <c r="Y115" s="5">
        <f t="shared" si="5"/>
        <v>96396.514979302883</v>
      </c>
    </row>
    <row r="116" spans="1:25" x14ac:dyDescent="0.4">
      <c r="A116" s="3" t="s">
        <v>35</v>
      </c>
      <c r="B116" s="5">
        <f t="shared" ref="B116:Y116" si="6">B80-B44</f>
        <v>0</v>
      </c>
      <c r="C116" s="5">
        <f t="shared" si="6"/>
        <v>0</v>
      </c>
      <c r="D116" s="5">
        <f t="shared" si="6"/>
        <v>0</v>
      </c>
      <c r="E116" s="5">
        <f t="shared" si="6"/>
        <v>0</v>
      </c>
      <c r="F116" s="5">
        <f t="shared" si="6"/>
        <v>0</v>
      </c>
      <c r="G116" s="5">
        <f t="shared" si="6"/>
        <v>0</v>
      </c>
      <c r="H116" s="5">
        <f t="shared" si="6"/>
        <v>0</v>
      </c>
      <c r="I116" s="5">
        <f t="shared" si="6"/>
        <v>0</v>
      </c>
      <c r="J116" s="5">
        <f t="shared" si="6"/>
        <v>0</v>
      </c>
      <c r="K116" s="5">
        <f t="shared" si="6"/>
        <v>0</v>
      </c>
      <c r="L116" s="5">
        <f t="shared" si="6"/>
        <v>0</v>
      </c>
      <c r="M116" s="5">
        <f t="shared" si="6"/>
        <v>0</v>
      </c>
      <c r="N116" s="5">
        <f t="shared" si="6"/>
        <v>0</v>
      </c>
      <c r="O116" s="5">
        <f t="shared" si="6"/>
        <v>0</v>
      </c>
      <c r="P116" s="5">
        <f t="shared" si="6"/>
        <v>0</v>
      </c>
      <c r="Q116" s="5">
        <f t="shared" si="6"/>
        <v>0</v>
      </c>
      <c r="R116" s="5">
        <f t="shared" si="6"/>
        <v>0</v>
      </c>
      <c r="S116" s="5">
        <f t="shared" si="6"/>
        <v>0</v>
      </c>
      <c r="T116" s="5">
        <f t="shared" si="6"/>
        <v>0</v>
      </c>
      <c r="U116" s="5">
        <f t="shared" si="6"/>
        <v>0</v>
      </c>
      <c r="V116" s="5">
        <f t="shared" si="6"/>
        <v>0</v>
      </c>
      <c r="W116" s="5">
        <f t="shared" si="6"/>
        <v>26138.931396020111</v>
      </c>
      <c r="X116" s="5">
        <f t="shared" si="6"/>
        <v>-891.85730238288011</v>
      </c>
      <c r="Y116" s="5">
        <f t="shared" si="6"/>
        <v>25247.074093629606</v>
      </c>
    </row>
    <row r="117" spans="1:25" x14ac:dyDescent="0.4">
      <c r="A117" s="3" t="s">
        <v>36</v>
      </c>
      <c r="B117" s="5">
        <f t="shared" ref="B117:Y117" si="7">B81-B45</f>
        <v>0</v>
      </c>
      <c r="C117" s="5">
        <f t="shared" si="7"/>
        <v>0</v>
      </c>
      <c r="D117" s="5">
        <f t="shared" si="7"/>
        <v>0</v>
      </c>
      <c r="E117" s="5">
        <f t="shared" si="7"/>
        <v>0</v>
      </c>
      <c r="F117" s="5">
        <f t="shared" si="7"/>
        <v>0</v>
      </c>
      <c r="G117" s="5">
        <f t="shared" si="7"/>
        <v>0</v>
      </c>
      <c r="H117" s="5">
        <f t="shared" si="7"/>
        <v>0</v>
      </c>
      <c r="I117" s="5">
        <f t="shared" si="7"/>
        <v>0</v>
      </c>
      <c r="J117" s="5">
        <f t="shared" si="7"/>
        <v>0</v>
      </c>
      <c r="K117" s="5">
        <f t="shared" si="7"/>
        <v>0</v>
      </c>
      <c r="L117" s="5">
        <f t="shared" si="7"/>
        <v>0</v>
      </c>
      <c r="M117" s="5">
        <f t="shared" si="7"/>
        <v>0</v>
      </c>
      <c r="N117" s="5">
        <f t="shared" si="7"/>
        <v>0</v>
      </c>
      <c r="O117" s="5">
        <f t="shared" si="7"/>
        <v>0</v>
      </c>
      <c r="P117" s="5">
        <f t="shared" si="7"/>
        <v>0</v>
      </c>
      <c r="Q117" s="5">
        <f t="shared" si="7"/>
        <v>0</v>
      </c>
      <c r="R117" s="5">
        <f t="shared" si="7"/>
        <v>0</v>
      </c>
      <c r="S117" s="5">
        <f t="shared" si="7"/>
        <v>0</v>
      </c>
      <c r="T117" s="5">
        <f t="shared" si="7"/>
        <v>0</v>
      </c>
      <c r="U117" s="5">
        <f t="shared" si="7"/>
        <v>0</v>
      </c>
      <c r="V117" s="5">
        <f t="shared" si="7"/>
        <v>0</v>
      </c>
      <c r="W117" s="5">
        <f t="shared" si="7"/>
        <v>3297.8866231749998</v>
      </c>
      <c r="X117" s="5">
        <f t="shared" si="7"/>
        <v>-112.52350843073</v>
      </c>
      <c r="Y117" s="5">
        <f t="shared" si="7"/>
        <v>3185.3631147440174</v>
      </c>
    </row>
    <row r="118" spans="1:25" x14ac:dyDescent="0.4">
      <c r="A118" s="3" t="s">
        <v>37</v>
      </c>
      <c r="B118" s="5">
        <f t="shared" ref="B118:Y118" si="8">B82-B46</f>
        <v>0</v>
      </c>
      <c r="C118" s="5">
        <f t="shared" si="8"/>
        <v>0</v>
      </c>
      <c r="D118" s="5">
        <f t="shared" si="8"/>
        <v>0</v>
      </c>
      <c r="E118" s="5">
        <f t="shared" si="8"/>
        <v>0</v>
      </c>
      <c r="F118" s="5">
        <f t="shared" si="8"/>
        <v>0</v>
      </c>
      <c r="G118" s="5">
        <f t="shared" si="8"/>
        <v>0</v>
      </c>
      <c r="H118" s="5">
        <f t="shared" si="8"/>
        <v>0</v>
      </c>
      <c r="I118" s="5">
        <f t="shared" si="8"/>
        <v>0</v>
      </c>
      <c r="J118" s="5">
        <f t="shared" si="8"/>
        <v>0</v>
      </c>
      <c r="K118" s="5">
        <f t="shared" si="8"/>
        <v>0</v>
      </c>
      <c r="L118" s="5">
        <f t="shared" si="8"/>
        <v>0</v>
      </c>
      <c r="M118" s="5">
        <f t="shared" si="8"/>
        <v>0</v>
      </c>
      <c r="N118" s="5">
        <f t="shared" si="8"/>
        <v>0</v>
      </c>
      <c r="O118" s="5">
        <f t="shared" si="8"/>
        <v>0</v>
      </c>
      <c r="P118" s="5">
        <f t="shared" si="8"/>
        <v>0</v>
      </c>
      <c r="Q118" s="5">
        <f t="shared" si="8"/>
        <v>0</v>
      </c>
      <c r="R118" s="5">
        <f t="shared" si="8"/>
        <v>0</v>
      </c>
      <c r="S118" s="5">
        <f t="shared" si="8"/>
        <v>0</v>
      </c>
      <c r="T118" s="5">
        <f t="shared" si="8"/>
        <v>0</v>
      </c>
      <c r="U118" s="5">
        <f t="shared" si="8"/>
        <v>0</v>
      </c>
      <c r="V118" s="5">
        <f t="shared" si="8"/>
        <v>0</v>
      </c>
      <c r="W118" s="5">
        <f t="shared" si="8"/>
        <v>27.62691346201018</v>
      </c>
      <c r="X118" s="5">
        <f t="shared" si="8"/>
        <v>-0.661635100406049</v>
      </c>
      <c r="Y118" s="5">
        <f t="shared" si="8"/>
        <v>26.965278361610217</v>
      </c>
    </row>
    <row r="119" spans="1:25" x14ac:dyDescent="0.4">
      <c r="A119" s="3" t="s">
        <v>38</v>
      </c>
      <c r="B119" s="5">
        <f t="shared" ref="B119:Y119" si="9">B83-B47</f>
        <v>0</v>
      </c>
      <c r="C119" s="5">
        <f t="shared" si="9"/>
        <v>0</v>
      </c>
      <c r="D119" s="5">
        <f t="shared" si="9"/>
        <v>0</v>
      </c>
      <c r="E119" s="5">
        <f t="shared" si="9"/>
        <v>0</v>
      </c>
      <c r="F119" s="5">
        <f t="shared" si="9"/>
        <v>0</v>
      </c>
      <c r="G119" s="5">
        <f t="shared" si="9"/>
        <v>0</v>
      </c>
      <c r="H119" s="5">
        <f t="shared" si="9"/>
        <v>0</v>
      </c>
      <c r="I119" s="5">
        <f t="shared" si="9"/>
        <v>0</v>
      </c>
      <c r="J119" s="5">
        <f t="shared" si="9"/>
        <v>0</v>
      </c>
      <c r="K119" s="5">
        <f t="shared" si="9"/>
        <v>0</v>
      </c>
      <c r="L119" s="5">
        <f t="shared" si="9"/>
        <v>0</v>
      </c>
      <c r="M119" s="5">
        <f t="shared" si="9"/>
        <v>0</v>
      </c>
      <c r="N119" s="5">
        <f t="shared" si="9"/>
        <v>0</v>
      </c>
      <c r="O119" s="5">
        <f t="shared" si="9"/>
        <v>0</v>
      </c>
      <c r="P119" s="5">
        <f t="shared" si="9"/>
        <v>0</v>
      </c>
      <c r="Q119" s="5">
        <f t="shared" si="9"/>
        <v>0</v>
      </c>
      <c r="R119" s="5">
        <f t="shared" si="9"/>
        <v>0</v>
      </c>
      <c r="S119" s="5">
        <f t="shared" si="9"/>
        <v>0</v>
      </c>
      <c r="T119" s="5">
        <f t="shared" si="9"/>
        <v>0</v>
      </c>
      <c r="U119" s="5">
        <f t="shared" si="9"/>
        <v>0</v>
      </c>
      <c r="V119" s="5">
        <f t="shared" si="9"/>
        <v>0</v>
      </c>
      <c r="W119" s="5">
        <f t="shared" si="9"/>
        <v>26.986075382499621</v>
      </c>
      <c r="X119" s="5">
        <f t="shared" si="9"/>
        <v>1.2513477120297649</v>
      </c>
      <c r="Y119" s="5">
        <f t="shared" si="9"/>
        <v>28.237423094519727</v>
      </c>
    </row>
    <row r="120" spans="1:25" x14ac:dyDescent="0.4">
      <c r="A120" s="3" t="s">
        <v>39</v>
      </c>
      <c r="B120" s="5">
        <f t="shared" ref="B120:Y120" si="10">B84-B48</f>
        <v>0</v>
      </c>
      <c r="C120" s="5">
        <f t="shared" si="10"/>
        <v>0</v>
      </c>
      <c r="D120" s="5">
        <f t="shared" si="10"/>
        <v>0</v>
      </c>
      <c r="E120" s="5">
        <f t="shared" si="10"/>
        <v>0</v>
      </c>
      <c r="F120" s="5">
        <f t="shared" si="10"/>
        <v>0</v>
      </c>
      <c r="G120" s="5">
        <f t="shared" si="10"/>
        <v>0</v>
      </c>
      <c r="H120" s="5">
        <f t="shared" si="10"/>
        <v>0</v>
      </c>
      <c r="I120" s="5">
        <f t="shared" si="10"/>
        <v>0</v>
      </c>
      <c r="J120" s="5">
        <f t="shared" si="10"/>
        <v>0</v>
      </c>
      <c r="K120" s="5">
        <f t="shared" si="10"/>
        <v>0</v>
      </c>
      <c r="L120" s="5">
        <f t="shared" si="10"/>
        <v>0</v>
      </c>
      <c r="M120" s="5">
        <f t="shared" si="10"/>
        <v>0</v>
      </c>
      <c r="N120" s="5">
        <f t="shared" si="10"/>
        <v>0</v>
      </c>
      <c r="O120" s="5">
        <f t="shared" si="10"/>
        <v>0</v>
      </c>
      <c r="P120" s="5">
        <f t="shared" si="10"/>
        <v>0</v>
      </c>
      <c r="Q120" s="5">
        <f t="shared" si="10"/>
        <v>0</v>
      </c>
      <c r="R120" s="5">
        <f t="shared" si="10"/>
        <v>0</v>
      </c>
      <c r="S120" s="5">
        <f t="shared" si="10"/>
        <v>0</v>
      </c>
      <c r="T120" s="5">
        <f t="shared" si="10"/>
        <v>0</v>
      </c>
      <c r="U120" s="5">
        <f t="shared" si="10"/>
        <v>0</v>
      </c>
      <c r="V120" s="5">
        <f t="shared" si="10"/>
        <v>0</v>
      </c>
      <c r="W120" s="5">
        <f t="shared" si="10"/>
        <v>29.653888870089759</v>
      </c>
      <c r="X120" s="5">
        <f t="shared" si="10"/>
        <v>-1.011787243026985</v>
      </c>
      <c r="Y120" s="5">
        <f t="shared" si="10"/>
        <v>28.642101627069678</v>
      </c>
    </row>
    <row r="121" spans="1:25" x14ac:dyDescent="0.4">
      <c r="A121" s="3" t="s">
        <v>40</v>
      </c>
      <c r="B121" s="5">
        <f t="shared" ref="B121:Y121" si="11">B85-B49</f>
        <v>0</v>
      </c>
      <c r="C121" s="5">
        <f t="shared" si="11"/>
        <v>0</v>
      </c>
      <c r="D121" s="5">
        <f t="shared" si="11"/>
        <v>0</v>
      </c>
      <c r="E121" s="5">
        <f t="shared" si="11"/>
        <v>0</v>
      </c>
      <c r="F121" s="5">
        <f t="shared" si="11"/>
        <v>0</v>
      </c>
      <c r="G121" s="5">
        <f t="shared" si="11"/>
        <v>0</v>
      </c>
      <c r="H121" s="5">
        <f t="shared" si="11"/>
        <v>0</v>
      </c>
      <c r="I121" s="5">
        <f t="shared" si="11"/>
        <v>0</v>
      </c>
      <c r="J121" s="5">
        <f t="shared" si="11"/>
        <v>0</v>
      </c>
      <c r="K121" s="5">
        <f t="shared" si="11"/>
        <v>0</v>
      </c>
      <c r="L121" s="5">
        <f t="shared" si="11"/>
        <v>0</v>
      </c>
      <c r="M121" s="5">
        <f t="shared" si="11"/>
        <v>0</v>
      </c>
      <c r="N121" s="5">
        <f t="shared" si="11"/>
        <v>0</v>
      </c>
      <c r="O121" s="5">
        <f t="shared" si="11"/>
        <v>0</v>
      </c>
      <c r="P121" s="5">
        <f t="shared" si="11"/>
        <v>0</v>
      </c>
      <c r="Q121" s="5">
        <f t="shared" si="11"/>
        <v>0</v>
      </c>
      <c r="R121" s="5">
        <f t="shared" si="11"/>
        <v>0</v>
      </c>
      <c r="S121" s="5">
        <f t="shared" si="11"/>
        <v>0</v>
      </c>
      <c r="T121" s="5">
        <f t="shared" si="11"/>
        <v>0</v>
      </c>
      <c r="U121" s="5">
        <f t="shared" si="11"/>
        <v>0</v>
      </c>
      <c r="V121" s="5">
        <f t="shared" si="11"/>
        <v>0</v>
      </c>
      <c r="W121" s="5">
        <f t="shared" si="11"/>
        <v>0.4588147672069951</v>
      </c>
      <c r="X121" s="5">
        <f t="shared" si="11"/>
        <v>1.6585187861182182E-2</v>
      </c>
      <c r="Y121" s="5">
        <f t="shared" si="11"/>
        <v>0.47539995506801347</v>
      </c>
    </row>
    <row r="122" spans="1:25" x14ac:dyDescent="0.4">
      <c r="A122" s="3" t="s">
        <v>41</v>
      </c>
      <c r="B122" s="5">
        <f t="shared" ref="B122:Y122" si="12">B86-B50</f>
        <v>0</v>
      </c>
      <c r="C122" s="5">
        <f t="shared" si="12"/>
        <v>0</v>
      </c>
      <c r="D122" s="5">
        <f t="shared" si="12"/>
        <v>0</v>
      </c>
      <c r="E122" s="5">
        <f t="shared" si="12"/>
        <v>0</v>
      </c>
      <c r="F122" s="5">
        <f t="shared" si="12"/>
        <v>0</v>
      </c>
      <c r="G122" s="5">
        <f t="shared" si="12"/>
        <v>0</v>
      </c>
      <c r="H122" s="5">
        <f t="shared" si="12"/>
        <v>0</v>
      </c>
      <c r="I122" s="5">
        <f t="shared" si="12"/>
        <v>0</v>
      </c>
      <c r="J122" s="5">
        <f t="shared" si="12"/>
        <v>0</v>
      </c>
      <c r="K122" s="5">
        <f t="shared" si="12"/>
        <v>0</v>
      </c>
      <c r="L122" s="5">
        <f t="shared" si="12"/>
        <v>0</v>
      </c>
      <c r="M122" s="5">
        <f t="shared" si="12"/>
        <v>0</v>
      </c>
      <c r="N122" s="5">
        <f t="shared" si="12"/>
        <v>0</v>
      </c>
      <c r="O122" s="5">
        <f t="shared" si="12"/>
        <v>0</v>
      </c>
      <c r="P122" s="5">
        <f t="shared" si="12"/>
        <v>0</v>
      </c>
      <c r="Q122" s="5">
        <f t="shared" si="12"/>
        <v>0</v>
      </c>
      <c r="R122" s="5">
        <f t="shared" si="12"/>
        <v>0</v>
      </c>
      <c r="S122" s="5">
        <f t="shared" si="12"/>
        <v>0</v>
      </c>
      <c r="T122" s="5">
        <f t="shared" si="12"/>
        <v>0</v>
      </c>
      <c r="U122" s="5">
        <f t="shared" si="12"/>
        <v>0</v>
      </c>
      <c r="V122" s="5">
        <f t="shared" si="12"/>
        <v>0</v>
      </c>
      <c r="W122" s="5">
        <f t="shared" si="12"/>
        <v>8751.0676750980783</v>
      </c>
      <c r="X122" s="5">
        <f t="shared" si="12"/>
        <v>-34.577345688877898</v>
      </c>
      <c r="Y122" s="5">
        <f t="shared" si="12"/>
        <v>8716.4903294099495</v>
      </c>
    </row>
    <row r="123" spans="1:25" x14ac:dyDescent="0.4">
      <c r="A123" s="3" t="s">
        <v>42</v>
      </c>
      <c r="B123" s="5">
        <f t="shared" ref="B123:Y123" si="13">B87-B51</f>
        <v>0</v>
      </c>
      <c r="C123" s="5">
        <f t="shared" si="13"/>
        <v>0</v>
      </c>
      <c r="D123" s="5">
        <f t="shared" si="13"/>
        <v>0</v>
      </c>
      <c r="E123" s="5">
        <f t="shared" si="13"/>
        <v>0</v>
      </c>
      <c r="F123" s="5">
        <f t="shared" si="13"/>
        <v>0</v>
      </c>
      <c r="G123" s="5">
        <f t="shared" si="13"/>
        <v>0</v>
      </c>
      <c r="H123" s="5">
        <f t="shared" si="13"/>
        <v>0</v>
      </c>
      <c r="I123" s="5">
        <f t="shared" si="13"/>
        <v>0</v>
      </c>
      <c r="J123" s="5">
        <f t="shared" si="13"/>
        <v>0</v>
      </c>
      <c r="K123" s="5">
        <f t="shared" si="13"/>
        <v>0</v>
      </c>
      <c r="L123" s="5">
        <f t="shared" si="13"/>
        <v>0</v>
      </c>
      <c r="M123" s="5">
        <f t="shared" si="13"/>
        <v>0</v>
      </c>
      <c r="N123" s="5">
        <f t="shared" si="13"/>
        <v>0</v>
      </c>
      <c r="O123" s="5">
        <f t="shared" si="13"/>
        <v>0</v>
      </c>
      <c r="P123" s="5">
        <f t="shared" si="13"/>
        <v>0</v>
      </c>
      <c r="Q123" s="5">
        <f t="shared" si="13"/>
        <v>0</v>
      </c>
      <c r="R123" s="5">
        <f t="shared" si="13"/>
        <v>0</v>
      </c>
      <c r="S123" s="5">
        <f t="shared" si="13"/>
        <v>0</v>
      </c>
      <c r="T123" s="5">
        <f t="shared" si="13"/>
        <v>0</v>
      </c>
      <c r="U123" s="5">
        <f t="shared" si="13"/>
        <v>0</v>
      </c>
      <c r="V123" s="5">
        <f t="shared" si="13"/>
        <v>0</v>
      </c>
      <c r="W123" s="5">
        <f t="shared" si="13"/>
        <v>202642.66355239972</v>
      </c>
      <c r="X123" s="5">
        <f t="shared" si="13"/>
        <v>-6914.144137165471</v>
      </c>
      <c r="Y123" s="5">
        <f t="shared" si="13"/>
        <v>195728.51941519976</v>
      </c>
    </row>
    <row r="124" spans="1:25" x14ac:dyDescent="0.4">
      <c r="A124" s="3" t="s">
        <v>43</v>
      </c>
      <c r="B124" s="5">
        <f t="shared" ref="B124:Y124" si="14">B88-B52</f>
        <v>0</v>
      </c>
      <c r="C124" s="5">
        <f t="shared" si="14"/>
        <v>0</v>
      </c>
      <c r="D124" s="5">
        <f t="shared" si="14"/>
        <v>0</v>
      </c>
      <c r="E124" s="5">
        <f t="shared" si="14"/>
        <v>0</v>
      </c>
      <c r="F124" s="5">
        <f t="shared" si="14"/>
        <v>0</v>
      </c>
      <c r="G124" s="5">
        <f t="shared" si="14"/>
        <v>0</v>
      </c>
      <c r="H124" s="5">
        <f t="shared" si="14"/>
        <v>0</v>
      </c>
      <c r="I124" s="5">
        <f t="shared" si="14"/>
        <v>0</v>
      </c>
      <c r="J124" s="5">
        <f t="shared" si="14"/>
        <v>0</v>
      </c>
      <c r="K124" s="5">
        <f t="shared" si="14"/>
        <v>0</v>
      </c>
      <c r="L124" s="5">
        <f t="shared" si="14"/>
        <v>0</v>
      </c>
      <c r="M124" s="5">
        <f t="shared" si="14"/>
        <v>0</v>
      </c>
      <c r="N124" s="5">
        <f t="shared" si="14"/>
        <v>0</v>
      </c>
      <c r="O124" s="5">
        <f t="shared" si="14"/>
        <v>0</v>
      </c>
      <c r="P124" s="5">
        <f t="shared" si="14"/>
        <v>0</v>
      </c>
      <c r="Q124" s="5">
        <f t="shared" si="14"/>
        <v>0</v>
      </c>
      <c r="R124" s="5">
        <f t="shared" si="14"/>
        <v>0</v>
      </c>
      <c r="S124" s="5">
        <f t="shared" si="14"/>
        <v>0</v>
      </c>
      <c r="T124" s="5">
        <f t="shared" si="14"/>
        <v>0</v>
      </c>
      <c r="U124" s="5">
        <f t="shared" si="14"/>
        <v>0</v>
      </c>
      <c r="V124" s="5">
        <f t="shared" si="14"/>
        <v>0</v>
      </c>
      <c r="W124" s="5">
        <f t="shared" si="14"/>
        <v>9496.0237118320074</v>
      </c>
      <c r="X124" s="5">
        <f t="shared" si="14"/>
        <v>362.08695204440403</v>
      </c>
      <c r="Y124" s="5">
        <f t="shared" si="14"/>
        <v>9858.1106638801284</v>
      </c>
    </row>
    <row r="125" spans="1:25" x14ac:dyDescent="0.4">
      <c r="A125" s="3" t="s">
        <v>44</v>
      </c>
      <c r="B125" s="5">
        <f t="shared" ref="B125:Y125" si="15">B89-B53</f>
        <v>0</v>
      </c>
      <c r="C125" s="5">
        <f t="shared" si="15"/>
        <v>0</v>
      </c>
      <c r="D125" s="5">
        <f t="shared" si="15"/>
        <v>0</v>
      </c>
      <c r="E125" s="5">
        <f t="shared" si="15"/>
        <v>0</v>
      </c>
      <c r="F125" s="5">
        <f t="shared" si="15"/>
        <v>0</v>
      </c>
      <c r="G125" s="5">
        <f t="shared" si="15"/>
        <v>0</v>
      </c>
      <c r="H125" s="5">
        <f t="shared" si="15"/>
        <v>0</v>
      </c>
      <c r="I125" s="5">
        <f t="shared" si="15"/>
        <v>0</v>
      </c>
      <c r="J125" s="5">
        <f t="shared" si="15"/>
        <v>0</v>
      </c>
      <c r="K125" s="5">
        <f t="shared" si="15"/>
        <v>0</v>
      </c>
      <c r="L125" s="5">
        <f t="shared" si="15"/>
        <v>0</v>
      </c>
      <c r="M125" s="5">
        <f t="shared" si="15"/>
        <v>0</v>
      </c>
      <c r="N125" s="5">
        <f t="shared" si="15"/>
        <v>0</v>
      </c>
      <c r="O125" s="5">
        <f t="shared" si="15"/>
        <v>0</v>
      </c>
      <c r="P125" s="5">
        <f t="shared" si="15"/>
        <v>0</v>
      </c>
      <c r="Q125" s="5">
        <f t="shared" si="15"/>
        <v>0</v>
      </c>
      <c r="R125" s="5">
        <f t="shared" si="15"/>
        <v>0</v>
      </c>
      <c r="S125" s="5">
        <f t="shared" si="15"/>
        <v>0</v>
      </c>
      <c r="T125" s="5">
        <f t="shared" si="15"/>
        <v>0</v>
      </c>
      <c r="U125" s="5">
        <f t="shared" si="15"/>
        <v>0</v>
      </c>
      <c r="V125" s="5">
        <f t="shared" si="15"/>
        <v>0</v>
      </c>
      <c r="W125" s="5">
        <f t="shared" si="15"/>
        <v>117708.90233770013</v>
      </c>
      <c r="X125" s="5">
        <f t="shared" si="15"/>
        <v>485.03918034050002</v>
      </c>
      <c r="Y125" s="5">
        <f t="shared" si="15"/>
        <v>118193.94151800126</v>
      </c>
    </row>
    <row r="126" spans="1:25" x14ac:dyDescent="0.4">
      <c r="A126" s="3" t="s">
        <v>45</v>
      </c>
      <c r="B126" s="5">
        <f t="shared" ref="B126:Y126" si="16">B90-B54</f>
        <v>0</v>
      </c>
      <c r="C126" s="5">
        <f t="shared" si="16"/>
        <v>0</v>
      </c>
      <c r="D126" s="5">
        <f t="shared" si="16"/>
        <v>0</v>
      </c>
      <c r="E126" s="5">
        <f t="shared" si="16"/>
        <v>0</v>
      </c>
      <c r="F126" s="5">
        <f t="shared" si="16"/>
        <v>0</v>
      </c>
      <c r="G126" s="5">
        <f t="shared" si="16"/>
        <v>0</v>
      </c>
      <c r="H126" s="5">
        <f t="shared" si="16"/>
        <v>0</v>
      </c>
      <c r="I126" s="5">
        <f t="shared" si="16"/>
        <v>0</v>
      </c>
      <c r="J126" s="5">
        <f t="shared" si="16"/>
        <v>0</v>
      </c>
      <c r="K126" s="5">
        <f t="shared" si="16"/>
        <v>0</v>
      </c>
      <c r="L126" s="5">
        <f t="shared" si="16"/>
        <v>0</v>
      </c>
      <c r="M126" s="5">
        <f t="shared" si="16"/>
        <v>0</v>
      </c>
      <c r="N126" s="5">
        <f t="shared" si="16"/>
        <v>0</v>
      </c>
      <c r="O126" s="5">
        <f t="shared" si="16"/>
        <v>0</v>
      </c>
      <c r="P126" s="5">
        <f t="shared" si="16"/>
        <v>0</v>
      </c>
      <c r="Q126" s="5">
        <f t="shared" si="16"/>
        <v>0</v>
      </c>
      <c r="R126" s="5">
        <f t="shared" si="16"/>
        <v>0</v>
      </c>
      <c r="S126" s="5">
        <f t="shared" si="16"/>
        <v>0</v>
      </c>
      <c r="T126" s="5">
        <f t="shared" si="16"/>
        <v>0</v>
      </c>
      <c r="U126" s="5">
        <f t="shared" si="16"/>
        <v>0</v>
      </c>
      <c r="V126" s="5">
        <f t="shared" si="16"/>
        <v>0</v>
      </c>
      <c r="W126" s="5">
        <f t="shared" si="16"/>
        <v>1543.8205933879944</v>
      </c>
      <c r="X126" s="5">
        <f t="shared" si="16"/>
        <v>71.587155225039297</v>
      </c>
      <c r="Y126" s="5">
        <f t="shared" si="16"/>
        <v>1615.4077486129827</v>
      </c>
    </row>
    <row r="127" spans="1:25" x14ac:dyDescent="0.4">
      <c r="A127" s="3" t="s">
        <v>46</v>
      </c>
      <c r="B127" s="5">
        <f t="shared" ref="B127:Y127" si="17">B91-B55</f>
        <v>0</v>
      </c>
      <c r="C127" s="5">
        <f t="shared" si="17"/>
        <v>0</v>
      </c>
      <c r="D127" s="5">
        <f t="shared" si="17"/>
        <v>0</v>
      </c>
      <c r="E127" s="5">
        <f t="shared" si="17"/>
        <v>0</v>
      </c>
      <c r="F127" s="5">
        <f t="shared" si="17"/>
        <v>0</v>
      </c>
      <c r="G127" s="5">
        <f t="shared" si="17"/>
        <v>0</v>
      </c>
      <c r="H127" s="5">
        <f t="shared" si="17"/>
        <v>0</v>
      </c>
      <c r="I127" s="5">
        <f t="shared" si="17"/>
        <v>0</v>
      </c>
      <c r="J127" s="5">
        <f t="shared" si="17"/>
        <v>0</v>
      </c>
      <c r="K127" s="5">
        <f t="shared" si="17"/>
        <v>0</v>
      </c>
      <c r="L127" s="5">
        <f t="shared" si="17"/>
        <v>0</v>
      </c>
      <c r="M127" s="5">
        <f t="shared" si="17"/>
        <v>0</v>
      </c>
      <c r="N127" s="5">
        <f t="shared" si="17"/>
        <v>0</v>
      </c>
      <c r="O127" s="5">
        <f t="shared" si="17"/>
        <v>0</v>
      </c>
      <c r="P127" s="5">
        <f t="shared" si="17"/>
        <v>0</v>
      </c>
      <c r="Q127" s="5">
        <f t="shared" si="17"/>
        <v>0</v>
      </c>
      <c r="R127" s="5">
        <f t="shared" si="17"/>
        <v>0</v>
      </c>
      <c r="S127" s="5">
        <f t="shared" si="17"/>
        <v>0</v>
      </c>
      <c r="T127" s="5">
        <f t="shared" si="17"/>
        <v>0</v>
      </c>
      <c r="U127" s="5">
        <f t="shared" si="17"/>
        <v>0</v>
      </c>
      <c r="V127" s="5">
        <f t="shared" si="17"/>
        <v>0</v>
      </c>
      <c r="W127" s="5">
        <f t="shared" si="17"/>
        <v>1089.9584223400016</v>
      </c>
      <c r="X127" s="5">
        <f t="shared" si="17"/>
        <v>50.541509229145433</v>
      </c>
      <c r="Y127" s="5">
        <f t="shared" si="17"/>
        <v>1140.4999315700261</v>
      </c>
    </row>
    <row r="128" spans="1:25" x14ac:dyDescent="0.4">
      <c r="A128" s="3" t="s">
        <v>47</v>
      </c>
      <c r="B128" s="5">
        <f t="shared" ref="B128:Y128" si="18">B92-B56</f>
        <v>0</v>
      </c>
      <c r="C128" s="5">
        <f t="shared" si="18"/>
        <v>0</v>
      </c>
      <c r="D128" s="5">
        <f t="shared" si="18"/>
        <v>0</v>
      </c>
      <c r="E128" s="5">
        <f t="shared" si="18"/>
        <v>0</v>
      </c>
      <c r="F128" s="5">
        <f t="shared" si="18"/>
        <v>0</v>
      </c>
      <c r="G128" s="5">
        <f t="shared" si="18"/>
        <v>0</v>
      </c>
      <c r="H128" s="5">
        <f t="shared" si="18"/>
        <v>0</v>
      </c>
      <c r="I128" s="5">
        <f t="shared" si="18"/>
        <v>0</v>
      </c>
      <c r="J128" s="5">
        <f t="shared" si="18"/>
        <v>0</v>
      </c>
      <c r="K128" s="5">
        <f t="shared" si="18"/>
        <v>0</v>
      </c>
      <c r="L128" s="5">
        <f t="shared" si="18"/>
        <v>0</v>
      </c>
      <c r="M128" s="5">
        <f t="shared" si="18"/>
        <v>0</v>
      </c>
      <c r="N128" s="5">
        <f t="shared" si="18"/>
        <v>0</v>
      </c>
      <c r="O128" s="5">
        <f t="shared" si="18"/>
        <v>0</v>
      </c>
      <c r="P128" s="5">
        <f t="shared" si="18"/>
        <v>0</v>
      </c>
      <c r="Q128" s="5">
        <f t="shared" si="18"/>
        <v>0</v>
      </c>
      <c r="R128" s="5">
        <f t="shared" si="18"/>
        <v>0</v>
      </c>
      <c r="S128" s="5">
        <f t="shared" si="18"/>
        <v>0</v>
      </c>
      <c r="T128" s="5">
        <f t="shared" si="18"/>
        <v>0</v>
      </c>
      <c r="U128" s="5">
        <f t="shared" si="18"/>
        <v>0</v>
      </c>
      <c r="V128" s="5">
        <f t="shared" si="18"/>
        <v>0</v>
      </c>
      <c r="W128" s="5">
        <f t="shared" si="18"/>
        <v>474.94095069699688</v>
      </c>
      <c r="X128" s="5">
        <f t="shared" si="18"/>
        <v>22.023071661230428</v>
      </c>
      <c r="Y128" s="5">
        <f t="shared" si="18"/>
        <v>496.96402235899586</v>
      </c>
    </row>
    <row r="129" spans="1:25" x14ac:dyDescent="0.4">
      <c r="A129" s="3" t="s">
        <v>48</v>
      </c>
      <c r="B129" s="5">
        <f t="shared" ref="B129:Y129" si="19">B93-B57</f>
        <v>0</v>
      </c>
      <c r="C129" s="5">
        <f t="shared" si="19"/>
        <v>0</v>
      </c>
      <c r="D129" s="5">
        <f t="shared" si="19"/>
        <v>0</v>
      </c>
      <c r="E129" s="5">
        <f t="shared" si="19"/>
        <v>0</v>
      </c>
      <c r="F129" s="5">
        <f t="shared" si="19"/>
        <v>0</v>
      </c>
      <c r="G129" s="5">
        <f t="shared" si="19"/>
        <v>0</v>
      </c>
      <c r="H129" s="5">
        <f t="shared" si="19"/>
        <v>0</v>
      </c>
      <c r="I129" s="5">
        <f t="shared" si="19"/>
        <v>0</v>
      </c>
      <c r="J129" s="5">
        <f t="shared" si="19"/>
        <v>0</v>
      </c>
      <c r="K129" s="5">
        <f t="shared" si="19"/>
        <v>0</v>
      </c>
      <c r="L129" s="5">
        <f t="shared" si="19"/>
        <v>0</v>
      </c>
      <c r="M129" s="5">
        <f t="shared" si="19"/>
        <v>0</v>
      </c>
      <c r="N129" s="5">
        <f t="shared" si="19"/>
        <v>0</v>
      </c>
      <c r="O129" s="5">
        <f t="shared" si="19"/>
        <v>0</v>
      </c>
      <c r="P129" s="5">
        <f t="shared" si="19"/>
        <v>0</v>
      </c>
      <c r="Q129" s="5">
        <f t="shared" si="19"/>
        <v>0</v>
      </c>
      <c r="R129" s="5">
        <f t="shared" si="19"/>
        <v>0</v>
      </c>
      <c r="S129" s="5">
        <f t="shared" si="19"/>
        <v>0</v>
      </c>
      <c r="T129" s="5">
        <f t="shared" si="19"/>
        <v>0</v>
      </c>
      <c r="U129" s="5">
        <f t="shared" si="19"/>
        <v>0</v>
      </c>
      <c r="V129" s="5">
        <f t="shared" si="19"/>
        <v>0</v>
      </c>
      <c r="W129" s="5">
        <f t="shared" si="19"/>
        <v>5.116676619433008</v>
      </c>
      <c r="X129" s="5">
        <f t="shared" si="19"/>
        <v>-0.17458041179407061</v>
      </c>
      <c r="Y129" s="5">
        <f t="shared" si="19"/>
        <v>4.9420962076399064</v>
      </c>
    </row>
    <row r="130" spans="1:25" x14ac:dyDescent="0.4">
      <c r="A130" s="3" t="s">
        <v>49</v>
      </c>
      <c r="B130" s="5">
        <f t="shared" ref="B130:Y130" si="20">B94-B58</f>
        <v>0</v>
      </c>
      <c r="C130" s="5">
        <f t="shared" si="20"/>
        <v>0</v>
      </c>
      <c r="D130" s="5">
        <f t="shared" si="20"/>
        <v>0</v>
      </c>
      <c r="E130" s="5">
        <f t="shared" si="20"/>
        <v>0</v>
      </c>
      <c r="F130" s="5">
        <f t="shared" si="20"/>
        <v>0</v>
      </c>
      <c r="G130" s="5">
        <f t="shared" si="20"/>
        <v>0</v>
      </c>
      <c r="H130" s="5">
        <f t="shared" si="20"/>
        <v>0</v>
      </c>
      <c r="I130" s="5">
        <f t="shared" si="20"/>
        <v>0</v>
      </c>
      <c r="J130" s="5">
        <f t="shared" si="20"/>
        <v>0</v>
      </c>
      <c r="K130" s="5">
        <f t="shared" si="20"/>
        <v>0</v>
      </c>
      <c r="L130" s="5">
        <f t="shared" si="20"/>
        <v>0</v>
      </c>
      <c r="M130" s="5">
        <f t="shared" si="20"/>
        <v>0</v>
      </c>
      <c r="N130" s="5">
        <f t="shared" si="20"/>
        <v>0</v>
      </c>
      <c r="O130" s="5">
        <f t="shared" si="20"/>
        <v>0</v>
      </c>
      <c r="P130" s="5">
        <f t="shared" si="20"/>
        <v>0</v>
      </c>
      <c r="Q130" s="5">
        <f t="shared" si="20"/>
        <v>0</v>
      </c>
      <c r="R130" s="5">
        <f t="shared" si="20"/>
        <v>0</v>
      </c>
      <c r="S130" s="5">
        <f t="shared" si="20"/>
        <v>0</v>
      </c>
      <c r="T130" s="5">
        <f t="shared" si="20"/>
        <v>0</v>
      </c>
      <c r="U130" s="5">
        <f t="shared" si="20"/>
        <v>0</v>
      </c>
      <c r="V130" s="5">
        <f t="shared" si="20"/>
        <v>0</v>
      </c>
      <c r="W130" s="5">
        <f t="shared" si="20"/>
        <v>12307.17192629003</v>
      </c>
      <c r="X130" s="5">
        <f t="shared" si="20"/>
        <v>356.83372604805299</v>
      </c>
      <c r="Y130" s="5">
        <f t="shared" si="20"/>
        <v>12664.005652339663</v>
      </c>
    </row>
    <row r="131" spans="1:25" x14ac:dyDescent="0.4">
      <c r="A131" s="3" t="s">
        <v>50</v>
      </c>
      <c r="B131" s="5">
        <f t="shared" ref="B131:Y131" si="21">B95-B59</f>
        <v>0</v>
      </c>
      <c r="C131" s="5">
        <f t="shared" si="21"/>
        <v>0</v>
      </c>
      <c r="D131" s="5">
        <f t="shared" si="21"/>
        <v>-35.584733771249375</v>
      </c>
      <c r="E131" s="5">
        <f t="shared" si="21"/>
        <v>-24.147141784779706</v>
      </c>
      <c r="F131" s="5">
        <f t="shared" si="21"/>
        <v>0</v>
      </c>
      <c r="G131" s="5">
        <f t="shared" si="21"/>
        <v>-8759.1098327966993</v>
      </c>
      <c r="H131" s="5">
        <f t="shared" si="21"/>
        <v>-4876.4446308349306</v>
      </c>
      <c r="I131" s="5">
        <f t="shared" si="21"/>
        <v>0</v>
      </c>
      <c r="J131" s="5">
        <f t="shared" si="21"/>
        <v>0</v>
      </c>
      <c r="K131" s="5">
        <f t="shared" si="21"/>
        <v>0</v>
      </c>
      <c r="L131" s="5">
        <f t="shared" si="21"/>
        <v>0</v>
      </c>
      <c r="M131" s="5">
        <f t="shared" si="21"/>
        <v>0</v>
      </c>
      <c r="N131" s="5">
        <f t="shared" si="21"/>
        <v>0</v>
      </c>
      <c r="O131" s="5">
        <f t="shared" si="21"/>
        <v>0</v>
      </c>
      <c r="P131" s="5">
        <f t="shared" si="21"/>
        <v>0</v>
      </c>
      <c r="Q131" s="5">
        <f t="shared" si="21"/>
        <v>0</v>
      </c>
      <c r="R131" s="5">
        <f t="shared" si="21"/>
        <v>0</v>
      </c>
      <c r="S131" s="5">
        <f t="shared" si="21"/>
        <v>0</v>
      </c>
      <c r="T131" s="5">
        <f t="shared" si="21"/>
        <v>0</v>
      </c>
      <c r="U131" s="5">
        <f t="shared" si="21"/>
        <v>0</v>
      </c>
      <c r="V131" s="5">
        <f t="shared" si="21"/>
        <v>0</v>
      </c>
      <c r="W131" s="5">
        <f t="shared" si="21"/>
        <v>0</v>
      </c>
      <c r="X131" s="5">
        <f t="shared" si="21"/>
        <v>-9.1501253604040507</v>
      </c>
      <c r="Y131" s="5">
        <f t="shared" si="21"/>
        <v>-13704.436464548111</v>
      </c>
    </row>
    <row r="132" spans="1:25" x14ac:dyDescent="0.4">
      <c r="A132" s="3" t="s">
        <v>51</v>
      </c>
      <c r="B132" s="5">
        <f t="shared" ref="B132:Y132" si="22">B96-B60</f>
        <v>0</v>
      </c>
      <c r="C132" s="5">
        <f t="shared" si="22"/>
        <v>0</v>
      </c>
      <c r="D132" s="5">
        <f t="shared" si="22"/>
        <v>-1.3321667231609808</v>
      </c>
      <c r="E132" s="5">
        <f t="shared" si="22"/>
        <v>-0.90398368446199129</v>
      </c>
      <c r="F132" s="5">
        <f t="shared" si="22"/>
        <v>0</v>
      </c>
      <c r="G132" s="5">
        <f t="shared" si="22"/>
        <v>-327.91012906749893</v>
      </c>
      <c r="H132" s="5">
        <f t="shared" si="22"/>
        <v>0</v>
      </c>
      <c r="I132" s="5">
        <f t="shared" si="22"/>
        <v>0</v>
      </c>
      <c r="J132" s="5">
        <f t="shared" si="22"/>
        <v>0</v>
      </c>
      <c r="K132" s="5">
        <f t="shared" si="22"/>
        <v>0</v>
      </c>
      <c r="L132" s="5">
        <f t="shared" si="22"/>
        <v>0</v>
      </c>
      <c r="M132" s="5">
        <f t="shared" si="22"/>
        <v>0</v>
      </c>
      <c r="N132" s="5">
        <f t="shared" si="22"/>
        <v>0</v>
      </c>
      <c r="O132" s="5">
        <f t="shared" si="22"/>
        <v>0</v>
      </c>
      <c r="P132" s="5">
        <f t="shared" si="22"/>
        <v>0</v>
      </c>
      <c r="Q132" s="5">
        <f t="shared" si="22"/>
        <v>0</v>
      </c>
      <c r="R132" s="5">
        <f t="shared" si="22"/>
        <v>0</v>
      </c>
      <c r="S132" s="5">
        <f t="shared" si="22"/>
        <v>0</v>
      </c>
      <c r="T132" s="5">
        <f t="shared" si="22"/>
        <v>0</v>
      </c>
      <c r="U132" s="5">
        <f t="shared" si="22"/>
        <v>0</v>
      </c>
      <c r="V132" s="5">
        <f t="shared" si="22"/>
        <v>0</v>
      </c>
      <c r="W132" s="5">
        <f t="shared" si="22"/>
        <v>0</v>
      </c>
      <c r="X132" s="5">
        <f t="shared" si="22"/>
        <v>-1.0849139623779362</v>
      </c>
      <c r="Y132" s="5">
        <f t="shared" si="22"/>
        <v>-331.23119343749977</v>
      </c>
    </row>
    <row r="133" spans="1:25" x14ac:dyDescent="0.4">
      <c r="A133" s="3" t="s">
        <v>52</v>
      </c>
      <c r="B133" s="5">
        <f t="shared" ref="B133:Y133" si="23">B97-B61</f>
        <v>0</v>
      </c>
      <c r="C133" s="5">
        <f t="shared" si="23"/>
        <v>0</v>
      </c>
      <c r="D133" s="5">
        <f t="shared" si="23"/>
        <v>-1860.6335118089919</v>
      </c>
      <c r="E133" s="5">
        <f t="shared" si="23"/>
        <v>-1262.5914671160281</v>
      </c>
      <c r="F133" s="5">
        <f t="shared" si="23"/>
        <v>0</v>
      </c>
      <c r="G133" s="5">
        <f t="shared" si="23"/>
        <v>-457991.15410790895</v>
      </c>
      <c r="H133" s="5">
        <f t="shared" si="23"/>
        <v>-254976.65254259459</v>
      </c>
      <c r="I133" s="5">
        <f t="shared" si="23"/>
        <v>252.74569935092833</v>
      </c>
      <c r="J133" s="5">
        <f t="shared" si="23"/>
        <v>0</v>
      </c>
      <c r="K133" s="5">
        <f t="shared" si="23"/>
        <v>0</v>
      </c>
      <c r="L133" s="5">
        <f t="shared" si="23"/>
        <v>0</v>
      </c>
      <c r="M133" s="5">
        <f t="shared" si="23"/>
        <v>0</v>
      </c>
      <c r="N133" s="5">
        <f t="shared" si="23"/>
        <v>0</v>
      </c>
      <c r="O133" s="5">
        <f t="shared" si="23"/>
        <v>0</v>
      </c>
      <c r="P133" s="5">
        <f t="shared" si="23"/>
        <v>0</v>
      </c>
      <c r="Q133" s="5">
        <f t="shared" si="23"/>
        <v>0</v>
      </c>
      <c r="R133" s="5">
        <f t="shared" si="23"/>
        <v>0</v>
      </c>
      <c r="S133" s="5">
        <f t="shared" si="23"/>
        <v>0</v>
      </c>
      <c r="T133" s="5">
        <f t="shared" si="23"/>
        <v>0</v>
      </c>
      <c r="U133" s="5">
        <f t="shared" si="23"/>
        <v>0</v>
      </c>
      <c r="V133" s="5">
        <f t="shared" si="23"/>
        <v>0</v>
      </c>
      <c r="W133" s="5">
        <f t="shared" si="23"/>
        <v>0</v>
      </c>
      <c r="X133" s="5">
        <f t="shared" si="23"/>
        <v>-484.67215881946305</v>
      </c>
      <c r="Y133" s="5">
        <f t="shared" si="23"/>
        <v>-716322.95808891021</v>
      </c>
    </row>
    <row r="134" spans="1:25" x14ac:dyDescent="0.4">
      <c r="A134" s="3" t="s">
        <v>53</v>
      </c>
      <c r="B134" s="5">
        <f t="shared" ref="B134:Y134" si="24">B98-B62</f>
        <v>0</v>
      </c>
      <c r="C134" s="5">
        <f t="shared" si="24"/>
        <v>0</v>
      </c>
      <c r="D134" s="5">
        <f t="shared" si="24"/>
        <v>0</v>
      </c>
      <c r="E134" s="5">
        <f t="shared" si="24"/>
        <v>0</v>
      </c>
      <c r="F134" s="5">
        <f t="shared" si="24"/>
        <v>0</v>
      </c>
      <c r="G134" s="5">
        <f t="shared" si="24"/>
        <v>0</v>
      </c>
      <c r="H134" s="5">
        <f t="shared" si="24"/>
        <v>0</v>
      </c>
      <c r="I134" s="5">
        <f t="shared" si="24"/>
        <v>0</v>
      </c>
      <c r="J134" s="5">
        <f t="shared" si="24"/>
        <v>0</v>
      </c>
      <c r="K134" s="5">
        <f t="shared" si="24"/>
        <v>0</v>
      </c>
      <c r="L134" s="5">
        <f t="shared" si="24"/>
        <v>0</v>
      </c>
      <c r="M134" s="5">
        <f t="shared" si="24"/>
        <v>0</v>
      </c>
      <c r="N134" s="5">
        <f t="shared" si="24"/>
        <v>0</v>
      </c>
      <c r="O134" s="5">
        <f t="shared" si="24"/>
        <v>0</v>
      </c>
      <c r="P134" s="5">
        <f t="shared" si="24"/>
        <v>0</v>
      </c>
      <c r="Q134" s="5">
        <f t="shared" si="24"/>
        <v>0</v>
      </c>
      <c r="R134" s="5">
        <f t="shared" si="24"/>
        <v>0</v>
      </c>
      <c r="S134" s="5">
        <f t="shared" si="24"/>
        <v>0</v>
      </c>
      <c r="T134" s="5">
        <f t="shared" si="24"/>
        <v>0</v>
      </c>
      <c r="U134" s="5">
        <f t="shared" si="24"/>
        <v>0</v>
      </c>
      <c r="V134" s="5">
        <f t="shared" si="24"/>
        <v>0</v>
      </c>
      <c r="W134" s="5">
        <f t="shared" si="24"/>
        <v>0</v>
      </c>
      <c r="X134" s="5">
        <f t="shared" si="24"/>
        <v>0</v>
      </c>
      <c r="Y134" s="5">
        <f t="shared" si="24"/>
        <v>0</v>
      </c>
    </row>
    <row r="135" spans="1:25" x14ac:dyDescent="0.4">
      <c r="A135" s="3" t="s">
        <v>54</v>
      </c>
      <c r="B135" s="5">
        <f t="shared" ref="B135:Y135" si="25">B99-B63</f>
        <v>0</v>
      </c>
      <c r="C135" s="5">
        <f t="shared" si="25"/>
        <v>0</v>
      </c>
      <c r="D135" s="5">
        <f t="shared" si="25"/>
        <v>-343.23173332599981</v>
      </c>
      <c r="E135" s="5">
        <f t="shared" si="25"/>
        <v>-232.91070218300592</v>
      </c>
      <c r="F135" s="5">
        <f t="shared" si="25"/>
        <v>0</v>
      </c>
      <c r="G135" s="5">
        <f t="shared" si="25"/>
        <v>-84485.792970365001</v>
      </c>
      <c r="H135" s="5">
        <f t="shared" si="25"/>
        <v>-47035.634827817397</v>
      </c>
      <c r="I135" s="5">
        <f t="shared" si="25"/>
        <v>369.2688335365284</v>
      </c>
      <c r="J135" s="5">
        <f t="shared" si="25"/>
        <v>0</v>
      </c>
      <c r="K135" s="5">
        <f t="shared" si="25"/>
        <v>0</v>
      </c>
      <c r="L135" s="5">
        <f t="shared" si="25"/>
        <v>0</v>
      </c>
      <c r="M135" s="5">
        <f t="shared" si="25"/>
        <v>0</v>
      </c>
      <c r="N135" s="5">
        <f t="shared" si="25"/>
        <v>0</v>
      </c>
      <c r="O135" s="5">
        <f t="shared" si="25"/>
        <v>0</v>
      </c>
      <c r="P135" s="5">
        <f t="shared" si="25"/>
        <v>0</v>
      </c>
      <c r="Q135" s="5">
        <f t="shared" si="25"/>
        <v>0</v>
      </c>
      <c r="R135" s="5">
        <f t="shared" si="25"/>
        <v>0</v>
      </c>
      <c r="S135" s="5">
        <f t="shared" si="25"/>
        <v>0</v>
      </c>
      <c r="T135" s="5">
        <f t="shared" si="25"/>
        <v>0</v>
      </c>
      <c r="U135" s="5">
        <f t="shared" si="25"/>
        <v>0</v>
      </c>
      <c r="V135" s="5">
        <f t="shared" si="25"/>
        <v>0</v>
      </c>
      <c r="W135" s="5">
        <f t="shared" si="25"/>
        <v>0</v>
      </c>
      <c r="X135" s="5">
        <f t="shared" si="25"/>
        <v>-74.364811410796761</v>
      </c>
      <c r="Y135" s="5">
        <f t="shared" si="25"/>
        <v>-131802.66621156596</v>
      </c>
    </row>
    <row r="136" spans="1:25" x14ac:dyDescent="0.4">
      <c r="A136" s="3" t="s">
        <v>55</v>
      </c>
      <c r="B136" s="5">
        <f t="shared" ref="B136:Y136" si="26">B100-B64</f>
        <v>0</v>
      </c>
      <c r="C136" s="5">
        <f t="shared" si="26"/>
        <v>0</v>
      </c>
      <c r="D136" s="5">
        <f t="shared" si="26"/>
        <v>0</v>
      </c>
      <c r="E136" s="5">
        <f t="shared" si="26"/>
        <v>0</v>
      </c>
      <c r="F136" s="5">
        <f t="shared" si="26"/>
        <v>0</v>
      </c>
      <c r="G136" s="5">
        <f t="shared" si="26"/>
        <v>0</v>
      </c>
      <c r="H136" s="5">
        <f t="shared" si="26"/>
        <v>0</v>
      </c>
      <c r="I136" s="5">
        <f t="shared" si="26"/>
        <v>0</v>
      </c>
      <c r="J136" s="5">
        <f t="shared" si="26"/>
        <v>0</v>
      </c>
      <c r="K136" s="5">
        <f t="shared" si="26"/>
        <v>0</v>
      </c>
      <c r="L136" s="5">
        <f t="shared" si="26"/>
        <v>0</v>
      </c>
      <c r="M136" s="5">
        <f t="shared" si="26"/>
        <v>0</v>
      </c>
      <c r="N136" s="5">
        <f t="shared" si="26"/>
        <v>0</v>
      </c>
      <c r="O136" s="5">
        <f t="shared" si="26"/>
        <v>0</v>
      </c>
      <c r="P136" s="5">
        <f t="shared" si="26"/>
        <v>0</v>
      </c>
      <c r="Q136" s="5">
        <f t="shared" si="26"/>
        <v>0</v>
      </c>
      <c r="R136" s="5">
        <f t="shared" si="26"/>
        <v>0</v>
      </c>
      <c r="S136" s="5">
        <f t="shared" si="26"/>
        <v>0</v>
      </c>
      <c r="T136" s="5">
        <f t="shared" si="26"/>
        <v>0</v>
      </c>
      <c r="U136" s="5">
        <f t="shared" si="26"/>
        <v>0</v>
      </c>
      <c r="V136" s="5">
        <f t="shared" si="26"/>
        <v>0</v>
      </c>
      <c r="W136" s="5">
        <f t="shared" si="26"/>
        <v>0</v>
      </c>
      <c r="X136" s="5">
        <f t="shared" si="26"/>
        <v>0</v>
      </c>
      <c r="Y136" s="5">
        <f t="shared" si="26"/>
        <v>0</v>
      </c>
    </row>
    <row r="137" spans="1:25" x14ac:dyDescent="0.4">
      <c r="A137" s="3" t="s">
        <v>56</v>
      </c>
      <c r="B137" s="5">
        <f t="shared" ref="B137:Y137" si="27">B101-B65</f>
        <v>0</v>
      </c>
      <c r="C137" s="5">
        <f t="shared" si="27"/>
        <v>0</v>
      </c>
      <c r="D137" s="5">
        <f t="shared" si="27"/>
        <v>0</v>
      </c>
      <c r="E137" s="5">
        <f t="shared" si="27"/>
        <v>0</v>
      </c>
      <c r="F137" s="5">
        <f t="shared" si="27"/>
        <v>0</v>
      </c>
      <c r="G137" s="5">
        <f t="shared" si="27"/>
        <v>0</v>
      </c>
      <c r="H137" s="5">
        <f t="shared" si="27"/>
        <v>0</v>
      </c>
      <c r="I137" s="5">
        <f t="shared" si="27"/>
        <v>0</v>
      </c>
      <c r="J137" s="5">
        <f t="shared" si="27"/>
        <v>0</v>
      </c>
      <c r="K137" s="5">
        <f t="shared" si="27"/>
        <v>0</v>
      </c>
      <c r="L137" s="5">
        <f t="shared" si="27"/>
        <v>0</v>
      </c>
      <c r="M137" s="5">
        <f t="shared" si="27"/>
        <v>0</v>
      </c>
      <c r="N137" s="5">
        <f t="shared" si="27"/>
        <v>0</v>
      </c>
      <c r="O137" s="5">
        <f t="shared" si="27"/>
        <v>0</v>
      </c>
      <c r="P137" s="5">
        <f t="shared" si="27"/>
        <v>0</v>
      </c>
      <c r="Q137" s="5">
        <f t="shared" si="27"/>
        <v>0</v>
      </c>
      <c r="R137" s="5">
        <f t="shared" si="27"/>
        <v>0</v>
      </c>
      <c r="S137" s="5">
        <f t="shared" si="27"/>
        <v>0</v>
      </c>
      <c r="T137" s="5">
        <f t="shared" si="27"/>
        <v>0</v>
      </c>
      <c r="U137" s="5">
        <f t="shared" si="27"/>
        <v>0</v>
      </c>
      <c r="V137" s="5">
        <f t="shared" si="27"/>
        <v>0</v>
      </c>
      <c r="W137" s="5">
        <f t="shared" si="27"/>
        <v>0</v>
      </c>
      <c r="X137" s="5">
        <f t="shared" si="27"/>
        <v>0</v>
      </c>
      <c r="Y137" s="5">
        <f t="shared" si="27"/>
        <v>0</v>
      </c>
    </row>
    <row r="138" spans="1:25" x14ac:dyDescent="0.4">
      <c r="A138" s="3" t="s">
        <v>57</v>
      </c>
      <c r="B138" s="5">
        <f t="shared" ref="B138:Y138" si="28">B102-B66</f>
        <v>0</v>
      </c>
      <c r="C138" s="5">
        <f t="shared" si="28"/>
        <v>0</v>
      </c>
      <c r="D138" s="5">
        <f t="shared" si="28"/>
        <v>0</v>
      </c>
      <c r="E138" s="5">
        <f t="shared" si="28"/>
        <v>0</v>
      </c>
      <c r="F138" s="5">
        <f t="shared" si="28"/>
        <v>0</v>
      </c>
      <c r="G138" s="5">
        <f t="shared" si="28"/>
        <v>0</v>
      </c>
      <c r="H138" s="5">
        <f t="shared" si="28"/>
        <v>0</v>
      </c>
      <c r="I138" s="5">
        <f t="shared" si="28"/>
        <v>0</v>
      </c>
      <c r="J138" s="5">
        <f t="shared" si="28"/>
        <v>0</v>
      </c>
      <c r="K138" s="5">
        <f t="shared" si="28"/>
        <v>0</v>
      </c>
      <c r="L138" s="5">
        <f t="shared" si="28"/>
        <v>0</v>
      </c>
      <c r="M138" s="5">
        <f t="shared" si="28"/>
        <v>0</v>
      </c>
      <c r="N138" s="5">
        <f t="shared" si="28"/>
        <v>0</v>
      </c>
      <c r="O138" s="5">
        <f t="shared" si="28"/>
        <v>0</v>
      </c>
      <c r="P138" s="5">
        <f t="shared" si="28"/>
        <v>0</v>
      </c>
      <c r="Q138" s="5">
        <f t="shared" si="28"/>
        <v>0</v>
      </c>
      <c r="R138" s="5">
        <f t="shared" si="28"/>
        <v>0</v>
      </c>
      <c r="S138" s="5">
        <f t="shared" si="28"/>
        <v>0</v>
      </c>
      <c r="T138" s="5">
        <f t="shared" si="28"/>
        <v>0</v>
      </c>
      <c r="U138" s="5">
        <f t="shared" si="28"/>
        <v>0</v>
      </c>
      <c r="V138" s="5">
        <f t="shared" si="28"/>
        <v>0</v>
      </c>
      <c r="W138" s="5">
        <f t="shared" si="28"/>
        <v>0</v>
      </c>
      <c r="X138" s="5">
        <f t="shared" si="28"/>
        <v>0</v>
      </c>
      <c r="Y138" s="5">
        <f t="shared" si="28"/>
        <v>0</v>
      </c>
    </row>
    <row r="139" spans="1:25" x14ac:dyDescent="0.4">
      <c r="A139" s="3" t="s">
        <v>58</v>
      </c>
      <c r="B139" s="5">
        <f t="shared" ref="B139:Y139" si="29">B103-B67</f>
        <v>0</v>
      </c>
      <c r="C139" s="5">
        <f t="shared" si="29"/>
        <v>0</v>
      </c>
      <c r="D139" s="5">
        <f t="shared" si="29"/>
        <v>-2.0544981800809978</v>
      </c>
      <c r="E139" s="5">
        <f t="shared" si="29"/>
        <v>-1.3941444432300045</v>
      </c>
      <c r="F139" s="5">
        <f t="shared" si="29"/>
        <v>0</v>
      </c>
      <c r="G139" s="5">
        <f t="shared" si="29"/>
        <v>-505.71054785157799</v>
      </c>
      <c r="H139" s="5">
        <f t="shared" si="29"/>
        <v>0</v>
      </c>
      <c r="I139" s="5">
        <f t="shared" si="29"/>
        <v>0</v>
      </c>
      <c r="J139" s="5">
        <f t="shared" si="29"/>
        <v>0</v>
      </c>
      <c r="K139" s="5">
        <f t="shared" si="29"/>
        <v>0</v>
      </c>
      <c r="L139" s="5">
        <f t="shared" si="29"/>
        <v>0</v>
      </c>
      <c r="M139" s="5">
        <f t="shared" si="29"/>
        <v>0</v>
      </c>
      <c r="N139" s="5">
        <f t="shared" si="29"/>
        <v>0</v>
      </c>
      <c r="O139" s="5">
        <f t="shared" si="29"/>
        <v>0</v>
      </c>
      <c r="P139" s="5">
        <f t="shared" si="29"/>
        <v>0</v>
      </c>
      <c r="Q139" s="5">
        <f t="shared" si="29"/>
        <v>0</v>
      </c>
      <c r="R139" s="5">
        <f t="shared" si="29"/>
        <v>0</v>
      </c>
      <c r="S139" s="5">
        <f t="shared" si="29"/>
        <v>0</v>
      </c>
      <c r="T139" s="5">
        <f t="shared" si="29"/>
        <v>0</v>
      </c>
      <c r="U139" s="5">
        <f t="shared" si="29"/>
        <v>0</v>
      </c>
      <c r="V139" s="5">
        <f t="shared" si="29"/>
        <v>0</v>
      </c>
      <c r="W139" s="5">
        <f t="shared" si="29"/>
        <v>0</v>
      </c>
      <c r="X139" s="5">
        <f t="shared" si="29"/>
        <v>-0.35923299736671505</v>
      </c>
      <c r="Y139" s="5">
        <f t="shared" si="29"/>
        <v>-509.51842347226011</v>
      </c>
    </row>
    <row r="140" spans="1:25" x14ac:dyDescent="0.4">
      <c r="A140" s="3" t="s">
        <v>59</v>
      </c>
      <c r="B140" s="5">
        <f t="shared" ref="B140:Y140" si="30">B104-B68</f>
        <v>0</v>
      </c>
      <c r="C140" s="5">
        <f t="shared" si="30"/>
        <v>0</v>
      </c>
      <c r="D140" s="5">
        <f t="shared" si="30"/>
        <v>0</v>
      </c>
      <c r="E140" s="5">
        <f t="shared" si="30"/>
        <v>0</v>
      </c>
      <c r="F140" s="5">
        <f t="shared" si="30"/>
        <v>0</v>
      </c>
      <c r="G140" s="5">
        <f t="shared" si="30"/>
        <v>0</v>
      </c>
      <c r="H140" s="5">
        <f t="shared" si="30"/>
        <v>0</v>
      </c>
      <c r="I140" s="5">
        <f t="shared" si="30"/>
        <v>0</v>
      </c>
      <c r="J140" s="5">
        <f t="shared" si="30"/>
        <v>0</v>
      </c>
      <c r="K140" s="5">
        <f t="shared" si="30"/>
        <v>0</v>
      </c>
      <c r="L140" s="5">
        <f t="shared" si="30"/>
        <v>0</v>
      </c>
      <c r="M140" s="5">
        <f t="shared" si="30"/>
        <v>0</v>
      </c>
      <c r="N140" s="5">
        <f t="shared" si="30"/>
        <v>0</v>
      </c>
      <c r="O140" s="5">
        <f t="shared" si="30"/>
        <v>0</v>
      </c>
      <c r="P140" s="5">
        <f t="shared" si="30"/>
        <v>0</v>
      </c>
      <c r="Q140" s="5">
        <f t="shared" si="30"/>
        <v>0</v>
      </c>
      <c r="R140" s="5">
        <f t="shared" si="30"/>
        <v>0</v>
      </c>
      <c r="S140" s="5">
        <f t="shared" si="30"/>
        <v>0</v>
      </c>
      <c r="T140" s="5">
        <f t="shared" si="30"/>
        <v>0</v>
      </c>
      <c r="U140" s="5">
        <f t="shared" si="30"/>
        <v>0</v>
      </c>
      <c r="V140" s="5">
        <f t="shared" si="30"/>
        <v>0</v>
      </c>
      <c r="W140" s="5">
        <f t="shared" si="30"/>
        <v>0</v>
      </c>
      <c r="X140" s="5">
        <f t="shared" si="30"/>
        <v>0</v>
      </c>
      <c r="Y140" s="5">
        <f t="shared" si="30"/>
        <v>0</v>
      </c>
    </row>
    <row r="141" spans="1:25" x14ac:dyDescent="0.4">
      <c r="A141" s="3" t="s">
        <v>60</v>
      </c>
      <c r="B141" s="5">
        <f t="shared" ref="B141:Y141" si="31">B105-B69</f>
        <v>0</v>
      </c>
      <c r="C141" s="5">
        <f t="shared" si="31"/>
        <v>0</v>
      </c>
      <c r="D141" s="5">
        <f t="shared" si="31"/>
        <v>-6301.2378456329461</v>
      </c>
      <c r="E141" s="5">
        <f t="shared" si="31"/>
        <v>-4275.9033875659807</v>
      </c>
      <c r="F141" s="5">
        <f t="shared" si="31"/>
        <v>0</v>
      </c>
      <c r="G141" s="5">
        <f t="shared" si="31"/>
        <v>5652.1917348749612</v>
      </c>
      <c r="H141" s="5">
        <f t="shared" si="31"/>
        <v>0</v>
      </c>
      <c r="I141" s="5">
        <f t="shared" si="31"/>
        <v>0</v>
      </c>
      <c r="J141" s="5">
        <f t="shared" si="31"/>
        <v>0</v>
      </c>
      <c r="K141" s="5">
        <f t="shared" si="31"/>
        <v>0</v>
      </c>
      <c r="L141" s="5">
        <f t="shared" si="31"/>
        <v>0</v>
      </c>
      <c r="M141" s="5">
        <f t="shared" si="31"/>
        <v>0</v>
      </c>
      <c r="N141" s="5">
        <f t="shared" si="31"/>
        <v>0</v>
      </c>
      <c r="O141" s="5">
        <f t="shared" si="31"/>
        <v>0</v>
      </c>
      <c r="P141" s="5">
        <f t="shared" si="31"/>
        <v>0</v>
      </c>
      <c r="Q141" s="5">
        <f t="shared" si="31"/>
        <v>0</v>
      </c>
      <c r="R141" s="5">
        <f t="shared" si="31"/>
        <v>0</v>
      </c>
      <c r="S141" s="5">
        <f t="shared" si="31"/>
        <v>0</v>
      </c>
      <c r="T141" s="5">
        <f t="shared" si="31"/>
        <v>0</v>
      </c>
      <c r="U141" s="5">
        <f t="shared" si="31"/>
        <v>0</v>
      </c>
      <c r="V141" s="5">
        <f t="shared" si="31"/>
        <v>0</v>
      </c>
      <c r="W141" s="5">
        <f t="shared" si="31"/>
        <v>0</v>
      </c>
      <c r="X141" s="5">
        <f t="shared" si="31"/>
        <v>-2329.7165795132246</v>
      </c>
      <c r="Y141" s="5">
        <f t="shared" si="31"/>
        <v>-7254.666077840142</v>
      </c>
    </row>
    <row r="142" spans="1:25" x14ac:dyDescent="0.4">
      <c r="A142" s="3" t="s">
        <v>61</v>
      </c>
      <c r="B142" s="5">
        <f t="shared" ref="B142:Y142" si="32">B106-B70</f>
        <v>0</v>
      </c>
      <c r="C142" s="5">
        <f t="shared" si="32"/>
        <v>0</v>
      </c>
      <c r="D142" s="5">
        <f t="shared" si="32"/>
        <v>0</v>
      </c>
      <c r="E142" s="5">
        <f t="shared" si="32"/>
        <v>0</v>
      </c>
      <c r="F142" s="5">
        <f t="shared" si="32"/>
        <v>0</v>
      </c>
      <c r="G142" s="5">
        <f t="shared" si="32"/>
        <v>0</v>
      </c>
      <c r="H142" s="5">
        <f t="shared" si="32"/>
        <v>0</v>
      </c>
      <c r="I142" s="5">
        <f t="shared" si="32"/>
        <v>0</v>
      </c>
      <c r="J142" s="5">
        <f t="shared" si="32"/>
        <v>0</v>
      </c>
      <c r="K142" s="5">
        <f t="shared" si="32"/>
        <v>0</v>
      </c>
      <c r="L142" s="5">
        <f t="shared" si="32"/>
        <v>0</v>
      </c>
      <c r="M142" s="5">
        <f t="shared" si="32"/>
        <v>0</v>
      </c>
      <c r="N142" s="5">
        <f t="shared" si="32"/>
        <v>0</v>
      </c>
      <c r="O142" s="5">
        <f t="shared" si="32"/>
        <v>0</v>
      </c>
      <c r="P142" s="5">
        <f t="shared" si="32"/>
        <v>0</v>
      </c>
      <c r="Q142" s="5">
        <f t="shared" si="32"/>
        <v>0</v>
      </c>
      <c r="R142" s="5">
        <f t="shared" si="32"/>
        <v>0</v>
      </c>
      <c r="S142" s="5">
        <f t="shared" si="32"/>
        <v>0</v>
      </c>
      <c r="T142" s="5">
        <f t="shared" si="32"/>
        <v>0</v>
      </c>
      <c r="U142" s="5">
        <f t="shared" si="32"/>
        <v>0</v>
      </c>
      <c r="V142" s="5">
        <f t="shared" si="32"/>
        <v>0</v>
      </c>
      <c r="W142" s="5">
        <f t="shared" si="32"/>
        <v>0</v>
      </c>
      <c r="X142" s="5">
        <f t="shared" si="32"/>
        <v>0</v>
      </c>
      <c r="Y142" s="5">
        <f t="shared" si="32"/>
        <v>0</v>
      </c>
    </row>
    <row r="143" spans="1:25" x14ac:dyDescent="0.4">
      <c r="A143" s="3" t="s">
        <v>62</v>
      </c>
      <c r="B143" s="5">
        <f t="shared" ref="B143:Y143" si="33">B107-B71</f>
        <v>0</v>
      </c>
      <c r="C143" s="5">
        <f t="shared" si="33"/>
        <v>0</v>
      </c>
      <c r="D143" s="5">
        <f t="shared" si="33"/>
        <v>-9436.0570584459929</v>
      </c>
      <c r="E143" s="5">
        <f t="shared" si="33"/>
        <v>-6403.133690539049</v>
      </c>
      <c r="F143" s="5">
        <f t="shared" si="33"/>
        <v>0</v>
      </c>
      <c r="G143" s="5">
        <f t="shared" si="33"/>
        <v>925.03579494306018</v>
      </c>
      <c r="H143" s="5">
        <f t="shared" si="33"/>
        <v>0</v>
      </c>
      <c r="I143" s="5">
        <f t="shared" si="33"/>
        <v>0</v>
      </c>
      <c r="J143" s="5">
        <f t="shared" si="33"/>
        <v>0</v>
      </c>
      <c r="K143" s="5">
        <f t="shared" si="33"/>
        <v>0</v>
      </c>
      <c r="L143" s="5">
        <f t="shared" si="33"/>
        <v>0</v>
      </c>
      <c r="M143" s="5">
        <f t="shared" si="33"/>
        <v>0</v>
      </c>
      <c r="N143" s="5">
        <f t="shared" si="33"/>
        <v>0</v>
      </c>
      <c r="O143" s="5">
        <f t="shared" si="33"/>
        <v>0</v>
      </c>
      <c r="P143" s="5">
        <f t="shared" si="33"/>
        <v>0</v>
      </c>
      <c r="Q143" s="5">
        <f t="shared" si="33"/>
        <v>0</v>
      </c>
      <c r="R143" s="5">
        <f t="shared" si="33"/>
        <v>0</v>
      </c>
      <c r="S143" s="5">
        <f t="shared" si="33"/>
        <v>0</v>
      </c>
      <c r="T143" s="5">
        <f t="shared" si="33"/>
        <v>0</v>
      </c>
      <c r="U143" s="5">
        <f t="shared" si="33"/>
        <v>0</v>
      </c>
      <c r="V143" s="5">
        <f t="shared" si="33"/>
        <v>0</v>
      </c>
      <c r="W143" s="5">
        <f t="shared" si="33"/>
        <v>0</v>
      </c>
      <c r="X143" s="5">
        <f t="shared" si="33"/>
        <v>-2075.8833020422599</v>
      </c>
      <c r="Y143" s="5">
        <f t="shared" si="33"/>
        <v>-16990.03825607989</v>
      </c>
    </row>
    <row r="144" spans="1:25" x14ac:dyDescent="0.4">
      <c r="A144" s="3" t="s">
        <v>63</v>
      </c>
      <c r="B144" s="5">
        <f t="shared" ref="B144:Y144" si="34">B108-B72</f>
        <v>0</v>
      </c>
      <c r="C144" s="5">
        <f t="shared" si="34"/>
        <v>0</v>
      </c>
      <c r="D144" s="5">
        <f t="shared" si="34"/>
        <v>0</v>
      </c>
      <c r="E144" s="5">
        <f t="shared" si="34"/>
        <v>0</v>
      </c>
      <c r="F144" s="5">
        <f t="shared" si="34"/>
        <v>0</v>
      </c>
      <c r="G144" s="5">
        <f t="shared" si="34"/>
        <v>0</v>
      </c>
      <c r="H144" s="5">
        <f t="shared" si="34"/>
        <v>0</v>
      </c>
      <c r="I144" s="5">
        <f t="shared" si="34"/>
        <v>0</v>
      </c>
      <c r="J144" s="5">
        <f t="shared" si="34"/>
        <v>0</v>
      </c>
      <c r="K144" s="5">
        <f t="shared" si="34"/>
        <v>0</v>
      </c>
      <c r="L144" s="5">
        <f t="shared" si="34"/>
        <v>0</v>
      </c>
      <c r="M144" s="5">
        <f t="shared" si="34"/>
        <v>0</v>
      </c>
      <c r="N144" s="5">
        <f t="shared" si="34"/>
        <v>0</v>
      </c>
      <c r="O144" s="5">
        <f t="shared" si="34"/>
        <v>0</v>
      </c>
      <c r="P144" s="5">
        <f t="shared" si="34"/>
        <v>0</v>
      </c>
      <c r="Q144" s="5">
        <f t="shared" si="34"/>
        <v>0</v>
      </c>
      <c r="R144" s="5">
        <f t="shared" si="34"/>
        <v>0</v>
      </c>
      <c r="S144" s="5">
        <f t="shared" si="34"/>
        <v>0</v>
      </c>
      <c r="T144" s="5">
        <f t="shared" si="34"/>
        <v>0</v>
      </c>
      <c r="U144" s="5">
        <f t="shared" si="34"/>
        <v>0</v>
      </c>
      <c r="V144" s="5">
        <f t="shared" si="34"/>
        <v>0</v>
      </c>
      <c r="W144" s="5">
        <f t="shared" si="34"/>
        <v>0</v>
      </c>
      <c r="X144" s="5">
        <f t="shared" si="34"/>
        <v>0</v>
      </c>
      <c r="Y144" s="5">
        <f t="shared" si="34"/>
        <v>0</v>
      </c>
    </row>
    <row r="146" spans="1:25" ht="19.3" x14ac:dyDescent="0.5">
      <c r="A146" s="1" t="s">
        <v>4</v>
      </c>
    </row>
    <row r="147" spans="1:25" ht="29.15" x14ac:dyDescent="0.4">
      <c r="B147" s="2" t="s">
        <v>7</v>
      </c>
      <c r="C147" s="2" t="s">
        <v>8</v>
      </c>
      <c r="D147" s="2" t="s">
        <v>9</v>
      </c>
      <c r="E147" s="2" t="s">
        <v>10</v>
      </c>
      <c r="F147" s="2" t="s">
        <v>11</v>
      </c>
      <c r="G147" s="2" t="s">
        <v>12</v>
      </c>
      <c r="H147" s="2" t="s">
        <v>13</v>
      </c>
      <c r="I147" s="2" t="s">
        <v>14</v>
      </c>
      <c r="J147" s="2" t="s">
        <v>15</v>
      </c>
      <c r="K147" s="2" t="s">
        <v>16</v>
      </c>
      <c r="L147" s="2" t="s">
        <v>17</v>
      </c>
      <c r="M147" s="2" t="s">
        <v>18</v>
      </c>
      <c r="N147" s="2" t="s">
        <v>19</v>
      </c>
      <c r="O147" s="2" t="s">
        <v>20</v>
      </c>
      <c r="P147" s="2" t="s">
        <v>21</v>
      </c>
      <c r="Q147" s="2" t="s">
        <v>22</v>
      </c>
      <c r="R147" s="2" t="s">
        <v>23</v>
      </c>
      <c r="S147" s="2" t="s">
        <v>24</v>
      </c>
      <c r="T147" s="2" t="s">
        <v>25</v>
      </c>
      <c r="U147" s="2" t="s">
        <v>26</v>
      </c>
      <c r="V147" s="2" t="s">
        <v>27</v>
      </c>
      <c r="W147" s="2" t="s">
        <v>28</v>
      </c>
      <c r="X147" s="2" t="s">
        <v>29</v>
      </c>
      <c r="Y147" s="2" t="s">
        <v>30</v>
      </c>
    </row>
    <row r="148" spans="1:25" x14ac:dyDescent="0.4">
      <c r="A148" s="3" t="s">
        <v>31</v>
      </c>
      <c r="B148" s="6">
        <f t="shared" ref="B148:Y148" si="35">IF(B40,B76/B40-1,0)</f>
        <v>0</v>
      </c>
      <c r="C148" s="6">
        <f t="shared" si="35"/>
        <v>0</v>
      </c>
      <c r="D148" s="6">
        <f t="shared" si="35"/>
        <v>0</v>
      </c>
      <c r="E148" s="6">
        <f t="shared" si="35"/>
        <v>0</v>
      </c>
      <c r="F148" s="6">
        <f t="shared" si="35"/>
        <v>0</v>
      </c>
      <c r="G148" s="6">
        <f t="shared" si="35"/>
        <v>0</v>
      </c>
      <c r="H148" s="6">
        <f t="shared" si="35"/>
        <v>0</v>
      </c>
      <c r="I148" s="6">
        <f t="shared" si="35"/>
        <v>0</v>
      </c>
      <c r="J148" s="6">
        <f t="shared" si="35"/>
        <v>0</v>
      </c>
      <c r="K148" s="6">
        <f t="shared" si="35"/>
        <v>0</v>
      </c>
      <c r="L148" s="6">
        <f t="shared" si="35"/>
        <v>0</v>
      </c>
      <c r="M148" s="6">
        <f t="shared" si="35"/>
        <v>0</v>
      </c>
      <c r="N148" s="6">
        <f t="shared" si="35"/>
        <v>0</v>
      </c>
      <c r="O148" s="6">
        <f t="shared" si="35"/>
        <v>0</v>
      </c>
      <c r="P148" s="6">
        <f t="shared" si="35"/>
        <v>0</v>
      </c>
      <c r="Q148" s="6">
        <f t="shared" si="35"/>
        <v>0</v>
      </c>
      <c r="R148" s="6">
        <f t="shared" si="35"/>
        <v>0</v>
      </c>
      <c r="S148" s="6">
        <f t="shared" si="35"/>
        <v>0</v>
      </c>
      <c r="T148" s="6">
        <f t="shared" si="35"/>
        <v>0</v>
      </c>
      <c r="U148" s="6">
        <f t="shared" si="35"/>
        <v>0</v>
      </c>
      <c r="V148" s="6">
        <f t="shared" si="35"/>
        <v>0</v>
      </c>
      <c r="W148" s="6">
        <f t="shared" si="35"/>
        <v>1.2125924706015256E-2</v>
      </c>
      <c r="X148" s="6">
        <f t="shared" si="35"/>
        <v>4.2279984837996292</v>
      </c>
      <c r="Y148" s="6">
        <f t="shared" si="35"/>
        <v>3.0592871563364099E-3</v>
      </c>
    </row>
    <row r="149" spans="1:25" x14ac:dyDescent="0.4">
      <c r="A149" s="3" t="s">
        <v>32</v>
      </c>
      <c r="B149" s="6">
        <f t="shared" ref="B149:Y149" si="36">IF(B41,B77/B41-1,0)</f>
        <v>0</v>
      </c>
      <c r="C149" s="6">
        <f t="shared" si="36"/>
        <v>0</v>
      </c>
      <c r="D149" s="6">
        <f t="shared" si="36"/>
        <v>0</v>
      </c>
      <c r="E149" s="6">
        <f t="shared" si="36"/>
        <v>0</v>
      </c>
      <c r="F149" s="6">
        <f t="shared" si="36"/>
        <v>0</v>
      </c>
      <c r="G149" s="6">
        <f t="shared" si="36"/>
        <v>0</v>
      </c>
      <c r="H149" s="6">
        <f t="shared" si="36"/>
        <v>0</v>
      </c>
      <c r="I149" s="6">
        <f t="shared" si="36"/>
        <v>0</v>
      </c>
      <c r="J149" s="6">
        <f t="shared" si="36"/>
        <v>0</v>
      </c>
      <c r="K149" s="6">
        <f t="shared" si="36"/>
        <v>0</v>
      </c>
      <c r="L149" s="6">
        <f t="shared" si="36"/>
        <v>0</v>
      </c>
      <c r="M149" s="6">
        <f t="shared" si="36"/>
        <v>0</v>
      </c>
      <c r="N149" s="6">
        <f t="shared" si="36"/>
        <v>0</v>
      </c>
      <c r="O149" s="6">
        <f t="shared" si="36"/>
        <v>0</v>
      </c>
      <c r="P149" s="6">
        <f t="shared" si="36"/>
        <v>0</v>
      </c>
      <c r="Q149" s="6">
        <f t="shared" si="36"/>
        <v>0</v>
      </c>
      <c r="R149" s="6">
        <f t="shared" si="36"/>
        <v>0</v>
      </c>
      <c r="S149" s="6">
        <f t="shared" si="36"/>
        <v>0</v>
      </c>
      <c r="T149" s="6">
        <f t="shared" si="36"/>
        <v>0</v>
      </c>
      <c r="U149" s="6">
        <f t="shared" si="36"/>
        <v>0</v>
      </c>
      <c r="V149" s="6">
        <f t="shared" si="36"/>
        <v>0</v>
      </c>
      <c r="W149" s="6">
        <f t="shared" si="36"/>
        <v>1.2125924706017033E-2</v>
      </c>
      <c r="X149" s="6">
        <f t="shared" si="36"/>
        <v>-2.3384286720695018</v>
      </c>
      <c r="Y149" s="6">
        <f t="shared" si="36"/>
        <v>3.8813931221741704E-3</v>
      </c>
    </row>
    <row r="150" spans="1:25" x14ac:dyDescent="0.4">
      <c r="A150" s="3" t="s">
        <v>33</v>
      </c>
      <c r="B150" s="6">
        <f t="shared" ref="B150:Y150" si="37">IF(B42,B78/B42-1,0)</f>
        <v>0</v>
      </c>
      <c r="C150" s="6">
        <f t="shared" si="37"/>
        <v>0</v>
      </c>
      <c r="D150" s="6">
        <f t="shared" si="37"/>
        <v>0</v>
      </c>
      <c r="E150" s="6">
        <f t="shared" si="37"/>
        <v>0</v>
      </c>
      <c r="F150" s="6">
        <f t="shared" si="37"/>
        <v>0</v>
      </c>
      <c r="G150" s="6">
        <f t="shared" si="37"/>
        <v>0</v>
      </c>
      <c r="H150" s="6">
        <f t="shared" si="37"/>
        <v>0</v>
      </c>
      <c r="I150" s="6">
        <f t="shared" si="37"/>
        <v>0</v>
      </c>
      <c r="J150" s="6">
        <f t="shared" si="37"/>
        <v>0</v>
      </c>
      <c r="K150" s="6">
        <f t="shared" si="37"/>
        <v>0</v>
      </c>
      <c r="L150" s="6">
        <f t="shared" si="37"/>
        <v>0</v>
      </c>
      <c r="M150" s="6">
        <f t="shared" si="37"/>
        <v>0</v>
      </c>
      <c r="N150" s="6">
        <f t="shared" si="37"/>
        <v>0</v>
      </c>
      <c r="O150" s="6">
        <f t="shared" si="37"/>
        <v>0</v>
      </c>
      <c r="P150" s="6">
        <f t="shared" si="37"/>
        <v>0</v>
      </c>
      <c r="Q150" s="6">
        <f t="shared" si="37"/>
        <v>0</v>
      </c>
      <c r="R150" s="6">
        <f t="shared" si="37"/>
        <v>0</v>
      </c>
      <c r="S150" s="6">
        <f t="shared" si="37"/>
        <v>0</v>
      </c>
      <c r="T150" s="6">
        <f t="shared" si="37"/>
        <v>0</v>
      </c>
      <c r="U150" s="6">
        <f t="shared" si="37"/>
        <v>0</v>
      </c>
      <c r="V150" s="6">
        <f t="shared" si="37"/>
        <v>0</v>
      </c>
      <c r="W150" s="6">
        <f t="shared" si="37"/>
        <v>1.2125924706016589E-2</v>
      </c>
      <c r="X150" s="6">
        <f t="shared" si="37"/>
        <v>-1.5705241562354744</v>
      </c>
      <c r="Y150" s="6">
        <f t="shared" si="37"/>
        <v>6.7148760330575374E-3</v>
      </c>
    </row>
    <row r="151" spans="1:25" x14ac:dyDescent="0.4">
      <c r="A151" s="3" t="s">
        <v>34</v>
      </c>
      <c r="B151" s="6">
        <f t="shared" ref="B151:Y151" si="38">IF(B43,B79/B43-1,0)</f>
        <v>0</v>
      </c>
      <c r="C151" s="6">
        <f t="shared" si="38"/>
        <v>0</v>
      </c>
      <c r="D151" s="6">
        <f t="shared" si="38"/>
        <v>0</v>
      </c>
      <c r="E151" s="6">
        <f t="shared" si="38"/>
        <v>0</v>
      </c>
      <c r="F151" s="6">
        <f t="shared" si="38"/>
        <v>0</v>
      </c>
      <c r="G151" s="6">
        <f t="shared" si="38"/>
        <v>0</v>
      </c>
      <c r="H151" s="6">
        <f t="shared" si="38"/>
        <v>0</v>
      </c>
      <c r="I151" s="6">
        <f t="shared" si="38"/>
        <v>0</v>
      </c>
      <c r="J151" s="6">
        <f t="shared" si="38"/>
        <v>0</v>
      </c>
      <c r="K151" s="6">
        <f t="shared" si="38"/>
        <v>0</v>
      </c>
      <c r="L151" s="6">
        <f t="shared" si="38"/>
        <v>0</v>
      </c>
      <c r="M151" s="6">
        <f t="shared" si="38"/>
        <v>0</v>
      </c>
      <c r="N151" s="6">
        <f t="shared" si="38"/>
        <v>0</v>
      </c>
      <c r="O151" s="6">
        <f t="shared" si="38"/>
        <v>0</v>
      </c>
      <c r="P151" s="6">
        <f t="shared" si="38"/>
        <v>0</v>
      </c>
      <c r="Q151" s="6">
        <f t="shared" si="38"/>
        <v>0</v>
      </c>
      <c r="R151" s="6">
        <f t="shared" si="38"/>
        <v>0</v>
      </c>
      <c r="S151" s="6">
        <f t="shared" si="38"/>
        <v>0</v>
      </c>
      <c r="T151" s="6">
        <f t="shared" si="38"/>
        <v>0</v>
      </c>
      <c r="U151" s="6">
        <f t="shared" si="38"/>
        <v>0</v>
      </c>
      <c r="V151" s="6">
        <f t="shared" si="38"/>
        <v>0</v>
      </c>
      <c r="W151" s="6">
        <f t="shared" si="38"/>
        <v>1.2125924706016367E-2</v>
      </c>
      <c r="X151" s="6">
        <f t="shared" si="38"/>
        <v>-0.9913727334780067</v>
      </c>
      <c r="Y151" s="6">
        <f t="shared" si="38"/>
        <v>3.575822064536549E-3</v>
      </c>
    </row>
    <row r="152" spans="1:25" x14ac:dyDescent="0.4">
      <c r="A152" s="3" t="s">
        <v>35</v>
      </c>
      <c r="B152" s="6">
        <f t="shared" ref="B152:Y152" si="39">IF(B44,B80/B44-1,0)</f>
        <v>0</v>
      </c>
      <c r="C152" s="6">
        <f t="shared" si="39"/>
        <v>0</v>
      </c>
      <c r="D152" s="6">
        <f t="shared" si="39"/>
        <v>0</v>
      </c>
      <c r="E152" s="6">
        <f t="shared" si="39"/>
        <v>0</v>
      </c>
      <c r="F152" s="6">
        <f t="shared" si="39"/>
        <v>0</v>
      </c>
      <c r="G152" s="6">
        <f t="shared" si="39"/>
        <v>0</v>
      </c>
      <c r="H152" s="6">
        <f t="shared" si="39"/>
        <v>0</v>
      </c>
      <c r="I152" s="6">
        <f t="shared" si="39"/>
        <v>0</v>
      </c>
      <c r="J152" s="6">
        <f t="shared" si="39"/>
        <v>0</v>
      </c>
      <c r="K152" s="6">
        <f t="shared" si="39"/>
        <v>0</v>
      </c>
      <c r="L152" s="6">
        <f t="shared" si="39"/>
        <v>0</v>
      </c>
      <c r="M152" s="6">
        <f t="shared" si="39"/>
        <v>0</v>
      </c>
      <c r="N152" s="6">
        <f t="shared" si="39"/>
        <v>0</v>
      </c>
      <c r="O152" s="6">
        <f t="shared" si="39"/>
        <v>0</v>
      </c>
      <c r="P152" s="6">
        <f t="shared" si="39"/>
        <v>0</v>
      </c>
      <c r="Q152" s="6">
        <f t="shared" si="39"/>
        <v>0</v>
      </c>
      <c r="R152" s="6">
        <f t="shared" si="39"/>
        <v>0</v>
      </c>
      <c r="S152" s="6">
        <f t="shared" si="39"/>
        <v>0</v>
      </c>
      <c r="T152" s="6">
        <f t="shared" si="39"/>
        <v>0</v>
      </c>
      <c r="U152" s="6">
        <f t="shared" si="39"/>
        <v>0</v>
      </c>
      <c r="V152" s="6">
        <f t="shared" si="39"/>
        <v>0</v>
      </c>
      <c r="W152" s="6">
        <f t="shared" si="39"/>
        <v>1.2125924706020141E-2</v>
      </c>
      <c r="X152" s="6">
        <f t="shared" si="39"/>
        <v>-1.6076094425384633</v>
      </c>
      <c r="Y152" s="6">
        <f t="shared" si="39"/>
        <v>4.0919951073257188E-3</v>
      </c>
    </row>
    <row r="153" spans="1:25" x14ac:dyDescent="0.4">
      <c r="A153" s="3" t="s">
        <v>36</v>
      </c>
      <c r="B153" s="6">
        <f t="shared" ref="B153:Y153" si="40">IF(B45,B81/B45-1,0)</f>
        <v>0</v>
      </c>
      <c r="C153" s="6">
        <f t="shared" si="40"/>
        <v>0</v>
      </c>
      <c r="D153" s="6">
        <f t="shared" si="40"/>
        <v>0</v>
      </c>
      <c r="E153" s="6">
        <f t="shared" si="40"/>
        <v>0</v>
      </c>
      <c r="F153" s="6">
        <f t="shared" si="40"/>
        <v>0</v>
      </c>
      <c r="G153" s="6">
        <f t="shared" si="40"/>
        <v>0</v>
      </c>
      <c r="H153" s="6">
        <f t="shared" si="40"/>
        <v>0</v>
      </c>
      <c r="I153" s="6">
        <f t="shared" si="40"/>
        <v>0</v>
      </c>
      <c r="J153" s="6">
        <f t="shared" si="40"/>
        <v>0</v>
      </c>
      <c r="K153" s="6">
        <f t="shared" si="40"/>
        <v>0</v>
      </c>
      <c r="L153" s="6">
        <f t="shared" si="40"/>
        <v>0</v>
      </c>
      <c r="M153" s="6">
        <f t="shared" si="40"/>
        <v>0</v>
      </c>
      <c r="N153" s="6">
        <f t="shared" si="40"/>
        <v>0</v>
      </c>
      <c r="O153" s="6">
        <f t="shared" si="40"/>
        <v>0</v>
      </c>
      <c r="P153" s="6">
        <f t="shared" si="40"/>
        <v>0</v>
      </c>
      <c r="Q153" s="6">
        <f t="shared" si="40"/>
        <v>0</v>
      </c>
      <c r="R153" s="6">
        <f t="shared" si="40"/>
        <v>0</v>
      </c>
      <c r="S153" s="6">
        <f t="shared" si="40"/>
        <v>0</v>
      </c>
      <c r="T153" s="6">
        <f t="shared" si="40"/>
        <v>0</v>
      </c>
      <c r="U153" s="6">
        <f t="shared" si="40"/>
        <v>0</v>
      </c>
      <c r="V153" s="6">
        <f t="shared" si="40"/>
        <v>0</v>
      </c>
      <c r="W153" s="6">
        <f t="shared" si="40"/>
        <v>1.2125924706016367E-2</v>
      </c>
      <c r="X153" s="6">
        <f t="shared" si="40"/>
        <v>-5.8922005962572879</v>
      </c>
      <c r="Y153" s="6">
        <f t="shared" si="40"/>
        <v>6.5395095367841716E-3</v>
      </c>
    </row>
    <row r="154" spans="1:25" x14ac:dyDescent="0.4">
      <c r="A154" s="3" t="s">
        <v>37</v>
      </c>
      <c r="B154" s="6">
        <f t="shared" ref="B154:Y154" si="41">IF(B46,B82/B46-1,0)</f>
        <v>0</v>
      </c>
      <c r="C154" s="6">
        <f t="shared" si="41"/>
        <v>0</v>
      </c>
      <c r="D154" s="6">
        <f t="shared" si="41"/>
        <v>0</v>
      </c>
      <c r="E154" s="6">
        <f t="shared" si="41"/>
        <v>0</v>
      </c>
      <c r="F154" s="6">
        <f t="shared" si="41"/>
        <v>0</v>
      </c>
      <c r="G154" s="6">
        <f t="shared" si="41"/>
        <v>0</v>
      </c>
      <c r="H154" s="6">
        <f t="shared" si="41"/>
        <v>0</v>
      </c>
      <c r="I154" s="6">
        <f t="shared" si="41"/>
        <v>0</v>
      </c>
      <c r="J154" s="6">
        <f t="shared" si="41"/>
        <v>0</v>
      </c>
      <c r="K154" s="6">
        <f t="shared" si="41"/>
        <v>0</v>
      </c>
      <c r="L154" s="6">
        <f t="shared" si="41"/>
        <v>0</v>
      </c>
      <c r="M154" s="6">
        <f t="shared" si="41"/>
        <v>0</v>
      </c>
      <c r="N154" s="6">
        <f t="shared" si="41"/>
        <v>0</v>
      </c>
      <c r="O154" s="6">
        <f t="shared" si="41"/>
        <v>0</v>
      </c>
      <c r="P154" s="6">
        <f t="shared" si="41"/>
        <v>0</v>
      </c>
      <c r="Q154" s="6">
        <f t="shared" si="41"/>
        <v>0</v>
      </c>
      <c r="R154" s="6">
        <f t="shared" si="41"/>
        <v>0</v>
      </c>
      <c r="S154" s="6">
        <f t="shared" si="41"/>
        <v>0</v>
      </c>
      <c r="T154" s="6">
        <f t="shared" si="41"/>
        <v>0</v>
      </c>
      <c r="U154" s="6">
        <f t="shared" si="41"/>
        <v>0</v>
      </c>
      <c r="V154" s="6">
        <f t="shared" si="41"/>
        <v>0</v>
      </c>
      <c r="W154" s="6">
        <f t="shared" si="41"/>
        <v>1.2125924706016811E-2</v>
      </c>
      <c r="X154" s="6">
        <f t="shared" si="41"/>
        <v>3.9039471141059687</v>
      </c>
      <c r="Y154" s="6">
        <f t="shared" si="41"/>
        <v>4.1006773276583974E-3</v>
      </c>
    </row>
    <row r="155" spans="1:25" x14ac:dyDescent="0.4">
      <c r="A155" s="3" t="s">
        <v>38</v>
      </c>
      <c r="B155" s="6">
        <f t="shared" ref="B155:Y155" si="42">IF(B47,B83/B47-1,0)</f>
        <v>0</v>
      </c>
      <c r="C155" s="6">
        <f t="shared" si="42"/>
        <v>0</v>
      </c>
      <c r="D155" s="6">
        <f t="shared" si="42"/>
        <v>0</v>
      </c>
      <c r="E155" s="6">
        <f t="shared" si="42"/>
        <v>0</v>
      </c>
      <c r="F155" s="6">
        <f t="shared" si="42"/>
        <v>0</v>
      </c>
      <c r="G155" s="6">
        <f t="shared" si="42"/>
        <v>0</v>
      </c>
      <c r="H155" s="6">
        <f t="shared" si="42"/>
        <v>0</v>
      </c>
      <c r="I155" s="6">
        <f t="shared" si="42"/>
        <v>0</v>
      </c>
      <c r="J155" s="6">
        <f t="shared" si="42"/>
        <v>0</v>
      </c>
      <c r="K155" s="6">
        <f t="shared" si="42"/>
        <v>0</v>
      </c>
      <c r="L155" s="6">
        <f t="shared" si="42"/>
        <v>0</v>
      </c>
      <c r="M155" s="6">
        <f t="shared" si="42"/>
        <v>0</v>
      </c>
      <c r="N155" s="6">
        <f t="shared" si="42"/>
        <v>0</v>
      </c>
      <c r="O155" s="6">
        <f t="shared" si="42"/>
        <v>0</v>
      </c>
      <c r="P155" s="6">
        <f t="shared" si="42"/>
        <v>0</v>
      </c>
      <c r="Q155" s="6">
        <f t="shared" si="42"/>
        <v>0</v>
      </c>
      <c r="R155" s="6">
        <f t="shared" si="42"/>
        <v>0</v>
      </c>
      <c r="S155" s="6">
        <f t="shared" si="42"/>
        <v>0</v>
      </c>
      <c r="T155" s="6">
        <f t="shared" si="42"/>
        <v>0</v>
      </c>
      <c r="U155" s="6">
        <f t="shared" si="42"/>
        <v>0</v>
      </c>
      <c r="V155" s="6">
        <f t="shared" si="42"/>
        <v>0</v>
      </c>
      <c r="W155" s="6">
        <f t="shared" si="42"/>
        <v>1.2125924706019253E-2</v>
      </c>
      <c r="X155" s="6">
        <f t="shared" si="42"/>
        <v>-1.2714178794545172</v>
      </c>
      <c r="Y155" s="6">
        <f t="shared" si="42"/>
        <v>4.8770263684627668E-3</v>
      </c>
    </row>
    <row r="156" spans="1:25" x14ac:dyDescent="0.4">
      <c r="A156" s="3" t="s">
        <v>39</v>
      </c>
      <c r="B156" s="6">
        <f t="shared" ref="B156:Y156" si="43">IF(B48,B84/B48-1,0)</f>
        <v>0</v>
      </c>
      <c r="C156" s="6">
        <f t="shared" si="43"/>
        <v>0</v>
      </c>
      <c r="D156" s="6">
        <f t="shared" si="43"/>
        <v>0</v>
      </c>
      <c r="E156" s="6">
        <f t="shared" si="43"/>
        <v>0</v>
      </c>
      <c r="F156" s="6">
        <f t="shared" si="43"/>
        <v>0</v>
      </c>
      <c r="G156" s="6">
        <f t="shared" si="43"/>
        <v>0</v>
      </c>
      <c r="H156" s="6">
        <f t="shared" si="43"/>
        <v>0</v>
      </c>
      <c r="I156" s="6">
        <f t="shared" si="43"/>
        <v>0</v>
      </c>
      <c r="J156" s="6">
        <f t="shared" si="43"/>
        <v>0</v>
      </c>
      <c r="K156" s="6">
        <f t="shared" si="43"/>
        <v>0</v>
      </c>
      <c r="L156" s="6">
        <f t="shared" si="43"/>
        <v>0</v>
      </c>
      <c r="M156" s="6">
        <f t="shared" si="43"/>
        <v>0</v>
      </c>
      <c r="N156" s="6">
        <f t="shared" si="43"/>
        <v>0</v>
      </c>
      <c r="O156" s="6">
        <f t="shared" si="43"/>
        <v>0</v>
      </c>
      <c r="P156" s="6">
        <f t="shared" si="43"/>
        <v>0</v>
      </c>
      <c r="Q156" s="6">
        <f t="shared" si="43"/>
        <v>0</v>
      </c>
      <c r="R156" s="6">
        <f t="shared" si="43"/>
        <v>0</v>
      </c>
      <c r="S156" s="6">
        <f t="shared" si="43"/>
        <v>0</v>
      </c>
      <c r="T156" s="6">
        <f t="shared" si="43"/>
        <v>0</v>
      </c>
      <c r="U156" s="6">
        <f t="shared" si="43"/>
        <v>0</v>
      </c>
      <c r="V156" s="6">
        <f t="shared" si="43"/>
        <v>0</v>
      </c>
      <c r="W156" s="6">
        <f t="shared" si="43"/>
        <v>1.2125924706015256E-2</v>
      </c>
      <c r="X156" s="6">
        <f t="shared" si="43"/>
        <v>-1.8851959951769417</v>
      </c>
      <c r="Y156" s="6">
        <f t="shared" si="43"/>
        <v>4.2265793966633769E-3</v>
      </c>
    </row>
    <row r="157" spans="1:25" x14ac:dyDescent="0.4">
      <c r="A157" s="3" t="s">
        <v>40</v>
      </c>
      <c r="B157" s="6">
        <f t="shared" ref="B157:Y157" si="44">IF(B49,B85/B49-1,0)</f>
        <v>0</v>
      </c>
      <c r="C157" s="6">
        <f t="shared" si="44"/>
        <v>0</v>
      </c>
      <c r="D157" s="6">
        <f t="shared" si="44"/>
        <v>0</v>
      </c>
      <c r="E157" s="6">
        <f t="shared" si="44"/>
        <v>0</v>
      </c>
      <c r="F157" s="6">
        <f t="shared" si="44"/>
        <v>0</v>
      </c>
      <c r="G157" s="6">
        <f t="shared" si="44"/>
        <v>0</v>
      </c>
      <c r="H157" s="6">
        <f t="shared" si="44"/>
        <v>0</v>
      </c>
      <c r="I157" s="6">
        <f t="shared" si="44"/>
        <v>0</v>
      </c>
      <c r="J157" s="6">
        <f t="shared" si="44"/>
        <v>0</v>
      </c>
      <c r="K157" s="6">
        <f t="shared" si="44"/>
        <v>0</v>
      </c>
      <c r="L157" s="6">
        <f t="shared" si="44"/>
        <v>0</v>
      </c>
      <c r="M157" s="6">
        <f t="shared" si="44"/>
        <v>0</v>
      </c>
      <c r="N157" s="6">
        <f t="shared" si="44"/>
        <v>0</v>
      </c>
      <c r="O157" s="6">
        <f t="shared" si="44"/>
        <v>0</v>
      </c>
      <c r="P157" s="6">
        <f t="shared" si="44"/>
        <v>0</v>
      </c>
      <c r="Q157" s="6">
        <f t="shared" si="44"/>
        <v>0</v>
      </c>
      <c r="R157" s="6">
        <f t="shared" si="44"/>
        <v>0</v>
      </c>
      <c r="S157" s="6">
        <f t="shared" si="44"/>
        <v>0</v>
      </c>
      <c r="T157" s="6">
        <f t="shared" si="44"/>
        <v>0</v>
      </c>
      <c r="U157" s="6">
        <f t="shared" si="44"/>
        <v>0</v>
      </c>
      <c r="V157" s="6">
        <f t="shared" si="44"/>
        <v>0</v>
      </c>
      <c r="W157" s="6">
        <f t="shared" si="44"/>
        <v>1.2125924706016367E-2</v>
      </c>
      <c r="X157" s="6">
        <f t="shared" si="44"/>
        <v>-1.0805912805158671</v>
      </c>
      <c r="Y157" s="6">
        <f t="shared" si="44"/>
        <v>3.3382562786221648E-3</v>
      </c>
    </row>
    <row r="158" spans="1:25" x14ac:dyDescent="0.4">
      <c r="A158" s="3" t="s">
        <v>41</v>
      </c>
      <c r="B158" s="6">
        <f t="shared" ref="B158:Y158" si="45">IF(B50,B86/B50-1,0)</f>
        <v>0</v>
      </c>
      <c r="C158" s="6">
        <f t="shared" si="45"/>
        <v>0</v>
      </c>
      <c r="D158" s="6">
        <f t="shared" si="45"/>
        <v>0</v>
      </c>
      <c r="E158" s="6">
        <f t="shared" si="45"/>
        <v>0</v>
      </c>
      <c r="F158" s="6">
        <f t="shared" si="45"/>
        <v>0</v>
      </c>
      <c r="G158" s="6">
        <f t="shared" si="45"/>
        <v>0</v>
      </c>
      <c r="H158" s="6">
        <f t="shared" si="45"/>
        <v>0</v>
      </c>
      <c r="I158" s="6">
        <f t="shared" si="45"/>
        <v>0</v>
      </c>
      <c r="J158" s="6">
        <f t="shared" si="45"/>
        <v>0</v>
      </c>
      <c r="K158" s="6">
        <f t="shared" si="45"/>
        <v>0</v>
      </c>
      <c r="L158" s="6">
        <f t="shared" si="45"/>
        <v>0</v>
      </c>
      <c r="M158" s="6">
        <f t="shared" si="45"/>
        <v>0</v>
      </c>
      <c r="N158" s="6">
        <f t="shared" si="45"/>
        <v>0</v>
      </c>
      <c r="O158" s="6">
        <f t="shared" si="45"/>
        <v>0</v>
      </c>
      <c r="P158" s="6">
        <f t="shared" si="45"/>
        <v>0</v>
      </c>
      <c r="Q158" s="6">
        <f t="shared" si="45"/>
        <v>0</v>
      </c>
      <c r="R158" s="6">
        <f t="shared" si="45"/>
        <v>0</v>
      </c>
      <c r="S158" s="6">
        <f t="shared" si="45"/>
        <v>0</v>
      </c>
      <c r="T158" s="6">
        <f t="shared" si="45"/>
        <v>0</v>
      </c>
      <c r="U158" s="6">
        <f t="shared" si="45"/>
        <v>0</v>
      </c>
      <c r="V158" s="6">
        <f t="shared" si="45"/>
        <v>0</v>
      </c>
      <c r="W158" s="6">
        <f t="shared" si="45"/>
        <v>1.2125924706016589E-2</v>
      </c>
      <c r="X158" s="6">
        <f t="shared" si="45"/>
        <v>0.50362594116002546</v>
      </c>
      <c r="Y158" s="6">
        <f t="shared" si="45"/>
        <v>4.0624071732897615E-3</v>
      </c>
    </row>
    <row r="159" spans="1:25" x14ac:dyDescent="0.4">
      <c r="A159" s="3" t="s">
        <v>42</v>
      </c>
      <c r="B159" s="6">
        <f t="shared" ref="B159:Y159" si="46">IF(B51,B87/B51-1,0)</f>
        <v>0</v>
      </c>
      <c r="C159" s="6">
        <f t="shared" si="46"/>
        <v>0</v>
      </c>
      <c r="D159" s="6">
        <f t="shared" si="46"/>
        <v>0</v>
      </c>
      <c r="E159" s="6">
        <f t="shared" si="46"/>
        <v>0</v>
      </c>
      <c r="F159" s="6">
        <f t="shared" si="46"/>
        <v>0</v>
      </c>
      <c r="G159" s="6">
        <f t="shared" si="46"/>
        <v>0</v>
      </c>
      <c r="H159" s="6">
        <f t="shared" si="46"/>
        <v>0</v>
      </c>
      <c r="I159" s="6">
        <f t="shared" si="46"/>
        <v>0</v>
      </c>
      <c r="J159" s="6">
        <f t="shared" si="46"/>
        <v>0</v>
      </c>
      <c r="K159" s="6">
        <f t="shared" si="46"/>
        <v>0</v>
      </c>
      <c r="L159" s="6">
        <f t="shared" si="46"/>
        <v>0</v>
      </c>
      <c r="M159" s="6">
        <f t="shared" si="46"/>
        <v>0</v>
      </c>
      <c r="N159" s="6">
        <f t="shared" si="46"/>
        <v>0</v>
      </c>
      <c r="O159" s="6">
        <f t="shared" si="46"/>
        <v>0</v>
      </c>
      <c r="P159" s="6">
        <f t="shared" si="46"/>
        <v>0</v>
      </c>
      <c r="Q159" s="6">
        <f t="shared" si="46"/>
        <v>0</v>
      </c>
      <c r="R159" s="6">
        <f t="shared" si="46"/>
        <v>0</v>
      </c>
      <c r="S159" s="6">
        <f t="shared" si="46"/>
        <v>0</v>
      </c>
      <c r="T159" s="6">
        <f t="shared" si="46"/>
        <v>0</v>
      </c>
      <c r="U159" s="6">
        <f t="shared" si="46"/>
        <v>0</v>
      </c>
      <c r="V159" s="6">
        <f t="shared" si="46"/>
        <v>0</v>
      </c>
      <c r="W159" s="6">
        <f t="shared" si="46"/>
        <v>1.2125924706018809E-2</v>
      </c>
      <c r="X159" s="6">
        <f t="shared" si="46"/>
        <v>-0.7379213139038947</v>
      </c>
      <c r="Y159" s="6">
        <f t="shared" si="46"/>
        <v>3.5317709022617549E-3</v>
      </c>
    </row>
    <row r="160" spans="1:25" x14ac:dyDescent="0.4">
      <c r="A160" s="3" t="s">
        <v>43</v>
      </c>
      <c r="B160" s="6">
        <f t="shared" ref="B160:Y160" si="47">IF(B52,B88/B52-1,0)</f>
        <v>0</v>
      </c>
      <c r="C160" s="6">
        <f t="shared" si="47"/>
        <v>0</v>
      </c>
      <c r="D160" s="6">
        <f t="shared" si="47"/>
        <v>0</v>
      </c>
      <c r="E160" s="6">
        <f t="shared" si="47"/>
        <v>0</v>
      </c>
      <c r="F160" s="6">
        <f t="shared" si="47"/>
        <v>0</v>
      </c>
      <c r="G160" s="6">
        <f t="shared" si="47"/>
        <v>0</v>
      </c>
      <c r="H160" s="6">
        <f t="shared" si="47"/>
        <v>0</v>
      </c>
      <c r="I160" s="6">
        <f t="shared" si="47"/>
        <v>0</v>
      </c>
      <c r="J160" s="6">
        <f t="shared" si="47"/>
        <v>0</v>
      </c>
      <c r="K160" s="6">
        <f t="shared" si="47"/>
        <v>0</v>
      </c>
      <c r="L160" s="6">
        <f t="shared" si="47"/>
        <v>0</v>
      </c>
      <c r="M160" s="6">
        <f t="shared" si="47"/>
        <v>0</v>
      </c>
      <c r="N160" s="6">
        <f t="shared" si="47"/>
        <v>0</v>
      </c>
      <c r="O160" s="6">
        <f t="shared" si="47"/>
        <v>0</v>
      </c>
      <c r="P160" s="6">
        <f t="shared" si="47"/>
        <v>0</v>
      </c>
      <c r="Q160" s="6">
        <f t="shared" si="47"/>
        <v>0</v>
      </c>
      <c r="R160" s="6">
        <f t="shared" si="47"/>
        <v>0</v>
      </c>
      <c r="S160" s="6">
        <f t="shared" si="47"/>
        <v>0</v>
      </c>
      <c r="T160" s="6">
        <f t="shared" si="47"/>
        <v>0</v>
      </c>
      <c r="U160" s="6">
        <f t="shared" si="47"/>
        <v>0</v>
      </c>
      <c r="V160" s="6">
        <f t="shared" si="47"/>
        <v>0</v>
      </c>
      <c r="W160" s="6">
        <f t="shared" si="47"/>
        <v>1.2125924706016589E-2</v>
      </c>
      <c r="X160" s="6">
        <f t="shared" si="47"/>
        <v>-8.1404144191644487</v>
      </c>
      <c r="Y160" s="6">
        <f t="shared" si="47"/>
        <v>5.2019045984481593E-3</v>
      </c>
    </row>
    <row r="161" spans="1:25" x14ac:dyDescent="0.4">
      <c r="A161" s="3" t="s">
        <v>44</v>
      </c>
      <c r="B161" s="6">
        <f t="shared" ref="B161:Y161" si="48">IF(B53,B89/B53-1,0)</f>
        <v>0</v>
      </c>
      <c r="C161" s="6">
        <f t="shared" si="48"/>
        <v>0</v>
      </c>
      <c r="D161" s="6">
        <f t="shared" si="48"/>
        <v>0</v>
      </c>
      <c r="E161" s="6">
        <f t="shared" si="48"/>
        <v>0</v>
      </c>
      <c r="F161" s="6">
        <f t="shared" si="48"/>
        <v>0</v>
      </c>
      <c r="G161" s="6">
        <f t="shared" si="48"/>
        <v>0</v>
      </c>
      <c r="H161" s="6">
        <f t="shared" si="48"/>
        <v>0</v>
      </c>
      <c r="I161" s="6">
        <f t="shared" si="48"/>
        <v>0</v>
      </c>
      <c r="J161" s="6">
        <f t="shared" si="48"/>
        <v>0</v>
      </c>
      <c r="K161" s="6">
        <f t="shared" si="48"/>
        <v>0</v>
      </c>
      <c r="L161" s="6">
        <f t="shared" si="48"/>
        <v>0</v>
      </c>
      <c r="M161" s="6">
        <f t="shared" si="48"/>
        <v>0</v>
      </c>
      <c r="N161" s="6">
        <f t="shared" si="48"/>
        <v>0</v>
      </c>
      <c r="O161" s="6">
        <f t="shared" si="48"/>
        <v>0</v>
      </c>
      <c r="P161" s="6">
        <f t="shared" si="48"/>
        <v>0</v>
      </c>
      <c r="Q161" s="6">
        <f t="shared" si="48"/>
        <v>0</v>
      </c>
      <c r="R161" s="6">
        <f t="shared" si="48"/>
        <v>0</v>
      </c>
      <c r="S161" s="6">
        <f t="shared" si="48"/>
        <v>0</v>
      </c>
      <c r="T161" s="6">
        <f t="shared" si="48"/>
        <v>0</v>
      </c>
      <c r="U161" s="6">
        <f t="shared" si="48"/>
        <v>0</v>
      </c>
      <c r="V161" s="6">
        <f t="shared" si="48"/>
        <v>0</v>
      </c>
      <c r="W161" s="6">
        <f t="shared" si="48"/>
        <v>1.2125924706016589E-2</v>
      </c>
      <c r="X161" s="6">
        <f t="shared" si="48"/>
        <v>0.10421633574055655</v>
      </c>
      <c r="Y161" s="6">
        <f t="shared" si="48"/>
        <v>3.6670487917322969E-3</v>
      </c>
    </row>
    <row r="162" spans="1:25" x14ac:dyDescent="0.4">
      <c r="A162" s="3" t="s">
        <v>45</v>
      </c>
      <c r="B162" s="6">
        <f t="shared" ref="B162:Y162" si="49">IF(B54,B90/B54-1,0)</f>
        <v>0</v>
      </c>
      <c r="C162" s="6">
        <f t="shared" si="49"/>
        <v>0</v>
      </c>
      <c r="D162" s="6">
        <f t="shared" si="49"/>
        <v>0</v>
      </c>
      <c r="E162" s="6">
        <f t="shared" si="49"/>
        <v>0</v>
      </c>
      <c r="F162" s="6">
        <f t="shared" si="49"/>
        <v>0</v>
      </c>
      <c r="G162" s="6">
        <f t="shared" si="49"/>
        <v>0</v>
      </c>
      <c r="H162" s="6">
        <f t="shared" si="49"/>
        <v>0</v>
      </c>
      <c r="I162" s="6">
        <f t="shared" si="49"/>
        <v>0</v>
      </c>
      <c r="J162" s="6">
        <f t="shared" si="49"/>
        <v>0</v>
      </c>
      <c r="K162" s="6">
        <f t="shared" si="49"/>
        <v>0</v>
      </c>
      <c r="L162" s="6">
        <f t="shared" si="49"/>
        <v>0</v>
      </c>
      <c r="M162" s="6">
        <f t="shared" si="49"/>
        <v>0</v>
      </c>
      <c r="N162" s="6">
        <f t="shared" si="49"/>
        <v>0</v>
      </c>
      <c r="O162" s="6">
        <f t="shared" si="49"/>
        <v>0</v>
      </c>
      <c r="P162" s="6">
        <f t="shared" si="49"/>
        <v>0</v>
      </c>
      <c r="Q162" s="6">
        <f t="shared" si="49"/>
        <v>0</v>
      </c>
      <c r="R162" s="6">
        <f t="shared" si="49"/>
        <v>0</v>
      </c>
      <c r="S162" s="6">
        <f t="shared" si="49"/>
        <v>0</v>
      </c>
      <c r="T162" s="6">
        <f t="shared" si="49"/>
        <v>0</v>
      </c>
      <c r="U162" s="6">
        <f t="shared" si="49"/>
        <v>0</v>
      </c>
      <c r="V162" s="6">
        <f t="shared" si="49"/>
        <v>0</v>
      </c>
      <c r="W162" s="6">
        <f t="shared" si="49"/>
        <v>1.2125924706012148E-2</v>
      </c>
      <c r="X162" s="6">
        <f t="shared" si="49"/>
        <v>-1.2270998984729211</v>
      </c>
      <c r="Y162" s="6">
        <f t="shared" si="49"/>
        <v>3.7812681791724589E-3</v>
      </c>
    </row>
    <row r="163" spans="1:25" x14ac:dyDescent="0.4">
      <c r="A163" s="3" t="s">
        <v>46</v>
      </c>
      <c r="B163" s="6">
        <f t="shared" ref="B163:Y163" si="50">IF(B55,B91/B55-1,0)</f>
        <v>0</v>
      </c>
      <c r="C163" s="6">
        <f t="shared" si="50"/>
        <v>0</v>
      </c>
      <c r="D163" s="6">
        <f t="shared" si="50"/>
        <v>0</v>
      </c>
      <c r="E163" s="6">
        <f t="shared" si="50"/>
        <v>0</v>
      </c>
      <c r="F163" s="6">
        <f t="shared" si="50"/>
        <v>0</v>
      </c>
      <c r="G163" s="6">
        <f t="shared" si="50"/>
        <v>0</v>
      </c>
      <c r="H163" s="6">
        <f t="shared" si="50"/>
        <v>0</v>
      </c>
      <c r="I163" s="6">
        <f t="shared" si="50"/>
        <v>0</v>
      </c>
      <c r="J163" s="6">
        <f t="shared" si="50"/>
        <v>0</v>
      </c>
      <c r="K163" s="6">
        <f t="shared" si="50"/>
        <v>0</v>
      </c>
      <c r="L163" s="6">
        <f t="shared" si="50"/>
        <v>0</v>
      </c>
      <c r="M163" s="6">
        <f t="shared" si="50"/>
        <v>0</v>
      </c>
      <c r="N163" s="6">
        <f t="shared" si="50"/>
        <v>0</v>
      </c>
      <c r="O163" s="6">
        <f t="shared" si="50"/>
        <v>0</v>
      </c>
      <c r="P163" s="6">
        <f t="shared" si="50"/>
        <v>0</v>
      </c>
      <c r="Q163" s="6">
        <f t="shared" si="50"/>
        <v>0</v>
      </c>
      <c r="R163" s="6">
        <f t="shared" si="50"/>
        <v>0</v>
      </c>
      <c r="S163" s="6">
        <f t="shared" si="50"/>
        <v>0</v>
      </c>
      <c r="T163" s="6">
        <f t="shared" si="50"/>
        <v>0</v>
      </c>
      <c r="U163" s="6">
        <f t="shared" si="50"/>
        <v>0</v>
      </c>
      <c r="V163" s="6">
        <f t="shared" si="50"/>
        <v>0</v>
      </c>
      <c r="W163" s="6">
        <f t="shared" si="50"/>
        <v>1.2125924706016589E-2</v>
      </c>
      <c r="X163" s="6">
        <f t="shared" si="50"/>
        <v>-5.6544104756466567</v>
      </c>
      <c r="Y163" s="6">
        <f t="shared" si="50"/>
        <v>3.9144835892832575E-3</v>
      </c>
    </row>
    <row r="164" spans="1:25" x14ac:dyDescent="0.4">
      <c r="A164" s="3" t="s">
        <v>47</v>
      </c>
      <c r="B164" s="6">
        <f t="shared" ref="B164:Y164" si="51">IF(B56,B92/B56-1,0)</f>
        <v>0</v>
      </c>
      <c r="C164" s="6">
        <f t="shared" si="51"/>
        <v>0</v>
      </c>
      <c r="D164" s="6">
        <f t="shared" si="51"/>
        <v>0</v>
      </c>
      <c r="E164" s="6">
        <f t="shared" si="51"/>
        <v>0</v>
      </c>
      <c r="F164" s="6">
        <f t="shared" si="51"/>
        <v>0</v>
      </c>
      <c r="G164" s="6">
        <f t="shared" si="51"/>
        <v>0</v>
      </c>
      <c r="H164" s="6">
        <f t="shared" si="51"/>
        <v>0</v>
      </c>
      <c r="I164" s="6">
        <f t="shared" si="51"/>
        <v>0</v>
      </c>
      <c r="J164" s="6">
        <f t="shared" si="51"/>
        <v>0</v>
      </c>
      <c r="K164" s="6">
        <f t="shared" si="51"/>
        <v>0</v>
      </c>
      <c r="L164" s="6">
        <f t="shared" si="51"/>
        <v>0</v>
      </c>
      <c r="M164" s="6">
        <f t="shared" si="51"/>
        <v>0</v>
      </c>
      <c r="N164" s="6">
        <f t="shared" si="51"/>
        <v>0</v>
      </c>
      <c r="O164" s="6">
        <f t="shared" si="51"/>
        <v>0</v>
      </c>
      <c r="P164" s="6">
        <f t="shared" si="51"/>
        <v>0</v>
      </c>
      <c r="Q164" s="6">
        <f t="shared" si="51"/>
        <v>0</v>
      </c>
      <c r="R164" s="6">
        <f t="shared" si="51"/>
        <v>0</v>
      </c>
      <c r="S164" s="6">
        <f t="shared" si="51"/>
        <v>0</v>
      </c>
      <c r="T164" s="6">
        <f t="shared" si="51"/>
        <v>0</v>
      </c>
      <c r="U164" s="6">
        <f t="shared" si="51"/>
        <v>0</v>
      </c>
      <c r="V164" s="6">
        <f t="shared" si="51"/>
        <v>0</v>
      </c>
      <c r="W164" s="6">
        <f t="shared" si="51"/>
        <v>1.212592470601459E-2</v>
      </c>
      <c r="X164" s="6">
        <f t="shared" si="51"/>
        <v>-1.5359921267263368</v>
      </c>
      <c r="Y164" s="6">
        <f t="shared" si="51"/>
        <v>3.1378228336997882E-3</v>
      </c>
    </row>
    <row r="165" spans="1:25" x14ac:dyDescent="0.4">
      <c r="A165" s="3" t="s">
        <v>48</v>
      </c>
      <c r="B165" s="6">
        <f t="shared" ref="B165:Y165" si="52">IF(B57,B93/B57-1,0)</f>
        <v>0</v>
      </c>
      <c r="C165" s="6">
        <f t="shared" si="52"/>
        <v>0</v>
      </c>
      <c r="D165" s="6">
        <f t="shared" si="52"/>
        <v>0</v>
      </c>
      <c r="E165" s="6">
        <f t="shared" si="52"/>
        <v>0</v>
      </c>
      <c r="F165" s="6">
        <f t="shared" si="52"/>
        <v>0</v>
      </c>
      <c r="G165" s="6">
        <f t="shared" si="52"/>
        <v>0</v>
      </c>
      <c r="H165" s="6">
        <f t="shared" si="52"/>
        <v>0</v>
      </c>
      <c r="I165" s="6">
        <f t="shared" si="52"/>
        <v>0</v>
      </c>
      <c r="J165" s="6">
        <f t="shared" si="52"/>
        <v>0</v>
      </c>
      <c r="K165" s="6">
        <f t="shared" si="52"/>
        <v>0</v>
      </c>
      <c r="L165" s="6">
        <f t="shared" si="52"/>
        <v>0</v>
      </c>
      <c r="M165" s="6">
        <f t="shared" si="52"/>
        <v>0</v>
      </c>
      <c r="N165" s="6">
        <f t="shared" si="52"/>
        <v>0</v>
      </c>
      <c r="O165" s="6">
        <f t="shared" si="52"/>
        <v>0</v>
      </c>
      <c r="P165" s="6">
        <f t="shared" si="52"/>
        <v>0</v>
      </c>
      <c r="Q165" s="6">
        <f t="shared" si="52"/>
        <v>0</v>
      </c>
      <c r="R165" s="6">
        <f t="shared" si="52"/>
        <v>0</v>
      </c>
      <c r="S165" s="6">
        <f t="shared" si="52"/>
        <v>0</v>
      </c>
      <c r="T165" s="6">
        <f t="shared" si="52"/>
        <v>0</v>
      </c>
      <c r="U165" s="6">
        <f t="shared" si="52"/>
        <v>0</v>
      </c>
      <c r="V165" s="6">
        <f t="shared" si="52"/>
        <v>0</v>
      </c>
      <c r="W165" s="6">
        <f t="shared" si="52"/>
        <v>1.2125924706017255E-2</v>
      </c>
      <c r="X165" s="6">
        <f t="shared" si="52"/>
        <v>-5.0142172969363568</v>
      </c>
      <c r="Y165" s="6">
        <f t="shared" si="52"/>
        <v>3.3613445378160023E-3</v>
      </c>
    </row>
    <row r="166" spans="1:25" x14ac:dyDescent="0.4">
      <c r="A166" s="3" t="s">
        <v>49</v>
      </c>
      <c r="B166" s="6">
        <f t="shared" ref="B166:Y166" si="53">IF(B58,B94/B58-1,0)</f>
        <v>0</v>
      </c>
      <c r="C166" s="6">
        <f t="shared" si="53"/>
        <v>0</v>
      </c>
      <c r="D166" s="6">
        <f t="shared" si="53"/>
        <v>0</v>
      </c>
      <c r="E166" s="6">
        <f t="shared" si="53"/>
        <v>0</v>
      </c>
      <c r="F166" s="6">
        <f t="shared" si="53"/>
        <v>0</v>
      </c>
      <c r="G166" s="6">
        <f t="shared" si="53"/>
        <v>0</v>
      </c>
      <c r="H166" s="6">
        <f t="shared" si="53"/>
        <v>0</v>
      </c>
      <c r="I166" s="6">
        <f t="shared" si="53"/>
        <v>0</v>
      </c>
      <c r="J166" s="6">
        <f t="shared" si="53"/>
        <v>0</v>
      </c>
      <c r="K166" s="6">
        <f t="shared" si="53"/>
        <v>0</v>
      </c>
      <c r="L166" s="6">
        <f t="shared" si="53"/>
        <v>0</v>
      </c>
      <c r="M166" s="6">
        <f t="shared" si="53"/>
        <v>0</v>
      </c>
      <c r="N166" s="6">
        <f t="shared" si="53"/>
        <v>0</v>
      </c>
      <c r="O166" s="6">
        <f t="shared" si="53"/>
        <v>0</v>
      </c>
      <c r="P166" s="6">
        <f t="shared" si="53"/>
        <v>0</v>
      </c>
      <c r="Q166" s="6">
        <f t="shared" si="53"/>
        <v>0</v>
      </c>
      <c r="R166" s="6">
        <f t="shared" si="53"/>
        <v>0</v>
      </c>
      <c r="S166" s="6">
        <f t="shared" si="53"/>
        <v>0</v>
      </c>
      <c r="T166" s="6">
        <f t="shared" si="53"/>
        <v>0</v>
      </c>
      <c r="U166" s="6">
        <f t="shared" si="53"/>
        <v>0</v>
      </c>
      <c r="V166" s="6">
        <f t="shared" si="53"/>
        <v>0</v>
      </c>
      <c r="W166" s="6">
        <f t="shared" si="53"/>
        <v>1.2125924706019031E-2</v>
      </c>
      <c r="X166" s="6">
        <f t="shared" si="53"/>
        <v>-1.8734325595646955</v>
      </c>
      <c r="Y166" s="6">
        <f t="shared" si="53"/>
        <v>3.8003128072965353E-3</v>
      </c>
    </row>
    <row r="167" spans="1:25" x14ac:dyDescent="0.4">
      <c r="A167" s="3" t="s">
        <v>50</v>
      </c>
      <c r="B167" s="6">
        <f t="shared" ref="B167:Y167" si="54">IF(B59,B95/B59-1,0)</f>
        <v>0</v>
      </c>
      <c r="C167" s="6">
        <f t="shared" si="54"/>
        <v>0</v>
      </c>
      <c r="D167" s="6">
        <f t="shared" si="54"/>
        <v>6.4754856614237521E-3</v>
      </c>
      <c r="E167" s="6">
        <f t="shared" si="54"/>
        <v>4.179104477611828E-3</v>
      </c>
      <c r="F167" s="6">
        <f t="shared" si="54"/>
        <v>0</v>
      </c>
      <c r="G167" s="6">
        <f t="shared" si="54"/>
        <v>0.73980760837940074</v>
      </c>
      <c r="H167" s="6">
        <f t="shared" si="54"/>
        <v>3.6000000000000076</v>
      </c>
      <c r="I167" s="6">
        <f t="shared" si="54"/>
        <v>0</v>
      </c>
      <c r="J167" s="6">
        <f t="shared" si="54"/>
        <v>0</v>
      </c>
      <c r="K167" s="6">
        <f t="shared" si="54"/>
        <v>0</v>
      </c>
      <c r="L167" s="6">
        <f t="shared" si="54"/>
        <v>0</v>
      </c>
      <c r="M167" s="6">
        <f t="shared" si="54"/>
        <v>0</v>
      </c>
      <c r="N167" s="6">
        <f t="shared" si="54"/>
        <v>0</v>
      </c>
      <c r="O167" s="6">
        <f t="shared" si="54"/>
        <v>0</v>
      </c>
      <c r="P167" s="6">
        <f t="shared" si="54"/>
        <v>0</v>
      </c>
      <c r="Q167" s="6">
        <f t="shared" si="54"/>
        <v>0</v>
      </c>
      <c r="R167" s="6">
        <f t="shared" si="54"/>
        <v>0</v>
      </c>
      <c r="S167" s="6">
        <f t="shared" si="54"/>
        <v>0</v>
      </c>
      <c r="T167" s="6">
        <f t="shared" si="54"/>
        <v>0</v>
      </c>
      <c r="U167" s="6">
        <f t="shared" si="54"/>
        <v>0</v>
      </c>
      <c r="V167" s="6">
        <f t="shared" si="54"/>
        <v>0</v>
      </c>
      <c r="W167" s="6">
        <f t="shared" si="54"/>
        <v>0</v>
      </c>
      <c r="X167" s="6">
        <f t="shared" si="54"/>
        <v>2.9122103935609371</v>
      </c>
      <c r="Y167" s="6">
        <f t="shared" si="54"/>
        <v>0.18024691358024758</v>
      </c>
    </row>
    <row r="168" spans="1:25" x14ac:dyDescent="0.4">
      <c r="A168" s="3" t="s">
        <v>51</v>
      </c>
      <c r="B168" s="6">
        <f t="shared" ref="B168:Y168" si="55">IF(B60,B96/B60-1,0)</f>
        <v>0</v>
      </c>
      <c r="C168" s="6">
        <f t="shared" si="55"/>
        <v>0</v>
      </c>
      <c r="D168" s="6">
        <f t="shared" si="55"/>
        <v>6.4754856614244183E-3</v>
      </c>
      <c r="E168" s="6">
        <f t="shared" si="55"/>
        <v>4.1791044776120501E-3</v>
      </c>
      <c r="F168" s="6">
        <f t="shared" si="55"/>
        <v>0</v>
      </c>
      <c r="G168" s="6">
        <f t="shared" si="55"/>
        <v>0.73980760837939874</v>
      </c>
      <c r="H168" s="6">
        <f t="shared" si="55"/>
        <v>0</v>
      </c>
      <c r="I168" s="6">
        <f t="shared" si="55"/>
        <v>0</v>
      </c>
      <c r="J168" s="6">
        <f t="shared" si="55"/>
        <v>0</v>
      </c>
      <c r="K168" s="6">
        <f t="shared" si="55"/>
        <v>0</v>
      </c>
      <c r="L168" s="6">
        <f t="shared" si="55"/>
        <v>0</v>
      </c>
      <c r="M168" s="6">
        <f t="shared" si="55"/>
        <v>0</v>
      </c>
      <c r="N168" s="6">
        <f t="shared" si="55"/>
        <v>0</v>
      </c>
      <c r="O168" s="6">
        <f t="shared" si="55"/>
        <v>0</v>
      </c>
      <c r="P168" s="6">
        <f t="shared" si="55"/>
        <v>0</v>
      </c>
      <c r="Q168" s="6">
        <f t="shared" si="55"/>
        <v>0</v>
      </c>
      <c r="R168" s="6">
        <f t="shared" si="55"/>
        <v>0</v>
      </c>
      <c r="S168" s="6">
        <f t="shared" si="55"/>
        <v>0</v>
      </c>
      <c r="T168" s="6">
        <f t="shared" si="55"/>
        <v>0</v>
      </c>
      <c r="U168" s="6">
        <f t="shared" si="55"/>
        <v>0</v>
      </c>
      <c r="V168" s="6">
        <f t="shared" si="55"/>
        <v>0</v>
      </c>
      <c r="W168" s="6">
        <f t="shared" si="55"/>
        <v>0</v>
      </c>
      <c r="X168" s="6">
        <f t="shared" si="55"/>
        <v>-1.0645025398886707</v>
      </c>
      <c r="Y168" s="6">
        <f t="shared" si="55"/>
        <v>0.12924528301886773</v>
      </c>
    </row>
    <row r="169" spans="1:25" x14ac:dyDescent="0.4">
      <c r="A169" s="3" t="s">
        <v>52</v>
      </c>
      <c r="B169" s="6">
        <f t="shared" ref="B169:Y169" si="56">IF(B61,B97/B61-1,0)</f>
        <v>0</v>
      </c>
      <c r="C169" s="6">
        <f t="shared" si="56"/>
        <v>0</v>
      </c>
      <c r="D169" s="6">
        <f t="shared" si="56"/>
        <v>6.4754856614237521E-3</v>
      </c>
      <c r="E169" s="6">
        <f t="shared" si="56"/>
        <v>4.1791044776129382E-3</v>
      </c>
      <c r="F169" s="6">
        <f t="shared" si="56"/>
        <v>0</v>
      </c>
      <c r="G169" s="6">
        <f t="shared" si="56"/>
        <v>0.73980760837939297</v>
      </c>
      <c r="H169" s="6">
        <f t="shared" si="56"/>
        <v>3.600000000000005</v>
      </c>
      <c r="I169" s="6">
        <f t="shared" si="56"/>
        <v>29.068181818181706</v>
      </c>
      <c r="J169" s="6">
        <f t="shared" si="56"/>
        <v>0</v>
      </c>
      <c r="K169" s="6">
        <f t="shared" si="56"/>
        <v>0</v>
      </c>
      <c r="L169" s="6">
        <f t="shared" si="56"/>
        <v>0</v>
      </c>
      <c r="M169" s="6">
        <f t="shared" si="56"/>
        <v>0</v>
      </c>
      <c r="N169" s="6">
        <f t="shared" si="56"/>
        <v>0</v>
      </c>
      <c r="O169" s="6">
        <f t="shared" si="56"/>
        <v>0</v>
      </c>
      <c r="P169" s="6">
        <f t="shared" si="56"/>
        <v>0</v>
      </c>
      <c r="Q169" s="6">
        <f t="shared" si="56"/>
        <v>0</v>
      </c>
      <c r="R169" s="6">
        <f t="shared" si="56"/>
        <v>0</v>
      </c>
      <c r="S169" s="6">
        <f t="shared" si="56"/>
        <v>0</v>
      </c>
      <c r="T169" s="6">
        <f t="shared" si="56"/>
        <v>0</v>
      </c>
      <c r="U169" s="6">
        <f t="shared" si="56"/>
        <v>0</v>
      </c>
      <c r="V169" s="6">
        <f t="shared" si="56"/>
        <v>0</v>
      </c>
      <c r="W169" s="6">
        <f t="shared" si="56"/>
        <v>0</v>
      </c>
      <c r="X169" s="6">
        <f t="shared" si="56"/>
        <v>3.0121040975371685</v>
      </c>
      <c r="Y169" s="6">
        <f t="shared" si="56"/>
        <v>0.18019722366835444</v>
      </c>
    </row>
    <row r="170" spans="1:25" x14ac:dyDescent="0.4">
      <c r="A170" s="3" t="s">
        <v>53</v>
      </c>
      <c r="B170" s="6">
        <f t="shared" ref="B170:Y170" si="57">IF(B62,B98/B62-1,0)</f>
        <v>0</v>
      </c>
      <c r="C170" s="6">
        <f t="shared" si="57"/>
        <v>0</v>
      </c>
      <c r="D170" s="6">
        <f t="shared" si="57"/>
        <v>0</v>
      </c>
      <c r="E170" s="6">
        <f t="shared" si="57"/>
        <v>0</v>
      </c>
      <c r="F170" s="6">
        <f t="shared" si="57"/>
        <v>0</v>
      </c>
      <c r="G170" s="6">
        <f t="shared" si="57"/>
        <v>0</v>
      </c>
      <c r="H170" s="6">
        <f t="shared" si="57"/>
        <v>0</v>
      </c>
      <c r="I170" s="6">
        <f t="shared" si="57"/>
        <v>0</v>
      </c>
      <c r="J170" s="6">
        <f t="shared" si="57"/>
        <v>0</v>
      </c>
      <c r="K170" s="6">
        <f t="shared" si="57"/>
        <v>0</v>
      </c>
      <c r="L170" s="6">
        <f t="shared" si="57"/>
        <v>0</v>
      </c>
      <c r="M170" s="6">
        <f t="shared" si="57"/>
        <v>0</v>
      </c>
      <c r="N170" s="6">
        <f t="shared" si="57"/>
        <v>0</v>
      </c>
      <c r="O170" s="6">
        <f t="shared" si="57"/>
        <v>0</v>
      </c>
      <c r="P170" s="6">
        <f t="shared" si="57"/>
        <v>0</v>
      </c>
      <c r="Q170" s="6">
        <f t="shared" si="57"/>
        <v>0</v>
      </c>
      <c r="R170" s="6">
        <f t="shared" si="57"/>
        <v>0</v>
      </c>
      <c r="S170" s="6">
        <f t="shared" si="57"/>
        <v>0</v>
      </c>
      <c r="T170" s="6">
        <f t="shared" si="57"/>
        <v>0</v>
      </c>
      <c r="U170" s="6">
        <f t="shared" si="57"/>
        <v>0</v>
      </c>
      <c r="V170" s="6">
        <f t="shared" si="57"/>
        <v>0</v>
      </c>
      <c r="W170" s="6">
        <f t="shared" si="57"/>
        <v>0</v>
      </c>
      <c r="X170" s="6">
        <f t="shared" si="57"/>
        <v>0</v>
      </c>
      <c r="Y170" s="6">
        <f t="shared" si="57"/>
        <v>0</v>
      </c>
    </row>
    <row r="171" spans="1:25" x14ac:dyDescent="0.4">
      <c r="A171" s="3" t="s">
        <v>54</v>
      </c>
      <c r="B171" s="6">
        <f t="shared" ref="B171:Y171" si="58">IF(B63,B99/B63-1,0)</f>
        <v>0</v>
      </c>
      <c r="C171" s="6">
        <f t="shared" si="58"/>
        <v>0</v>
      </c>
      <c r="D171" s="6">
        <f t="shared" si="58"/>
        <v>6.4754856614244183E-3</v>
      </c>
      <c r="E171" s="6">
        <f t="shared" si="58"/>
        <v>4.1791044776113839E-3</v>
      </c>
      <c r="F171" s="6">
        <f t="shared" si="58"/>
        <v>0</v>
      </c>
      <c r="G171" s="6">
        <f t="shared" si="58"/>
        <v>0.73980760837939341</v>
      </c>
      <c r="H171" s="6">
        <f t="shared" si="58"/>
        <v>3.5999999999999899</v>
      </c>
      <c r="I171" s="6">
        <f t="shared" si="58"/>
        <v>29.06818181818165</v>
      </c>
      <c r="J171" s="6">
        <f t="shared" si="58"/>
        <v>0</v>
      </c>
      <c r="K171" s="6">
        <f t="shared" si="58"/>
        <v>0</v>
      </c>
      <c r="L171" s="6">
        <f t="shared" si="58"/>
        <v>0</v>
      </c>
      <c r="M171" s="6">
        <f t="shared" si="58"/>
        <v>0</v>
      </c>
      <c r="N171" s="6">
        <f t="shared" si="58"/>
        <v>0</v>
      </c>
      <c r="O171" s="6">
        <f t="shared" si="58"/>
        <v>0</v>
      </c>
      <c r="P171" s="6">
        <f t="shared" si="58"/>
        <v>0</v>
      </c>
      <c r="Q171" s="6">
        <f t="shared" si="58"/>
        <v>0</v>
      </c>
      <c r="R171" s="6">
        <f t="shared" si="58"/>
        <v>0</v>
      </c>
      <c r="S171" s="6">
        <f t="shared" si="58"/>
        <v>0</v>
      </c>
      <c r="T171" s="6">
        <f t="shared" si="58"/>
        <v>0</v>
      </c>
      <c r="U171" s="6">
        <f t="shared" si="58"/>
        <v>0</v>
      </c>
      <c r="V171" s="6">
        <f t="shared" si="58"/>
        <v>0</v>
      </c>
      <c r="W171" s="6">
        <f t="shared" si="58"/>
        <v>0</v>
      </c>
      <c r="X171" s="6">
        <f t="shared" si="58"/>
        <v>21.41522010722656</v>
      </c>
      <c r="Y171" s="6">
        <f t="shared" si="58"/>
        <v>0.17975320898331004</v>
      </c>
    </row>
    <row r="172" spans="1:25" x14ac:dyDescent="0.4">
      <c r="A172" s="3" t="s">
        <v>55</v>
      </c>
      <c r="B172" s="6">
        <f t="shared" ref="B172:Y172" si="59">IF(B64,B100/B64-1,0)</f>
        <v>0</v>
      </c>
      <c r="C172" s="6">
        <f t="shared" si="59"/>
        <v>0</v>
      </c>
      <c r="D172" s="6">
        <f t="shared" si="59"/>
        <v>0</v>
      </c>
      <c r="E172" s="6">
        <f t="shared" si="59"/>
        <v>0</v>
      </c>
      <c r="F172" s="6">
        <f t="shared" si="59"/>
        <v>0</v>
      </c>
      <c r="G172" s="6">
        <f t="shared" si="59"/>
        <v>0</v>
      </c>
      <c r="H172" s="6">
        <f t="shared" si="59"/>
        <v>0</v>
      </c>
      <c r="I172" s="6">
        <f t="shared" si="59"/>
        <v>0</v>
      </c>
      <c r="J172" s="6">
        <f t="shared" si="59"/>
        <v>0</v>
      </c>
      <c r="K172" s="6">
        <f t="shared" si="59"/>
        <v>0</v>
      </c>
      <c r="L172" s="6">
        <f t="shared" si="59"/>
        <v>0</v>
      </c>
      <c r="M172" s="6">
        <f t="shared" si="59"/>
        <v>0</v>
      </c>
      <c r="N172" s="6">
        <f t="shared" si="59"/>
        <v>0</v>
      </c>
      <c r="O172" s="6">
        <f t="shared" si="59"/>
        <v>0</v>
      </c>
      <c r="P172" s="6">
        <f t="shared" si="59"/>
        <v>0</v>
      </c>
      <c r="Q172" s="6">
        <f t="shared" si="59"/>
        <v>0</v>
      </c>
      <c r="R172" s="6">
        <f t="shared" si="59"/>
        <v>0</v>
      </c>
      <c r="S172" s="6">
        <f t="shared" si="59"/>
        <v>0</v>
      </c>
      <c r="T172" s="6">
        <f t="shared" si="59"/>
        <v>0</v>
      </c>
      <c r="U172" s="6">
        <f t="shared" si="59"/>
        <v>0</v>
      </c>
      <c r="V172" s="6">
        <f t="shared" si="59"/>
        <v>0</v>
      </c>
      <c r="W172" s="6">
        <f t="shared" si="59"/>
        <v>0</v>
      </c>
      <c r="X172" s="6">
        <f t="shared" si="59"/>
        <v>0</v>
      </c>
      <c r="Y172" s="6">
        <f t="shared" si="59"/>
        <v>0</v>
      </c>
    </row>
    <row r="173" spans="1:25" x14ac:dyDescent="0.4">
      <c r="A173" s="3" t="s">
        <v>56</v>
      </c>
      <c r="B173" s="6">
        <f t="shared" ref="B173:Y173" si="60">IF(B65,B101/B65-1,0)</f>
        <v>0</v>
      </c>
      <c r="C173" s="6">
        <f t="shared" si="60"/>
        <v>0</v>
      </c>
      <c r="D173" s="6">
        <f t="shared" si="60"/>
        <v>0</v>
      </c>
      <c r="E173" s="6">
        <f t="shared" si="60"/>
        <v>0</v>
      </c>
      <c r="F173" s="6">
        <f t="shared" si="60"/>
        <v>0</v>
      </c>
      <c r="G173" s="6">
        <f t="shared" si="60"/>
        <v>0</v>
      </c>
      <c r="H173" s="6">
        <f t="shared" si="60"/>
        <v>0</v>
      </c>
      <c r="I173" s="6">
        <f t="shared" si="60"/>
        <v>0</v>
      </c>
      <c r="J173" s="6">
        <f t="shared" si="60"/>
        <v>0</v>
      </c>
      <c r="K173" s="6">
        <f t="shared" si="60"/>
        <v>0</v>
      </c>
      <c r="L173" s="6">
        <f t="shared" si="60"/>
        <v>0</v>
      </c>
      <c r="M173" s="6">
        <f t="shared" si="60"/>
        <v>0</v>
      </c>
      <c r="N173" s="6">
        <f t="shared" si="60"/>
        <v>0</v>
      </c>
      <c r="O173" s="6">
        <f t="shared" si="60"/>
        <v>0</v>
      </c>
      <c r="P173" s="6">
        <f t="shared" si="60"/>
        <v>0</v>
      </c>
      <c r="Q173" s="6">
        <f t="shared" si="60"/>
        <v>0</v>
      </c>
      <c r="R173" s="6">
        <f t="shared" si="60"/>
        <v>0</v>
      </c>
      <c r="S173" s="6">
        <f t="shared" si="60"/>
        <v>0</v>
      </c>
      <c r="T173" s="6">
        <f t="shared" si="60"/>
        <v>0</v>
      </c>
      <c r="U173" s="6">
        <f t="shared" si="60"/>
        <v>0</v>
      </c>
      <c r="V173" s="6">
        <f t="shared" si="60"/>
        <v>0</v>
      </c>
      <c r="W173" s="6">
        <f t="shared" si="60"/>
        <v>0</v>
      </c>
      <c r="X173" s="6">
        <f t="shared" si="60"/>
        <v>0</v>
      </c>
      <c r="Y173" s="6">
        <f t="shared" si="60"/>
        <v>0</v>
      </c>
    </row>
    <row r="174" spans="1:25" x14ac:dyDescent="0.4">
      <c r="A174" s="3" t="s">
        <v>57</v>
      </c>
      <c r="B174" s="6">
        <f t="shared" ref="B174:Y174" si="61">IF(B66,B102/B66-1,0)</f>
        <v>0</v>
      </c>
      <c r="C174" s="6">
        <f t="shared" si="61"/>
        <v>0</v>
      </c>
      <c r="D174" s="6">
        <f t="shared" si="61"/>
        <v>0</v>
      </c>
      <c r="E174" s="6">
        <f t="shared" si="61"/>
        <v>0</v>
      </c>
      <c r="F174" s="6">
        <f t="shared" si="61"/>
        <v>0</v>
      </c>
      <c r="G174" s="6">
        <f t="shared" si="61"/>
        <v>0</v>
      </c>
      <c r="H174" s="6">
        <f t="shared" si="61"/>
        <v>0</v>
      </c>
      <c r="I174" s="6">
        <f t="shared" si="61"/>
        <v>0</v>
      </c>
      <c r="J174" s="6">
        <f t="shared" si="61"/>
        <v>0</v>
      </c>
      <c r="K174" s="6">
        <f t="shared" si="61"/>
        <v>0</v>
      </c>
      <c r="L174" s="6">
        <f t="shared" si="61"/>
        <v>0</v>
      </c>
      <c r="M174" s="6">
        <f t="shared" si="61"/>
        <v>0</v>
      </c>
      <c r="N174" s="6">
        <f t="shared" si="61"/>
        <v>0</v>
      </c>
      <c r="O174" s="6">
        <f t="shared" si="61"/>
        <v>0</v>
      </c>
      <c r="P174" s="6">
        <f t="shared" si="61"/>
        <v>0</v>
      </c>
      <c r="Q174" s="6">
        <f t="shared" si="61"/>
        <v>0</v>
      </c>
      <c r="R174" s="6">
        <f t="shared" si="61"/>
        <v>0</v>
      </c>
      <c r="S174" s="6">
        <f t="shared" si="61"/>
        <v>0</v>
      </c>
      <c r="T174" s="6">
        <f t="shared" si="61"/>
        <v>0</v>
      </c>
      <c r="U174" s="6">
        <f t="shared" si="61"/>
        <v>0</v>
      </c>
      <c r="V174" s="6">
        <f t="shared" si="61"/>
        <v>0</v>
      </c>
      <c r="W174" s="6">
        <f t="shared" si="61"/>
        <v>0</v>
      </c>
      <c r="X174" s="6">
        <f t="shared" si="61"/>
        <v>0</v>
      </c>
      <c r="Y174" s="6">
        <f t="shared" si="61"/>
        <v>0</v>
      </c>
    </row>
    <row r="175" spans="1:25" x14ac:dyDescent="0.4">
      <c r="A175" s="3" t="s">
        <v>58</v>
      </c>
      <c r="B175" s="6">
        <f t="shared" ref="B175:Y175" si="62">IF(B67,B103/B67-1,0)</f>
        <v>0</v>
      </c>
      <c r="C175" s="6">
        <f t="shared" si="62"/>
        <v>0</v>
      </c>
      <c r="D175" s="6">
        <f t="shared" si="62"/>
        <v>6.4754856614237521E-3</v>
      </c>
      <c r="E175" s="6">
        <f t="shared" si="62"/>
        <v>4.1791044776133823E-3</v>
      </c>
      <c r="F175" s="6">
        <f t="shared" si="62"/>
        <v>0</v>
      </c>
      <c r="G175" s="6">
        <f t="shared" si="62"/>
        <v>0.73980760837940607</v>
      </c>
      <c r="H175" s="6">
        <f t="shared" si="62"/>
        <v>0</v>
      </c>
      <c r="I175" s="6">
        <f t="shared" si="62"/>
        <v>0</v>
      </c>
      <c r="J175" s="6">
        <f t="shared" si="62"/>
        <v>0</v>
      </c>
      <c r="K175" s="6">
        <f t="shared" si="62"/>
        <v>0</v>
      </c>
      <c r="L175" s="6">
        <f t="shared" si="62"/>
        <v>0</v>
      </c>
      <c r="M175" s="6">
        <f t="shared" si="62"/>
        <v>0</v>
      </c>
      <c r="N175" s="6">
        <f t="shared" si="62"/>
        <v>0</v>
      </c>
      <c r="O175" s="6">
        <f t="shared" si="62"/>
        <v>0</v>
      </c>
      <c r="P175" s="6">
        <f t="shared" si="62"/>
        <v>0</v>
      </c>
      <c r="Q175" s="6">
        <f t="shared" si="62"/>
        <v>0</v>
      </c>
      <c r="R175" s="6">
        <f t="shared" si="62"/>
        <v>0</v>
      </c>
      <c r="S175" s="6">
        <f t="shared" si="62"/>
        <v>0</v>
      </c>
      <c r="T175" s="6">
        <f t="shared" si="62"/>
        <v>0</v>
      </c>
      <c r="U175" s="6">
        <f t="shared" si="62"/>
        <v>0</v>
      </c>
      <c r="V175" s="6">
        <f t="shared" si="62"/>
        <v>0</v>
      </c>
      <c r="W175" s="6">
        <f t="shared" si="62"/>
        <v>0</v>
      </c>
      <c r="X175" s="6">
        <f t="shared" si="62"/>
        <v>-0.71670782974691494</v>
      </c>
      <c r="Y175" s="6">
        <f t="shared" si="62"/>
        <v>0.12883084869178463</v>
      </c>
    </row>
    <row r="176" spans="1:25" x14ac:dyDescent="0.4">
      <c r="A176" s="3" t="s">
        <v>59</v>
      </c>
      <c r="B176" s="6">
        <f t="shared" ref="B176:Y176" si="63">IF(B68,B104/B68-1,0)</f>
        <v>0</v>
      </c>
      <c r="C176" s="6">
        <f t="shared" si="63"/>
        <v>0</v>
      </c>
      <c r="D176" s="6">
        <f t="shared" si="63"/>
        <v>0</v>
      </c>
      <c r="E176" s="6">
        <f t="shared" si="63"/>
        <v>0</v>
      </c>
      <c r="F176" s="6">
        <f t="shared" si="63"/>
        <v>0</v>
      </c>
      <c r="G176" s="6">
        <f t="shared" si="63"/>
        <v>0</v>
      </c>
      <c r="H176" s="6">
        <f t="shared" si="63"/>
        <v>0</v>
      </c>
      <c r="I176" s="6">
        <f t="shared" si="63"/>
        <v>0</v>
      </c>
      <c r="J176" s="6">
        <f t="shared" si="63"/>
        <v>0</v>
      </c>
      <c r="K176" s="6">
        <f t="shared" si="63"/>
        <v>0</v>
      </c>
      <c r="L176" s="6">
        <f t="shared" si="63"/>
        <v>0</v>
      </c>
      <c r="M176" s="6">
        <f t="shared" si="63"/>
        <v>0</v>
      </c>
      <c r="N176" s="6">
        <f t="shared" si="63"/>
        <v>0</v>
      </c>
      <c r="O176" s="6">
        <f t="shared" si="63"/>
        <v>0</v>
      </c>
      <c r="P176" s="6">
        <f t="shared" si="63"/>
        <v>0</v>
      </c>
      <c r="Q176" s="6">
        <f t="shared" si="63"/>
        <v>0</v>
      </c>
      <c r="R176" s="6">
        <f t="shared" si="63"/>
        <v>0</v>
      </c>
      <c r="S176" s="6">
        <f t="shared" si="63"/>
        <v>0</v>
      </c>
      <c r="T176" s="6">
        <f t="shared" si="63"/>
        <v>0</v>
      </c>
      <c r="U176" s="6">
        <f t="shared" si="63"/>
        <v>0</v>
      </c>
      <c r="V176" s="6">
        <f t="shared" si="63"/>
        <v>0</v>
      </c>
      <c r="W176" s="6">
        <f t="shared" si="63"/>
        <v>0</v>
      </c>
      <c r="X176" s="6">
        <f t="shared" si="63"/>
        <v>0</v>
      </c>
      <c r="Y176" s="6">
        <f t="shared" si="63"/>
        <v>0</v>
      </c>
    </row>
    <row r="177" spans="1:25" x14ac:dyDescent="0.4">
      <c r="A177" s="3" t="s">
        <v>60</v>
      </c>
      <c r="B177" s="6">
        <f t="shared" ref="B177:Y177" si="64">IF(B69,B105/B69-1,0)</f>
        <v>0</v>
      </c>
      <c r="C177" s="6">
        <f t="shared" si="64"/>
        <v>0</v>
      </c>
      <c r="D177" s="6">
        <f t="shared" si="64"/>
        <v>1.1836320595197014E-2</v>
      </c>
      <c r="E177" s="6">
        <f t="shared" si="64"/>
        <v>7.6244417819411048E-3</v>
      </c>
      <c r="F177" s="6">
        <f t="shared" si="64"/>
        <v>0</v>
      </c>
      <c r="G177" s="6">
        <f t="shared" si="64"/>
        <v>0.63657775422481278</v>
      </c>
      <c r="H177" s="6">
        <f t="shared" si="64"/>
        <v>0</v>
      </c>
      <c r="I177" s="6">
        <f t="shared" si="64"/>
        <v>0</v>
      </c>
      <c r="J177" s="6">
        <f t="shared" si="64"/>
        <v>0</v>
      </c>
      <c r="K177" s="6">
        <f t="shared" si="64"/>
        <v>0</v>
      </c>
      <c r="L177" s="6">
        <f t="shared" si="64"/>
        <v>0</v>
      </c>
      <c r="M177" s="6">
        <f t="shared" si="64"/>
        <v>0</v>
      </c>
      <c r="N177" s="6">
        <f t="shared" si="64"/>
        <v>0</v>
      </c>
      <c r="O177" s="6">
        <f t="shared" si="64"/>
        <v>0</v>
      </c>
      <c r="P177" s="6">
        <f t="shared" si="64"/>
        <v>0</v>
      </c>
      <c r="Q177" s="6">
        <f t="shared" si="64"/>
        <v>0</v>
      </c>
      <c r="R177" s="6">
        <f t="shared" si="64"/>
        <v>0</v>
      </c>
      <c r="S177" s="6">
        <f t="shared" si="64"/>
        <v>0</v>
      </c>
      <c r="T177" s="6">
        <f t="shared" si="64"/>
        <v>0</v>
      </c>
      <c r="U177" s="6">
        <f t="shared" si="64"/>
        <v>0</v>
      </c>
      <c r="V177" s="6">
        <f t="shared" si="64"/>
        <v>0</v>
      </c>
      <c r="W177" s="6">
        <f t="shared" si="64"/>
        <v>0</v>
      </c>
      <c r="X177" s="6">
        <f t="shared" si="64"/>
        <v>-108.47926353164014</v>
      </c>
      <c r="Y177" s="6">
        <f t="shared" si="64"/>
        <v>2.2882426295423031E-3</v>
      </c>
    </row>
    <row r="178" spans="1:25" x14ac:dyDescent="0.4">
      <c r="A178" s="3" t="s">
        <v>61</v>
      </c>
      <c r="B178" s="6">
        <f t="shared" ref="B178:Y178" si="65">IF(B70,B106/B70-1,0)</f>
        <v>0</v>
      </c>
      <c r="C178" s="6">
        <f t="shared" si="65"/>
        <v>0</v>
      </c>
      <c r="D178" s="6">
        <f t="shared" si="65"/>
        <v>0</v>
      </c>
      <c r="E178" s="6">
        <f t="shared" si="65"/>
        <v>0</v>
      </c>
      <c r="F178" s="6">
        <f t="shared" si="65"/>
        <v>0</v>
      </c>
      <c r="G178" s="6">
        <f t="shared" si="65"/>
        <v>0</v>
      </c>
      <c r="H178" s="6">
        <f t="shared" si="65"/>
        <v>0</v>
      </c>
      <c r="I178" s="6">
        <f t="shared" si="65"/>
        <v>0</v>
      </c>
      <c r="J178" s="6">
        <f t="shared" si="65"/>
        <v>0</v>
      </c>
      <c r="K178" s="6">
        <f t="shared" si="65"/>
        <v>0</v>
      </c>
      <c r="L178" s="6">
        <f t="shared" si="65"/>
        <v>0</v>
      </c>
      <c r="M178" s="6">
        <f t="shared" si="65"/>
        <v>0</v>
      </c>
      <c r="N178" s="6">
        <f t="shared" si="65"/>
        <v>0</v>
      </c>
      <c r="O178" s="6">
        <f t="shared" si="65"/>
        <v>0</v>
      </c>
      <c r="P178" s="6">
        <f t="shared" si="65"/>
        <v>0</v>
      </c>
      <c r="Q178" s="6">
        <f t="shared" si="65"/>
        <v>0</v>
      </c>
      <c r="R178" s="6">
        <f t="shared" si="65"/>
        <v>0</v>
      </c>
      <c r="S178" s="6">
        <f t="shared" si="65"/>
        <v>0</v>
      </c>
      <c r="T178" s="6">
        <f t="shared" si="65"/>
        <v>0</v>
      </c>
      <c r="U178" s="6">
        <f t="shared" si="65"/>
        <v>0</v>
      </c>
      <c r="V178" s="6">
        <f t="shared" si="65"/>
        <v>0</v>
      </c>
      <c r="W178" s="6">
        <f t="shared" si="65"/>
        <v>0</v>
      </c>
      <c r="X178" s="6">
        <f t="shared" si="65"/>
        <v>0</v>
      </c>
      <c r="Y178" s="6">
        <f t="shared" si="65"/>
        <v>0</v>
      </c>
    </row>
    <row r="179" spans="1:25" x14ac:dyDescent="0.4">
      <c r="A179" s="3" t="s">
        <v>62</v>
      </c>
      <c r="B179" s="6">
        <f t="shared" ref="B179:Y179" si="66">IF(B71,B107/B71-1,0)</f>
        <v>0</v>
      </c>
      <c r="C179" s="6">
        <f t="shared" si="66"/>
        <v>0</v>
      </c>
      <c r="D179" s="6">
        <f t="shared" si="66"/>
        <v>1.183632059519768E-2</v>
      </c>
      <c r="E179" s="6">
        <f t="shared" si="66"/>
        <v>7.6244417819411048E-3</v>
      </c>
      <c r="F179" s="6">
        <f t="shared" si="66"/>
        <v>0</v>
      </c>
      <c r="G179" s="6">
        <f t="shared" si="66"/>
        <v>0.636577754224815</v>
      </c>
      <c r="H179" s="6">
        <f t="shared" si="66"/>
        <v>0</v>
      </c>
      <c r="I179" s="6">
        <f t="shared" si="66"/>
        <v>0</v>
      </c>
      <c r="J179" s="6">
        <f t="shared" si="66"/>
        <v>0</v>
      </c>
      <c r="K179" s="6">
        <f t="shared" si="66"/>
        <v>0</v>
      </c>
      <c r="L179" s="6">
        <f t="shared" si="66"/>
        <v>0</v>
      </c>
      <c r="M179" s="6">
        <f t="shared" si="66"/>
        <v>0</v>
      </c>
      <c r="N179" s="6">
        <f t="shared" si="66"/>
        <v>0</v>
      </c>
      <c r="O179" s="6">
        <f t="shared" si="66"/>
        <v>0</v>
      </c>
      <c r="P179" s="6">
        <f t="shared" si="66"/>
        <v>0</v>
      </c>
      <c r="Q179" s="6">
        <f t="shared" si="66"/>
        <v>0</v>
      </c>
      <c r="R179" s="6">
        <f t="shared" si="66"/>
        <v>0</v>
      </c>
      <c r="S179" s="6">
        <f t="shared" si="66"/>
        <v>0</v>
      </c>
      <c r="T179" s="6">
        <f t="shared" si="66"/>
        <v>0</v>
      </c>
      <c r="U179" s="6">
        <f t="shared" si="66"/>
        <v>0</v>
      </c>
      <c r="V179" s="6">
        <f t="shared" si="66"/>
        <v>0</v>
      </c>
      <c r="W179" s="6">
        <f t="shared" si="66"/>
        <v>0</v>
      </c>
      <c r="X179" s="6">
        <f t="shared" si="66"/>
        <v>1.9753465863542501</v>
      </c>
      <c r="Y179" s="6">
        <f t="shared" si="66"/>
        <v>3.2898439158541848E-3</v>
      </c>
    </row>
    <row r="180" spans="1:25" x14ac:dyDescent="0.4">
      <c r="A180" s="3" t="s">
        <v>63</v>
      </c>
      <c r="B180" s="6">
        <f t="shared" ref="B180:Y180" si="67">IF(B72,B108/B72-1,0)</f>
        <v>0</v>
      </c>
      <c r="C180" s="6">
        <f t="shared" si="67"/>
        <v>0</v>
      </c>
      <c r="D180" s="6">
        <f t="shared" si="67"/>
        <v>0</v>
      </c>
      <c r="E180" s="6">
        <f t="shared" si="67"/>
        <v>0</v>
      </c>
      <c r="F180" s="6">
        <f t="shared" si="67"/>
        <v>0</v>
      </c>
      <c r="G180" s="6">
        <f t="shared" si="67"/>
        <v>0</v>
      </c>
      <c r="H180" s="6">
        <f t="shared" si="67"/>
        <v>0</v>
      </c>
      <c r="I180" s="6">
        <f t="shared" si="67"/>
        <v>0</v>
      </c>
      <c r="J180" s="6">
        <f t="shared" si="67"/>
        <v>0</v>
      </c>
      <c r="K180" s="6">
        <f t="shared" si="67"/>
        <v>0</v>
      </c>
      <c r="L180" s="6">
        <f t="shared" si="67"/>
        <v>0</v>
      </c>
      <c r="M180" s="6">
        <f t="shared" si="67"/>
        <v>0</v>
      </c>
      <c r="N180" s="6">
        <f t="shared" si="67"/>
        <v>0</v>
      </c>
      <c r="O180" s="6">
        <f t="shared" si="67"/>
        <v>0</v>
      </c>
      <c r="P180" s="6">
        <f t="shared" si="67"/>
        <v>0</v>
      </c>
      <c r="Q180" s="6">
        <f t="shared" si="67"/>
        <v>0</v>
      </c>
      <c r="R180" s="6">
        <f t="shared" si="67"/>
        <v>0</v>
      </c>
      <c r="S180" s="6">
        <f t="shared" si="67"/>
        <v>0</v>
      </c>
      <c r="T180" s="6">
        <f t="shared" si="67"/>
        <v>0</v>
      </c>
      <c r="U180" s="6">
        <f t="shared" si="67"/>
        <v>0</v>
      </c>
      <c r="V180" s="6">
        <f t="shared" si="67"/>
        <v>0</v>
      </c>
      <c r="W180" s="6">
        <f t="shared" si="67"/>
        <v>0</v>
      </c>
      <c r="X180" s="6">
        <f t="shared" si="67"/>
        <v>0</v>
      </c>
      <c r="Y180" s="6">
        <f t="shared" si="67"/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0"/>
  <sheetViews>
    <sheetView showGridLines="0" workbookViewId="0">
      <pane xSplit="1" ySplit="1" topLeftCell="B2" activePane="bottomRight" state="frozen"/>
      <selection activeCell="A35" activeCellId="5" sqref="A25 A27 A29 A31 A33 A35"/>
      <selection pane="topRight" activeCell="A35" activeCellId="5" sqref="A25 A27 A29 A31 A33 A35"/>
      <selection pane="bottomLeft" activeCell="A35" activeCellId="5" sqref="A25 A27 A29 A31 A33 A35"/>
      <selection pane="bottomRight" activeCell="A35" activeCellId="5" sqref="A25 A27 A29 A31 A33 A35"/>
    </sheetView>
  </sheetViews>
  <sheetFormatPr defaultRowHeight="14.6" x14ac:dyDescent="0.4"/>
  <cols>
    <col min="1" max="1" width="48.69140625" customWidth="1"/>
    <col min="2" max="255" width="16.69140625" customWidth="1"/>
  </cols>
  <sheetData>
    <row r="1" spans="1:5" ht="19.3" x14ac:dyDescent="0.5">
      <c r="A1" s="1" t="s">
        <v>70</v>
      </c>
    </row>
    <row r="3" spans="1:5" ht="29.15" x14ac:dyDescent="0.4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4">
      <c r="A4" s="3" t="s">
        <v>31</v>
      </c>
      <c r="B4" s="4">
        <v>194605460.59784701</v>
      </c>
      <c r="C4" s="4">
        <v>194605460.59784701</v>
      </c>
      <c r="D4" s="5">
        <f t="shared" ref="D4:D36" si="0">C4-B4</f>
        <v>0</v>
      </c>
      <c r="E4" s="6">
        <f t="shared" ref="E4:E36" si="1">IF(B4,C4/B4-1,0)</f>
        <v>0</v>
      </c>
    </row>
    <row r="5" spans="1:5" x14ac:dyDescent="0.4">
      <c r="A5" s="3" t="s">
        <v>32</v>
      </c>
      <c r="B5" s="4">
        <v>83896346.525231898</v>
      </c>
      <c r="C5" s="4">
        <v>83940596.5884749</v>
      </c>
      <c r="D5" s="5">
        <f t="shared" si="0"/>
        <v>44250.063243001699</v>
      </c>
      <c r="E5" s="6">
        <f t="shared" si="1"/>
        <v>5.2743730896187557E-4</v>
      </c>
    </row>
    <row r="6" spans="1:5" x14ac:dyDescent="0.4">
      <c r="A6" s="3" t="s">
        <v>33</v>
      </c>
      <c r="B6" s="4">
        <v>178564.709138098</v>
      </c>
      <c r="C6" s="4">
        <v>179395.24266897299</v>
      </c>
      <c r="D6" s="5">
        <f t="shared" si="0"/>
        <v>830.53353087499272</v>
      </c>
      <c r="E6" s="6">
        <f t="shared" si="1"/>
        <v>4.6511627906984376E-3</v>
      </c>
    </row>
    <row r="7" spans="1:5" x14ac:dyDescent="0.4">
      <c r="A7" s="3" t="s">
        <v>34</v>
      </c>
      <c r="B7" s="4">
        <v>31912721.0892254</v>
      </c>
      <c r="C7" s="4">
        <v>31932271.961575098</v>
      </c>
      <c r="D7" s="5">
        <f t="shared" si="0"/>
        <v>19550.872349698097</v>
      </c>
      <c r="E7" s="6">
        <f t="shared" si="1"/>
        <v>6.1263570395753142E-4</v>
      </c>
    </row>
    <row r="8" spans="1:5" x14ac:dyDescent="0.4">
      <c r="A8" s="3" t="s">
        <v>35</v>
      </c>
      <c r="B8" s="4">
        <v>24623655.4878834</v>
      </c>
      <c r="C8" s="4">
        <v>24640775.791788999</v>
      </c>
      <c r="D8" s="5">
        <f t="shared" si="0"/>
        <v>17120.303905598819</v>
      </c>
      <c r="E8" s="6">
        <f t="shared" si="1"/>
        <v>6.9527872959485038E-4</v>
      </c>
    </row>
    <row r="9" spans="1:5" x14ac:dyDescent="0.4">
      <c r="A9" s="3" t="s">
        <v>36</v>
      </c>
      <c r="B9" s="4">
        <v>46630.799091829198</v>
      </c>
      <c r="C9" s="4">
        <v>46791.594950766499</v>
      </c>
      <c r="D9" s="5">
        <f t="shared" si="0"/>
        <v>160.79585893730109</v>
      </c>
      <c r="E9" s="6">
        <f t="shared" si="1"/>
        <v>3.4482758620681953E-3</v>
      </c>
    </row>
    <row r="10" spans="1:5" x14ac:dyDescent="0.4">
      <c r="A10" s="3" t="s">
        <v>37</v>
      </c>
      <c r="B10" s="4">
        <v>1511590.5843380301</v>
      </c>
      <c r="C10" s="4">
        <v>1512543.8639743701</v>
      </c>
      <c r="D10" s="5">
        <f t="shared" si="0"/>
        <v>953.27963633998297</v>
      </c>
      <c r="E10" s="6">
        <f t="shared" si="1"/>
        <v>6.3064671493529012E-4</v>
      </c>
    </row>
    <row r="11" spans="1:5" x14ac:dyDescent="0.4">
      <c r="A11" s="3" t="s">
        <v>38</v>
      </c>
      <c r="B11" s="4">
        <v>0</v>
      </c>
      <c r="C11" s="4">
        <v>0</v>
      </c>
      <c r="D11" s="5">
        <f t="shared" si="0"/>
        <v>0</v>
      </c>
      <c r="E11" s="6">
        <f t="shared" si="1"/>
        <v>0</v>
      </c>
    </row>
    <row r="12" spans="1:5" x14ac:dyDescent="0.4">
      <c r="A12" s="3" t="s">
        <v>39</v>
      </c>
      <c r="B12" s="4">
        <v>0</v>
      </c>
      <c r="C12" s="4">
        <v>0</v>
      </c>
      <c r="D12" s="5">
        <f t="shared" si="0"/>
        <v>0</v>
      </c>
      <c r="E12" s="6">
        <f t="shared" si="1"/>
        <v>0</v>
      </c>
    </row>
    <row r="13" spans="1:5" x14ac:dyDescent="0.4">
      <c r="A13" s="3" t="s">
        <v>40</v>
      </c>
      <c r="B13" s="4">
        <v>14921627.106727101</v>
      </c>
      <c r="C13" s="4">
        <v>14929330.495520299</v>
      </c>
      <c r="D13" s="5">
        <f t="shared" si="0"/>
        <v>7703.3887931983918</v>
      </c>
      <c r="E13" s="6">
        <f t="shared" si="1"/>
        <v>5.1625662121823623E-4</v>
      </c>
    </row>
    <row r="14" spans="1:5" x14ac:dyDescent="0.4">
      <c r="A14" s="3" t="s">
        <v>41</v>
      </c>
      <c r="B14" s="4">
        <v>16403748.0701611</v>
      </c>
      <c r="C14" s="4">
        <v>16415177.759740001</v>
      </c>
      <c r="D14" s="5">
        <f t="shared" si="0"/>
        <v>11429.689578900114</v>
      </c>
      <c r="E14" s="6">
        <f t="shared" si="1"/>
        <v>6.9677305028181813E-4</v>
      </c>
    </row>
    <row r="15" spans="1:5" x14ac:dyDescent="0.4">
      <c r="A15" s="3" t="s">
        <v>42</v>
      </c>
      <c r="B15" s="4">
        <v>82705792.353007495</v>
      </c>
      <c r="C15" s="4">
        <v>82748086.187784895</v>
      </c>
      <c r="D15" s="5">
        <f t="shared" si="0"/>
        <v>42293.834777399898</v>
      </c>
      <c r="E15" s="6">
        <f t="shared" si="1"/>
        <v>5.1137693714209398E-4</v>
      </c>
    </row>
    <row r="16" spans="1:5" x14ac:dyDescent="0.4">
      <c r="A16" s="3" t="s">
        <v>43</v>
      </c>
      <c r="B16" s="4">
        <v>13730056.0057074</v>
      </c>
      <c r="C16" s="4">
        <v>13738800.1783817</v>
      </c>
      <c r="D16" s="5">
        <f t="shared" si="0"/>
        <v>8744.1726743001491</v>
      </c>
      <c r="E16" s="6">
        <f t="shared" si="1"/>
        <v>6.3686358385317554E-4</v>
      </c>
    </row>
    <row r="17" spans="1:5" x14ac:dyDescent="0.4">
      <c r="A17" s="3" t="s">
        <v>44</v>
      </c>
      <c r="B17" s="4">
        <v>72950649.293204606</v>
      </c>
      <c r="C17" s="4">
        <v>73010340.0077921</v>
      </c>
      <c r="D17" s="5">
        <f t="shared" si="0"/>
        <v>59690.714587494731</v>
      </c>
      <c r="E17" s="6">
        <f t="shared" si="1"/>
        <v>8.1823417839066437E-4</v>
      </c>
    </row>
    <row r="18" spans="1:5" x14ac:dyDescent="0.4">
      <c r="A18" s="3" t="s">
        <v>45</v>
      </c>
      <c r="B18" s="4">
        <v>852329.83720327006</v>
      </c>
      <c r="C18" s="4">
        <v>852807.06555556797</v>
      </c>
      <c r="D18" s="5">
        <f t="shared" si="0"/>
        <v>477.22835229791235</v>
      </c>
      <c r="E18" s="6">
        <f t="shared" si="1"/>
        <v>5.5991041433434141E-4</v>
      </c>
    </row>
    <row r="19" spans="1:5" x14ac:dyDescent="0.4">
      <c r="A19" s="3" t="s">
        <v>46</v>
      </c>
      <c r="B19" s="4">
        <v>479514.380054084</v>
      </c>
      <c r="C19" s="4">
        <v>479698.73775498901</v>
      </c>
      <c r="D19" s="5">
        <f t="shared" si="0"/>
        <v>184.35770090500591</v>
      </c>
      <c r="E19" s="6">
        <f t="shared" si="1"/>
        <v>3.8446751249510136E-4</v>
      </c>
    </row>
    <row r="20" spans="1:5" x14ac:dyDescent="0.4">
      <c r="A20" s="3" t="s">
        <v>47</v>
      </c>
      <c r="B20" s="4">
        <v>24688.567370839599</v>
      </c>
      <c r="C20" s="4">
        <v>24694.229886291701</v>
      </c>
      <c r="D20" s="5">
        <f t="shared" si="0"/>
        <v>5.6625154521025252</v>
      </c>
      <c r="E20" s="6">
        <f t="shared" si="1"/>
        <v>2.2935779816823931E-4</v>
      </c>
    </row>
    <row r="21" spans="1:5" x14ac:dyDescent="0.4">
      <c r="A21" s="3" t="s">
        <v>48</v>
      </c>
      <c r="B21" s="4">
        <v>7065.56094869764</v>
      </c>
      <c r="C21" s="4">
        <v>7071.2360980540298</v>
      </c>
      <c r="D21" s="5">
        <f t="shared" si="0"/>
        <v>5.6751493563897384</v>
      </c>
      <c r="E21" s="6">
        <f t="shared" si="1"/>
        <v>8.0321285140638743E-4</v>
      </c>
    </row>
    <row r="22" spans="1:5" x14ac:dyDescent="0.4">
      <c r="A22" s="3" t="s">
        <v>49</v>
      </c>
      <c r="B22" s="4">
        <v>7220387.0829314003</v>
      </c>
      <c r="C22" s="4">
        <v>7223066.7499865396</v>
      </c>
      <c r="D22" s="5">
        <f t="shared" si="0"/>
        <v>2679.6670551393181</v>
      </c>
      <c r="E22" s="6">
        <f t="shared" si="1"/>
        <v>3.7112512450665491E-4</v>
      </c>
    </row>
    <row r="23" spans="1:5" x14ac:dyDescent="0.4">
      <c r="A23" s="3" t="s">
        <v>50</v>
      </c>
      <c r="B23" s="4">
        <v>-19130.426767541201</v>
      </c>
      <c r="C23" s="4">
        <v>-21140.7428007405</v>
      </c>
      <c r="D23" s="5">
        <f t="shared" si="0"/>
        <v>-2010.3160331992985</v>
      </c>
      <c r="E23" s="6">
        <f t="shared" si="1"/>
        <v>0.10508474576271465</v>
      </c>
    </row>
    <row r="24" spans="1:5" x14ac:dyDescent="0.4">
      <c r="A24" s="3" t="s">
        <v>51</v>
      </c>
      <c r="B24" s="4">
        <v>0</v>
      </c>
      <c r="C24" s="4">
        <v>0</v>
      </c>
      <c r="D24" s="5">
        <f t="shared" si="0"/>
        <v>0</v>
      </c>
      <c r="E24" s="6">
        <f t="shared" si="1"/>
        <v>0</v>
      </c>
    </row>
    <row r="25" spans="1:5" x14ac:dyDescent="0.4">
      <c r="A25" s="3" t="s">
        <v>52</v>
      </c>
      <c r="B25" s="4">
        <v>-614522.73484704504</v>
      </c>
      <c r="C25" s="4">
        <v>-676555.14279410301</v>
      </c>
      <c r="D25" s="5">
        <f t="shared" si="0"/>
        <v>-62032.407947057975</v>
      </c>
      <c r="E25" s="6">
        <f t="shared" si="1"/>
        <v>0.10094404068304796</v>
      </c>
    </row>
    <row r="26" spans="1:5" x14ac:dyDescent="0.4">
      <c r="A26" s="3" t="s">
        <v>53</v>
      </c>
      <c r="B26" s="4">
        <v>0</v>
      </c>
      <c r="C26" s="4">
        <v>0</v>
      </c>
      <c r="D26" s="5">
        <f t="shared" si="0"/>
        <v>0</v>
      </c>
      <c r="E26" s="6">
        <f t="shared" si="1"/>
        <v>0</v>
      </c>
    </row>
    <row r="27" spans="1:5" x14ac:dyDescent="0.4">
      <c r="A27" s="3" t="s">
        <v>54</v>
      </c>
      <c r="B27" s="4">
        <v>-104803.811732227</v>
      </c>
      <c r="C27" s="4">
        <v>-115085.328764276</v>
      </c>
      <c r="D27" s="5">
        <f t="shared" si="0"/>
        <v>-10281.517032049</v>
      </c>
      <c r="E27" s="6">
        <f t="shared" si="1"/>
        <v>9.8102510415539079E-2</v>
      </c>
    </row>
    <row r="28" spans="1:5" x14ac:dyDescent="0.4">
      <c r="A28" s="3" t="s">
        <v>55</v>
      </c>
      <c r="B28" s="4">
        <v>0</v>
      </c>
      <c r="C28" s="4">
        <v>0</v>
      </c>
      <c r="D28" s="5">
        <f t="shared" si="0"/>
        <v>0</v>
      </c>
      <c r="E28" s="6">
        <f t="shared" si="1"/>
        <v>0</v>
      </c>
    </row>
    <row r="29" spans="1:5" x14ac:dyDescent="0.4">
      <c r="A29" s="3" t="s">
        <v>56</v>
      </c>
      <c r="B29" s="4">
        <v>-148.252604710703</v>
      </c>
      <c r="C29" s="4">
        <v>-146.33182530721399</v>
      </c>
      <c r="D29" s="5">
        <f t="shared" si="0"/>
        <v>1.9207794034890071</v>
      </c>
      <c r="E29" s="6">
        <f t="shared" si="1"/>
        <v>-1.2956125845054678E-2</v>
      </c>
    </row>
    <row r="30" spans="1:5" x14ac:dyDescent="0.4">
      <c r="A30" s="3" t="s">
        <v>57</v>
      </c>
      <c r="B30" s="4">
        <v>0</v>
      </c>
      <c r="C30" s="4">
        <v>0</v>
      </c>
      <c r="D30" s="5">
        <f t="shared" si="0"/>
        <v>0</v>
      </c>
      <c r="E30" s="6">
        <f t="shared" si="1"/>
        <v>0</v>
      </c>
    </row>
    <row r="31" spans="1:5" x14ac:dyDescent="0.4">
      <c r="A31" s="3" t="s">
        <v>58</v>
      </c>
      <c r="B31" s="4">
        <v>-108398.646263491</v>
      </c>
      <c r="C31" s="4">
        <v>-112701.31727555</v>
      </c>
      <c r="D31" s="5">
        <f t="shared" si="0"/>
        <v>-4302.6710120589996</v>
      </c>
      <c r="E31" s="6">
        <f t="shared" si="1"/>
        <v>3.9693032711868304E-2</v>
      </c>
    </row>
    <row r="32" spans="1:5" x14ac:dyDescent="0.4">
      <c r="A32" s="3" t="s">
        <v>59</v>
      </c>
      <c r="B32" s="4">
        <v>0</v>
      </c>
      <c r="C32" s="4">
        <v>0</v>
      </c>
      <c r="D32" s="5">
        <f t="shared" si="0"/>
        <v>0</v>
      </c>
      <c r="E32" s="6">
        <f t="shared" si="1"/>
        <v>0</v>
      </c>
    </row>
    <row r="33" spans="1:25" x14ac:dyDescent="0.4">
      <c r="A33" s="3" t="s">
        <v>60</v>
      </c>
      <c r="B33" s="4">
        <v>-2629151.0232993402</v>
      </c>
      <c r="C33" s="4">
        <v>-2712315.2383101</v>
      </c>
      <c r="D33" s="5">
        <f t="shared" si="0"/>
        <v>-83164.215010759886</v>
      </c>
      <c r="E33" s="6">
        <f t="shared" si="1"/>
        <v>3.163158535731303E-2</v>
      </c>
    </row>
    <row r="34" spans="1:25" x14ac:dyDescent="0.4">
      <c r="A34" s="3" t="s">
        <v>61</v>
      </c>
      <c r="B34" s="4">
        <v>0</v>
      </c>
      <c r="C34" s="4">
        <v>0</v>
      </c>
      <c r="D34" s="5">
        <f t="shared" si="0"/>
        <v>0</v>
      </c>
      <c r="E34" s="6">
        <f t="shared" si="1"/>
        <v>0</v>
      </c>
    </row>
    <row r="35" spans="1:25" x14ac:dyDescent="0.4">
      <c r="A35" s="3" t="s">
        <v>62</v>
      </c>
      <c r="B35" s="4">
        <v>-4238675.3240852104</v>
      </c>
      <c r="C35" s="4">
        <v>-4366927.4916366497</v>
      </c>
      <c r="D35" s="5">
        <f t="shared" si="0"/>
        <v>-128252.16755143926</v>
      </c>
      <c r="E35" s="6">
        <f t="shared" si="1"/>
        <v>3.025760591349802E-2</v>
      </c>
    </row>
    <row r="36" spans="1:25" x14ac:dyDescent="0.4">
      <c r="A36" s="3" t="s">
        <v>63</v>
      </c>
      <c r="B36" s="4">
        <v>0</v>
      </c>
      <c r="C36" s="4">
        <v>0</v>
      </c>
      <c r="D36" s="5">
        <f t="shared" si="0"/>
        <v>0</v>
      </c>
      <c r="E36" s="6">
        <f t="shared" si="1"/>
        <v>0</v>
      </c>
    </row>
    <row r="38" spans="1:25" ht="19.3" x14ac:dyDescent="0.5">
      <c r="A38" s="1" t="s">
        <v>5</v>
      </c>
    </row>
    <row r="39" spans="1:25" ht="29.15" x14ac:dyDescent="0.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  <c r="Y39" s="2" t="s">
        <v>30</v>
      </c>
    </row>
    <row r="40" spans="1:25" x14ac:dyDescent="0.4">
      <c r="A40" s="3" t="s">
        <v>31</v>
      </c>
      <c r="B40" s="4">
        <v>32218856.068648901</v>
      </c>
      <c r="C40" s="4">
        <v>4902419.5221481305</v>
      </c>
      <c r="D40" s="4">
        <v>25824712.979754001</v>
      </c>
      <c r="E40" s="4">
        <v>3747739.7591182599</v>
      </c>
      <c r="F40" s="4">
        <v>956749.52077630197</v>
      </c>
      <c r="G40" s="4">
        <v>22789525.511371199</v>
      </c>
      <c r="H40" s="4">
        <v>6881103.7858225098</v>
      </c>
      <c r="I40" s="4">
        <v>1062706.7668590599</v>
      </c>
      <c r="J40" s="4">
        <v>0</v>
      </c>
      <c r="K40" s="4">
        <v>0</v>
      </c>
      <c r="L40" s="4">
        <v>14665110.672415599</v>
      </c>
      <c r="M40" s="4">
        <v>10875480.3615175</v>
      </c>
      <c r="N40" s="4">
        <v>1654812.54590297</v>
      </c>
      <c r="O40" s="4">
        <v>8717136.2712170798</v>
      </c>
      <c r="P40" s="4">
        <v>1265050.1949394101</v>
      </c>
      <c r="Q40" s="4">
        <v>322950.96393005899</v>
      </c>
      <c r="R40" s="4">
        <v>9633008.3168590795</v>
      </c>
      <c r="S40" s="4">
        <v>5586263.048862</v>
      </c>
      <c r="T40" s="4">
        <v>10865479.395266101</v>
      </c>
      <c r="U40" s="4">
        <v>24206428.474123899</v>
      </c>
      <c r="V40" s="4">
        <v>0</v>
      </c>
      <c r="W40" s="4">
        <v>8378434.0695902901</v>
      </c>
      <c r="X40" s="4">
        <v>51492.368725108099</v>
      </c>
      <c r="Y40" s="4">
        <v>194605460.59784701</v>
      </c>
    </row>
    <row r="41" spans="1:25" x14ac:dyDescent="0.4">
      <c r="A41" s="3" t="s">
        <v>32</v>
      </c>
      <c r="B41" s="4">
        <v>13800728.751361899</v>
      </c>
      <c r="C41" s="4">
        <v>2116339.4983118</v>
      </c>
      <c r="D41" s="4">
        <v>11148344.172648599</v>
      </c>
      <c r="E41" s="4">
        <v>1624349.91379267</v>
      </c>
      <c r="F41" s="4">
        <v>412413.634964041</v>
      </c>
      <c r="G41" s="4">
        <v>9877463.7992690094</v>
      </c>
      <c r="H41" s="4">
        <v>2982416.35217728</v>
      </c>
      <c r="I41" s="4">
        <v>428632.10283896001</v>
      </c>
      <c r="J41" s="4">
        <v>0</v>
      </c>
      <c r="K41" s="4">
        <v>0</v>
      </c>
      <c r="L41" s="4">
        <v>6281700.8172940398</v>
      </c>
      <c r="M41" s="4">
        <v>4658438.3440017402</v>
      </c>
      <c r="N41" s="4">
        <v>714370.75863752095</v>
      </c>
      <c r="O41" s="4">
        <v>3763125.4770418801</v>
      </c>
      <c r="P41" s="4">
        <v>548299.590464812</v>
      </c>
      <c r="Q41" s="4">
        <v>139210.292827183</v>
      </c>
      <c r="R41" s="4">
        <v>4175150.15309803</v>
      </c>
      <c r="S41" s="4">
        <v>2421204.9088427299</v>
      </c>
      <c r="T41" s="4">
        <v>4382482.0042422405</v>
      </c>
      <c r="U41" s="4">
        <v>9763419.8469920903</v>
      </c>
      <c r="V41" s="4">
        <v>0</v>
      </c>
      <c r="W41" s="4">
        <v>4658338.8048828403</v>
      </c>
      <c r="X41" s="4">
        <v>-82.698457522431497</v>
      </c>
      <c r="Y41" s="4">
        <v>83896346.525231898</v>
      </c>
    </row>
    <row r="42" spans="1:25" x14ac:dyDescent="0.4">
      <c r="A42" s="3" t="s">
        <v>33</v>
      </c>
      <c r="B42" s="4">
        <v>11521.7757419971</v>
      </c>
      <c r="C42" s="4">
        <v>3121.2511289708</v>
      </c>
      <c r="D42" s="4">
        <v>16441.965886282302</v>
      </c>
      <c r="E42" s="4">
        <v>3223.0397902919999</v>
      </c>
      <c r="F42" s="4">
        <v>794.10209044203305</v>
      </c>
      <c r="G42" s="4">
        <v>19598.892197975099</v>
      </c>
      <c r="H42" s="4">
        <v>5917.7191396162298</v>
      </c>
      <c r="I42" s="4">
        <v>0</v>
      </c>
      <c r="J42" s="4"/>
      <c r="K42" s="4"/>
      <c r="L42" s="4">
        <v>5244.3859595486601</v>
      </c>
      <c r="M42" s="4">
        <v>3889.1773669714198</v>
      </c>
      <c r="N42" s="4">
        <v>1053.57885097346</v>
      </c>
      <c r="O42" s="4">
        <v>5549.9883894078603</v>
      </c>
      <c r="P42" s="4">
        <v>1087.9376309644399</v>
      </c>
      <c r="Q42" s="4">
        <v>268.049296078081</v>
      </c>
      <c r="R42" s="4">
        <v>8284.3449921814208</v>
      </c>
      <c r="S42" s="4">
        <v>4804.1617728964502</v>
      </c>
      <c r="T42" s="4">
        <v>0</v>
      </c>
      <c r="U42" s="4"/>
      <c r="V42" s="4"/>
      <c r="W42" s="4">
        <v>87432.792002693794</v>
      </c>
      <c r="X42" s="4">
        <v>331.546900806699</v>
      </c>
      <c r="Y42" s="4">
        <v>178564.709138098</v>
      </c>
    </row>
    <row r="43" spans="1:25" x14ac:dyDescent="0.4">
      <c r="A43" s="3" t="s">
        <v>34</v>
      </c>
      <c r="B43" s="4">
        <v>5749769.6646101698</v>
      </c>
      <c r="C43" s="4">
        <v>890791.57858581597</v>
      </c>
      <c r="D43" s="4">
        <v>4692465.9829358403</v>
      </c>
      <c r="E43" s="4">
        <v>693378.55367672804</v>
      </c>
      <c r="F43" s="4">
        <v>178110.83457255099</v>
      </c>
      <c r="G43" s="4">
        <v>4216346.18561967</v>
      </c>
      <c r="H43" s="4">
        <v>1273089.9415053299</v>
      </c>
      <c r="I43" s="4">
        <v>71365.529320833797</v>
      </c>
      <c r="J43" s="4">
        <v>0</v>
      </c>
      <c r="K43" s="4">
        <v>0</v>
      </c>
      <c r="L43" s="4">
        <v>2617132.2871532999</v>
      </c>
      <c r="M43" s="4">
        <v>1940835.7310228799</v>
      </c>
      <c r="N43" s="4">
        <v>300686.84929326602</v>
      </c>
      <c r="O43" s="4">
        <v>1583942.69293025</v>
      </c>
      <c r="P43" s="4">
        <v>234050.049062618</v>
      </c>
      <c r="Q43" s="4">
        <v>60121.342590190499</v>
      </c>
      <c r="R43" s="4">
        <v>1782226.56950735</v>
      </c>
      <c r="S43" s="4">
        <v>1033528.2709675099</v>
      </c>
      <c r="T43" s="4">
        <v>729665.71075821004</v>
      </c>
      <c r="U43" s="4">
        <v>1806566.52301292</v>
      </c>
      <c r="V43" s="4">
        <v>0</v>
      </c>
      <c r="W43" s="4">
        <v>2058179.82306108</v>
      </c>
      <c r="X43" s="4">
        <v>466.96903887413401</v>
      </c>
      <c r="Y43" s="4">
        <v>31912721.0892254</v>
      </c>
    </row>
    <row r="44" spans="1:25" x14ac:dyDescent="0.4">
      <c r="A44" s="3" t="s">
        <v>35</v>
      </c>
      <c r="B44" s="4">
        <v>4509015.4276140695</v>
      </c>
      <c r="C44" s="4">
        <v>699099.294056452</v>
      </c>
      <c r="D44" s="4">
        <v>3682679.24272741</v>
      </c>
      <c r="E44" s="4">
        <v>543526.026369581</v>
      </c>
      <c r="F44" s="4">
        <v>139090.47879946401</v>
      </c>
      <c r="G44" s="4">
        <v>3305112.1583100599</v>
      </c>
      <c r="H44" s="4">
        <v>997950.56170728302</v>
      </c>
      <c r="I44" s="4">
        <v>39750.393874440997</v>
      </c>
      <c r="J44" s="4">
        <v>0</v>
      </c>
      <c r="K44" s="4">
        <v>0</v>
      </c>
      <c r="L44" s="4">
        <v>2052376.1032575599</v>
      </c>
      <c r="M44" s="4">
        <v>1522018.9266903701</v>
      </c>
      <c r="N44" s="4">
        <v>235981.085953576</v>
      </c>
      <c r="O44" s="4">
        <v>1243089.0065343601</v>
      </c>
      <c r="P44" s="4">
        <v>183467.30290986199</v>
      </c>
      <c r="Q44" s="4">
        <v>46950.014843313402</v>
      </c>
      <c r="R44" s="4">
        <v>1397052.9089456799</v>
      </c>
      <c r="S44" s="4">
        <v>810162.80541249004</v>
      </c>
      <c r="T44" s="4">
        <v>406421.69511444302</v>
      </c>
      <c r="U44" s="4">
        <v>1006252.33965972</v>
      </c>
      <c r="V44" s="4">
        <v>0</v>
      </c>
      <c r="W44" s="4">
        <v>1802306.48703894</v>
      </c>
      <c r="X44" s="4">
        <v>1353.2280643818401</v>
      </c>
      <c r="Y44" s="4">
        <v>24623655.4878834</v>
      </c>
    </row>
    <row r="45" spans="1:25" x14ac:dyDescent="0.4">
      <c r="A45" s="3" t="s">
        <v>36</v>
      </c>
      <c r="B45" s="4">
        <v>4944.5740214726602</v>
      </c>
      <c r="C45" s="4">
        <v>1000.35289768165</v>
      </c>
      <c r="D45" s="4">
        <v>5269.6074549274899</v>
      </c>
      <c r="E45" s="4">
        <v>916.840591434972</v>
      </c>
      <c r="F45" s="4">
        <v>229.091573731164</v>
      </c>
      <c r="G45" s="4">
        <v>5575.1902189931698</v>
      </c>
      <c r="H45" s="4">
        <v>1683.3813632255101</v>
      </c>
      <c r="I45" s="4">
        <v>0</v>
      </c>
      <c r="J45" s="4"/>
      <c r="K45" s="4"/>
      <c r="L45" s="4">
        <v>2250.6300378369801</v>
      </c>
      <c r="M45" s="4">
        <v>1669.0418043402201</v>
      </c>
      <c r="N45" s="4">
        <v>337.66929124185299</v>
      </c>
      <c r="O45" s="4">
        <v>1778.7568952436</v>
      </c>
      <c r="P45" s="4">
        <v>309.47969802365799</v>
      </c>
      <c r="Q45" s="4">
        <v>77.329899788925104</v>
      </c>
      <c r="R45" s="4">
        <v>2356.6025418491199</v>
      </c>
      <c r="S45" s="4">
        <v>1366.6137583776499</v>
      </c>
      <c r="T45" s="4">
        <v>0</v>
      </c>
      <c r="U45" s="4"/>
      <c r="V45" s="4"/>
      <c r="W45" s="4">
        <v>16927.4693516031</v>
      </c>
      <c r="X45" s="4">
        <v>-61.832307942518803</v>
      </c>
      <c r="Y45" s="4">
        <v>46630.799091829198</v>
      </c>
    </row>
    <row r="46" spans="1:25" x14ac:dyDescent="0.4">
      <c r="A46" s="3" t="s">
        <v>37</v>
      </c>
      <c r="B46" s="4">
        <v>274339.78016711998</v>
      </c>
      <c r="C46" s="4">
        <v>42509.519392034803</v>
      </c>
      <c r="D46" s="4">
        <v>223929.45610773799</v>
      </c>
      <c r="E46" s="4">
        <v>32992.422389938103</v>
      </c>
      <c r="F46" s="4">
        <v>8420.8705149598009</v>
      </c>
      <c r="G46" s="4">
        <v>200622.695294704</v>
      </c>
      <c r="H46" s="4">
        <v>60576.319916159599</v>
      </c>
      <c r="I46" s="4">
        <v>7384.3445794101899</v>
      </c>
      <c r="J46" s="4">
        <v>0</v>
      </c>
      <c r="K46" s="4">
        <v>0</v>
      </c>
      <c r="L46" s="4">
        <v>124871.69716468699</v>
      </c>
      <c r="M46" s="4">
        <v>92603.439589333197</v>
      </c>
      <c r="N46" s="4">
        <v>14349.095521596901</v>
      </c>
      <c r="O46" s="4">
        <v>75587.426104639206</v>
      </c>
      <c r="P46" s="4">
        <v>11136.5978052153</v>
      </c>
      <c r="Q46" s="4">
        <v>2842.4662786659801</v>
      </c>
      <c r="R46" s="4">
        <v>84802.120665490205</v>
      </c>
      <c r="S46" s="4">
        <v>49177.467469811898</v>
      </c>
      <c r="T46" s="4">
        <v>75500.078081056403</v>
      </c>
      <c r="U46" s="4">
        <v>29556.335318171001</v>
      </c>
      <c r="V46" s="4">
        <v>0</v>
      </c>
      <c r="W46" s="4">
        <v>100354.64802511899</v>
      </c>
      <c r="X46" s="4">
        <v>33.803952182232102</v>
      </c>
      <c r="Y46" s="4">
        <v>1511590.5843380301</v>
      </c>
    </row>
    <row r="47" spans="1:25" x14ac:dyDescent="0.4">
      <c r="A47" s="3" t="s">
        <v>38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</row>
    <row r="48" spans="1:25" x14ac:dyDescent="0.4">
      <c r="A48" s="3" t="s">
        <v>39</v>
      </c>
      <c r="B48" s="4">
        <v>0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0</v>
      </c>
      <c r="V48" s="4">
        <v>0</v>
      </c>
      <c r="W48" s="4">
        <v>0</v>
      </c>
      <c r="X48" s="4">
        <v>0</v>
      </c>
      <c r="Y48" s="4">
        <v>0</v>
      </c>
    </row>
    <row r="49" spans="1:25" x14ac:dyDescent="0.4">
      <c r="A49" s="3" t="s">
        <v>40</v>
      </c>
      <c r="B49" s="4">
        <v>2360529.2818310098</v>
      </c>
      <c r="C49" s="4">
        <v>365980.15703195398</v>
      </c>
      <c r="D49" s="4">
        <v>1927891.41544013</v>
      </c>
      <c r="E49" s="4">
        <v>284516.53772367601</v>
      </c>
      <c r="F49" s="4">
        <v>72800.1593587674</v>
      </c>
      <c r="G49" s="4">
        <v>1730108.6285634299</v>
      </c>
      <c r="H49" s="4">
        <v>522391.61486498598</v>
      </c>
      <c r="I49" s="4">
        <v>86019.047636239397</v>
      </c>
      <c r="J49" s="4">
        <v>0</v>
      </c>
      <c r="K49" s="4">
        <v>0</v>
      </c>
      <c r="L49" s="4">
        <v>1074446.06629639</v>
      </c>
      <c r="M49" s="4">
        <v>796797.06171569205</v>
      </c>
      <c r="N49" s="4">
        <v>123536.664431085</v>
      </c>
      <c r="O49" s="4">
        <v>650760.076120749</v>
      </c>
      <c r="P49" s="4">
        <v>96038.6058383903</v>
      </c>
      <c r="Q49" s="4">
        <v>24573.706209018201</v>
      </c>
      <c r="R49" s="4">
        <v>731307.49473942805</v>
      </c>
      <c r="S49" s="4">
        <v>424091.40538879402</v>
      </c>
      <c r="T49" s="4">
        <v>879488.32061584597</v>
      </c>
      <c r="U49" s="4">
        <v>1959349.4545753901</v>
      </c>
      <c r="V49" s="4">
        <v>0</v>
      </c>
      <c r="W49" s="4">
        <v>810959.17868516198</v>
      </c>
      <c r="X49" s="4">
        <v>42.2296609806438</v>
      </c>
      <c r="Y49" s="4">
        <v>14921627.106727101</v>
      </c>
    </row>
    <row r="50" spans="1:25" x14ac:dyDescent="0.4">
      <c r="A50" s="3" t="s">
        <v>41</v>
      </c>
      <c r="B50" s="4">
        <v>3119193.97680648</v>
      </c>
      <c r="C50" s="4">
        <v>483376.45509785</v>
      </c>
      <c r="D50" s="4">
        <v>2546305.5859819902</v>
      </c>
      <c r="E50" s="4">
        <v>375843.82380265102</v>
      </c>
      <c r="F50" s="4">
        <v>96280.459760601603</v>
      </c>
      <c r="G50" s="4">
        <v>2285458.15914843</v>
      </c>
      <c r="H50" s="4">
        <v>690074.69170028402</v>
      </c>
      <c r="I50" s="4">
        <v>10874.1216206883</v>
      </c>
      <c r="J50" s="4">
        <v>0</v>
      </c>
      <c r="K50" s="4">
        <v>0</v>
      </c>
      <c r="L50" s="4">
        <v>1419768.74601425</v>
      </c>
      <c r="M50" s="4">
        <v>1052884.4589095099</v>
      </c>
      <c r="N50" s="4">
        <v>163163.80486742299</v>
      </c>
      <c r="O50" s="4">
        <v>859505.88486957306</v>
      </c>
      <c r="P50" s="4">
        <v>126866.146831972</v>
      </c>
      <c r="Q50" s="4">
        <v>32499.4856146739</v>
      </c>
      <c r="R50" s="4">
        <v>966050.71676131</v>
      </c>
      <c r="S50" s="4">
        <v>560220.98651420698</v>
      </c>
      <c r="T50" s="4">
        <v>111180.758508218</v>
      </c>
      <c r="U50" s="4">
        <v>300331.13272343401</v>
      </c>
      <c r="V50" s="4">
        <v>0</v>
      </c>
      <c r="W50" s="4">
        <v>1203238.20105172</v>
      </c>
      <c r="X50" s="4">
        <v>630.47357585037696</v>
      </c>
      <c r="Y50" s="4">
        <v>16403748.0701611</v>
      </c>
    </row>
    <row r="51" spans="1:25" x14ac:dyDescent="0.4">
      <c r="A51" s="3" t="s">
        <v>42</v>
      </c>
      <c r="B51" s="4">
        <v>11617565.0333669</v>
      </c>
      <c r="C51" s="4">
        <v>1792262.9416905099</v>
      </c>
      <c r="D51" s="4">
        <v>9441190.3845238499</v>
      </c>
      <c r="E51" s="4">
        <v>1389587.7794872399</v>
      </c>
      <c r="F51" s="4">
        <v>356063.48989323102</v>
      </c>
      <c r="G51" s="4">
        <v>11311036.4266278</v>
      </c>
      <c r="H51" s="4">
        <v>7042102.6515866704</v>
      </c>
      <c r="I51" s="4">
        <v>1455681.8649450201</v>
      </c>
      <c r="J51" s="4">
        <v>0</v>
      </c>
      <c r="K51" s="4">
        <v>0</v>
      </c>
      <c r="L51" s="4">
        <v>5287986.5317159602</v>
      </c>
      <c r="M51" s="4">
        <v>3921511.0586119699</v>
      </c>
      <c r="N51" s="4">
        <v>604978.66167251999</v>
      </c>
      <c r="O51" s="4">
        <v>3186875.42467249</v>
      </c>
      <c r="P51" s="4">
        <v>469055.59198681801</v>
      </c>
      <c r="Q51" s="4">
        <v>120189.29174693101</v>
      </c>
      <c r="R51" s="4">
        <v>4770622.0793085201</v>
      </c>
      <c r="S51" s="4">
        <v>5547517.1809377503</v>
      </c>
      <c r="T51" s="4">
        <v>9093296.5478399899</v>
      </c>
      <c r="U51" s="4">
        <v>827851.69368298305</v>
      </c>
      <c r="V51" s="4">
        <v>0</v>
      </c>
      <c r="W51" s="4">
        <v>4452400.6817592196</v>
      </c>
      <c r="X51" s="4">
        <v>18017.036951132101</v>
      </c>
      <c r="Y51" s="4">
        <v>82705792.353007495</v>
      </c>
    </row>
    <row r="52" spans="1:25" x14ac:dyDescent="0.4">
      <c r="A52" s="3" t="s">
        <v>43</v>
      </c>
      <c r="B52" s="4">
        <v>1911731.38554242</v>
      </c>
      <c r="C52" s="4">
        <v>295787.08595557098</v>
      </c>
      <c r="D52" s="4">
        <v>1558131.97206211</v>
      </c>
      <c r="E52" s="4">
        <v>229738.87115864301</v>
      </c>
      <c r="F52" s="4">
        <v>58824.554303234698</v>
      </c>
      <c r="G52" s="4">
        <v>3282348.6263491102</v>
      </c>
      <c r="H52" s="4">
        <v>1018834.4477982</v>
      </c>
      <c r="I52" s="4">
        <v>0</v>
      </c>
      <c r="J52" s="4">
        <v>0</v>
      </c>
      <c r="K52" s="4">
        <v>0</v>
      </c>
      <c r="L52" s="4">
        <v>870165.97625855997</v>
      </c>
      <c r="M52" s="4">
        <v>645305.255272371</v>
      </c>
      <c r="N52" s="4">
        <v>99842.981316474994</v>
      </c>
      <c r="O52" s="4">
        <v>525947.71293891699</v>
      </c>
      <c r="P52" s="4">
        <v>77548.395145979797</v>
      </c>
      <c r="Q52" s="4">
        <v>19856.238338715099</v>
      </c>
      <c r="R52" s="4">
        <v>1378928.56540937</v>
      </c>
      <c r="S52" s="4">
        <v>799652.34520614101</v>
      </c>
      <c r="T52" s="4">
        <v>0</v>
      </c>
      <c r="U52" s="4">
        <v>31125.5803086794</v>
      </c>
      <c r="V52" s="4">
        <v>0</v>
      </c>
      <c r="W52" s="4">
        <v>920525.66482814902</v>
      </c>
      <c r="X52" s="4">
        <v>5760.3475147458803</v>
      </c>
      <c r="Y52" s="4">
        <v>13730056.0057074</v>
      </c>
    </row>
    <row r="53" spans="1:25" x14ac:dyDescent="0.4">
      <c r="A53" s="3" t="s">
        <v>44</v>
      </c>
      <c r="B53" s="4">
        <v>12848558.174737001</v>
      </c>
      <c r="C53" s="4">
        <v>1915595.61505924</v>
      </c>
      <c r="D53" s="4">
        <v>12112683.145604599</v>
      </c>
      <c r="E53" s="4">
        <v>2576107.51337648</v>
      </c>
      <c r="F53" s="4">
        <v>697676.60468553298</v>
      </c>
      <c r="G53" s="4">
        <v>11471827.3785793</v>
      </c>
      <c r="H53" s="4">
        <v>0</v>
      </c>
      <c r="I53" s="4">
        <v>0</v>
      </c>
      <c r="J53" s="4">
        <v>0</v>
      </c>
      <c r="K53" s="4">
        <v>0</v>
      </c>
      <c r="L53" s="4">
        <v>5653394.2741637304</v>
      </c>
      <c r="M53" s="4">
        <v>4337033.0034510205</v>
      </c>
      <c r="N53" s="4">
        <v>646609.62660489196</v>
      </c>
      <c r="O53" s="4">
        <v>4379194.2911070604</v>
      </c>
      <c r="P53" s="4">
        <v>1218235.83370949</v>
      </c>
      <c r="Q53" s="4">
        <v>329929.80135937198</v>
      </c>
      <c r="R53" s="4">
        <v>7861465.9899273803</v>
      </c>
      <c r="S53" s="4">
        <v>0</v>
      </c>
      <c r="T53" s="4">
        <v>0</v>
      </c>
      <c r="U53" s="4">
        <v>0</v>
      </c>
      <c r="V53" s="4">
        <v>633970.76078896096</v>
      </c>
      <c r="W53" s="4">
        <v>6283823.1558528999</v>
      </c>
      <c r="X53" s="4">
        <v>-15455.875802434801</v>
      </c>
      <c r="Y53" s="4">
        <v>72950649.293204606</v>
      </c>
    </row>
    <row r="54" spans="1:25" x14ac:dyDescent="0.4">
      <c r="A54" s="3" t="s">
        <v>45</v>
      </c>
      <c r="B54" s="4">
        <v>110843.546033416</v>
      </c>
      <c r="C54" s="4">
        <v>17184.229204095202</v>
      </c>
      <c r="D54" s="4">
        <v>90522.197247536198</v>
      </c>
      <c r="E54" s="4">
        <v>13334.8966690246</v>
      </c>
      <c r="F54" s="4">
        <v>3399.4598070145598</v>
      </c>
      <c r="G54" s="4">
        <v>81087.798876871195</v>
      </c>
      <c r="H54" s="4">
        <v>24483.772580400699</v>
      </c>
      <c r="I54" s="4">
        <v>4001.34941399428</v>
      </c>
      <c r="J54" s="4">
        <v>0</v>
      </c>
      <c r="K54" s="4"/>
      <c r="L54" s="4">
        <v>50452.842473348799</v>
      </c>
      <c r="M54" s="4">
        <v>37415.257870076697</v>
      </c>
      <c r="N54" s="4">
        <v>5800.5394989428796</v>
      </c>
      <c r="O54" s="4">
        <v>30555.783121206299</v>
      </c>
      <c r="P54" s="4">
        <v>4501.1966451521603</v>
      </c>
      <c r="Q54" s="4">
        <v>1147.4882377009701</v>
      </c>
      <c r="R54" s="4">
        <v>34275.370963162197</v>
      </c>
      <c r="S54" s="4">
        <v>19876.577700286001</v>
      </c>
      <c r="T54" s="4">
        <v>40911.172269575698</v>
      </c>
      <c r="U54" s="4">
        <v>232180.23245565899</v>
      </c>
      <c r="V54" s="4"/>
      <c r="W54" s="4">
        <v>50239.280791299803</v>
      </c>
      <c r="X54" s="4">
        <v>116.84534450624101</v>
      </c>
      <c r="Y54" s="4">
        <v>852329.83720327006</v>
      </c>
    </row>
    <row r="55" spans="1:25" x14ac:dyDescent="0.4">
      <c r="A55" s="3" t="s">
        <v>46</v>
      </c>
      <c r="B55" s="4">
        <v>75235.805185552497</v>
      </c>
      <c r="C55" s="4">
        <v>11171.926312388799</v>
      </c>
      <c r="D55" s="4">
        <v>58850.897836255201</v>
      </c>
      <c r="E55" s="4">
        <v>8332.0360030231095</v>
      </c>
      <c r="F55" s="4">
        <v>2105.0248742864701</v>
      </c>
      <c r="G55" s="4">
        <v>50666.0438709952</v>
      </c>
      <c r="H55" s="4">
        <v>15298.1818826985</v>
      </c>
      <c r="I55" s="4">
        <v>2500.1609090469601</v>
      </c>
      <c r="J55" s="4">
        <v>0</v>
      </c>
      <c r="K55" s="4"/>
      <c r="L55" s="4">
        <v>34245.207440746199</v>
      </c>
      <c r="M55" s="4">
        <v>25395.8588732957</v>
      </c>
      <c r="N55" s="4">
        <v>3771.0856323335902</v>
      </c>
      <c r="O55" s="4">
        <v>19865.130602779602</v>
      </c>
      <c r="P55" s="4">
        <v>2812.4801740093199</v>
      </c>
      <c r="Q55" s="4">
        <v>710.55150536784595</v>
      </c>
      <c r="R55" s="4">
        <v>21416.260805786202</v>
      </c>
      <c r="S55" s="4">
        <v>12419.470891016899</v>
      </c>
      <c r="T55" s="4">
        <v>25562.504812489002</v>
      </c>
      <c r="U55" s="4">
        <v>89693.358839772598</v>
      </c>
      <c r="V55" s="4"/>
      <c r="W55" s="4">
        <v>19407.8961512225</v>
      </c>
      <c r="X55" s="4">
        <v>54.497451017755999</v>
      </c>
      <c r="Y55" s="4">
        <v>479514.380054084</v>
      </c>
    </row>
    <row r="56" spans="1:25" x14ac:dyDescent="0.4">
      <c r="A56" s="3" t="s">
        <v>47</v>
      </c>
      <c r="B56" s="4">
        <v>4368.37903473395</v>
      </c>
      <c r="C56" s="4">
        <v>642.64658204775697</v>
      </c>
      <c r="D56" s="4">
        <v>3385.3005549250101</v>
      </c>
      <c r="E56" s="4">
        <v>476.94510935955202</v>
      </c>
      <c r="F56" s="4">
        <v>121.386866577503</v>
      </c>
      <c r="G56" s="4">
        <v>2900.2421288266</v>
      </c>
      <c r="H56" s="4">
        <v>875.70349292761102</v>
      </c>
      <c r="I56" s="4">
        <v>143.11502227657499</v>
      </c>
      <c r="J56" s="4">
        <v>0</v>
      </c>
      <c r="K56" s="4"/>
      <c r="L56" s="4">
        <v>1988.3624007920801</v>
      </c>
      <c r="M56" s="4">
        <v>1474.5470882854399</v>
      </c>
      <c r="N56" s="4">
        <v>216.92546338594599</v>
      </c>
      <c r="O56" s="4">
        <v>1142.7087797430099</v>
      </c>
      <c r="P56" s="4">
        <v>160.99290301647099</v>
      </c>
      <c r="Q56" s="4">
        <v>40.974157518099197</v>
      </c>
      <c r="R56" s="4">
        <v>1225.91655249477</v>
      </c>
      <c r="S56" s="4">
        <v>710.91938394824899</v>
      </c>
      <c r="T56" s="4">
        <v>1463.2571977453099</v>
      </c>
      <c r="U56" s="4">
        <v>2754.91627353273</v>
      </c>
      <c r="V56" s="4"/>
      <c r="W56" s="4">
        <v>596.11023194648601</v>
      </c>
      <c r="X56" s="4">
        <v>-0.78185324351612295</v>
      </c>
      <c r="Y56" s="4">
        <v>24688.567370839599</v>
      </c>
    </row>
    <row r="57" spans="1:25" x14ac:dyDescent="0.4">
      <c r="A57" s="3" t="s">
        <v>48</v>
      </c>
      <c r="B57" s="4">
        <v>650.96653940262195</v>
      </c>
      <c r="C57" s="4">
        <v>111.71053129902</v>
      </c>
      <c r="D57" s="4">
        <v>588.46298130538401</v>
      </c>
      <c r="E57" s="4">
        <v>94.196877089745499</v>
      </c>
      <c r="F57" s="4">
        <v>24.495972759543498</v>
      </c>
      <c r="G57" s="4">
        <v>572.79914602002998</v>
      </c>
      <c r="H57" s="4">
        <v>172.951840099859</v>
      </c>
      <c r="I57" s="4">
        <v>28.265282311386301</v>
      </c>
      <c r="J57" s="4">
        <v>0</v>
      </c>
      <c r="K57" s="4"/>
      <c r="L57" s="4">
        <v>296.301529887904</v>
      </c>
      <c r="M57" s="4">
        <v>219.733866410209</v>
      </c>
      <c r="N57" s="4">
        <v>37.707908894362099</v>
      </c>
      <c r="O57" s="4">
        <v>198.63577971330301</v>
      </c>
      <c r="P57" s="4">
        <v>31.796171928731301</v>
      </c>
      <c r="Q57" s="4">
        <v>8.2686197832428494</v>
      </c>
      <c r="R57" s="4">
        <v>242.119079431801</v>
      </c>
      <c r="S57" s="4">
        <v>140.406903260658</v>
      </c>
      <c r="T57" s="4">
        <v>288.99396534705301</v>
      </c>
      <c r="U57" s="4">
        <v>2761.0628967082498</v>
      </c>
      <c r="V57" s="4"/>
      <c r="W57" s="4">
        <v>597.44024150142195</v>
      </c>
      <c r="X57" s="4">
        <v>-0.755184456885301</v>
      </c>
      <c r="Y57" s="4">
        <v>7065.56094869764</v>
      </c>
    </row>
    <row r="58" spans="1:25" x14ac:dyDescent="0.4">
      <c r="A58" s="3" t="s">
        <v>49</v>
      </c>
      <c r="B58" s="4">
        <v>1142607.9748980301</v>
      </c>
      <c r="C58" s="4">
        <v>169890.94463229601</v>
      </c>
      <c r="D58" s="4">
        <v>894942.76513199299</v>
      </c>
      <c r="E58" s="4">
        <v>126972.625025544</v>
      </c>
      <c r="F58" s="4">
        <v>32150.941035895001</v>
      </c>
      <c r="G58" s="4">
        <v>772104.27170807798</v>
      </c>
      <c r="H58" s="4">
        <v>233130.3310571</v>
      </c>
      <c r="I58" s="4">
        <v>38100.170653698799</v>
      </c>
      <c r="J58" s="4">
        <v>0</v>
      </c>
      <c r="K58" s="4"/>
      <c r="L58" s="4">
        <v>520082.78541488701</v>
      </c>
      <c r="M58" s="4">
        <v>385687.51682057901</v>
      </c>
      <c r="N58" s="4">
        <v>57346.717338797003</v>
      </c>
      <c r="O58" s="4">
        <v>302088.08301999199</v>
      </c>
      <c r="P58" s="4">
        <v>42859.631234993903</v>
      </c>
      <c r="Q58" s="4">
        <v>10852.555630627299</v>
      </c>
      <c r="R58" s="4">
        <v>326364.27060033299</v>
      </c>
      <c r="S58" s="4">
        <v>189261.402601788</v>
      </c>
      <c r="T58" s="4">
        <v>389549.24547759898</v>
      </c>
      <c r="U58" s="4">
        <v>1303706.5312028599</v>
      </c>
      <c r="V58" s="4"/>
      <c r="W58" s="4">
        <v>282096.70477895002</v>
      </c>
      <c r="X58" s="4">
        <v>591.614667360927</v>
      </c>
      <c r="Y58" s="4">
        <v>7220387.0829314003</v>
      </c>
    </row>
    <row r="59" spans="1:25" x14ac:dyDescent="0.4">
      <c r="A59" s="3" t="s">
        <v>50</v>
      </c>
      <c r="B59" s="4">
        <v>-4041.6480174060298</v>
      </c>
      <c r="C59" s="4">
        <v>-626.48403476848796</v>
      </c>
      <c r="D59" s="4">
        <v>-3300.1603210826902</v>
      </c>
      <c r="E59" s="4">
        <v>-486.06519938934298</v>
      </c>
      <c r="F59" s="4">
        <v>-123.898972393362</v>
      </c>
      <c r="G59" s="4">
        <v>-2955.7002283102302</v>
      </c>
      <c r="H59" s="4">
        <v>-892.44859532655698</v>
      </c>
      <c r="I59" s="4">
        <v>0</v>
      </c>
      <c r="J59" s="4">
        <v>0</v>
      </c>
      <c r="K59" s="4">
        <v>0</v>
      </c>
      <c r="L59" s="4">
        <v>-1839.64369647137</v>
      </c>
      <c r="M59" s="4">
        <v>-1364.2589776561499</v>
      </c>
      <c r="N59" s="4">
        <v>-211.46979279499499</v>
      </c>
      <c r="O59" s="4">
        <v>-1113.9696792872301</v>
      </c>
      <c r="P59" s="4">
        <v>-164.07139096163399</v>
      </c>
      <c r="Q59" s="4">
        <v>-41.822119264730198</v>
      </c>
      <c r="R59" s="4">
        <v>-1249.3583891094199</v>
      </c>
      <c r="S59" s="4">
        <v>-724.51350339364501</v>
      </c>
      <c r="T59" s="4">
        <v>0</v>
      </c>
      <c r="U59" s="4">
        <v>0</v>
      </c>
      <c r="V59" s="4">
        <v>0</v>
      </c>
      <c r="W59" s="4">
        <v>0</v>
      </c>
      <c r="X59" s="4">
        <v>5.0861500746604396</v>
      </c>
      <c r="Y59" s="4">
        <v>-19130.426767541201</v>
      </c>
    </row>
    <row r="60" spans="1:25" x14ac:dyDescent="0.4">
      <c r="A60" s="3" t="s">
        <v>51</v>
      </c>
      <c r="B60" s="4">
        <v>0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0</v>
      </c>
      <c r="Y60" s="4">
        <v>0</v>
      </c>
    </row>
    <row r="61" spans="1:25" x14ac:dyDescent="0.4">
      <c r="A61" s="3" t="s">
        <v>52</v>
      </c>
      <c r="B61" s="4">
        <v>-130306.27673527499</v>
      </c>
      <c r="C61" s="4">
        <v>-20158.8653625712</v>
      </c>
      <c r="D61" s="4">
        <v>-106191.83234603899</v>
      </c>
      <c r="E61" s="4">
        <v>-15640.4989882017</v>
      </c>
      <c r="F61" s="4">
        <v>-3331.3193864669802</v>
      </c>
      <c r="G61" s="4">
        <v>-95350.442504136299</v>
      </c>
      <c r="H61" s="4">
        <v>-28790.256759303</v>
      </c>
      <c r="I61" s="4">
        <v>96.847300276807005</v>
      </c>
      <c r="J61" s="4">
        <v>0</v>
      </c>
      <c r="K61" s="4">
        <v>0</v>
      </c>
      <c r="L61" s="4">
        <v>-59311.726200382</v>
      </c>
      <c r="M61" s="4">
        <v>-43984.905938231903</v>
      </c>
      <c r="N61" s="4">
        <v>-6804.6284416178096</v>
      </c>
      <c r="O61" s="4">
        <v>-35845.071121463501</v>
      </c>
      <c r="P61" s="4">
        <v>-5279.4531012551797</v>
      </c>
      <c r="Q61" s="4">
        <v>-1124.4874271224801</v>
      </c>
      <c r="R61" s="4">
        <v>-40304.112746894702</v>
      </c>
      <c r="S61" s="4">
        <v>-23372.6960830194</v>
      </c>
      <c r="T61" s="4">
        <v>990.20009889929599</v>
      </c>
      <c r="U61" s="4">
        <v>0</v>
      </c>
      <c r="V61" s="4">
        <v>0</v>
      </c>
      <c r="W61" s="4">
        <v>0</v>
      </c>
      <c r="X61" s="4">
        <v>186.79089575919701</v>
      </c>
      <c r="Y61" s="4">
        <v>-614522.73484704504</v>
      </c>
    </row>
    <row r="62" spans="1:25" x14ac:dyDescent="0.4">
      <c r="A62" s="3" t="s">
        <v>53</v>
      </c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</row>
    <row r="63" spans="1:25" x14ac:dyDescent="0.4">
      <c r="A63" s="3" t="s">
        <v>54</v>
      </c>
      <c r="B63" s="4">
        <v>-23413.819956498301</v>
      </c>
      <c r="C63" s="4">
        <v>-3415.0532986958701</v>
      </c>
      <c r="D63" s="4">
        <v>-17989.641818890901</v>
      </c>
      <c r="E63" s="4">
        <v>-2506.9209092488099</v>
      </c>
      <c r="F63" s="4">
        <v>-625.67731872238301</v>
      </c>
      <c r="G63" s="4">
        <v>-15247.9420079417</v>
      </c>
      <c r="H63" s="4">
        <v>-4603.9866615255696</v>
      </c>
      <c r="I63" s="4">
        <v>1.4680592069402201</v>
      </c>
      <c r="J63" s="4">
        <v>0</v>
      </c>
      <c r="K63" s="4">
        <v>0</v>
      </c>
      <c r="L63" s="4">
        <v>-10657.307639801</v>
      </c>
      <c r="M63" s="4">
        <v>-7903.3389199929597</v>
      </c>
      <c r="N63" s="4">
        <v>-1152.7518234777599</v>
      </c>
      <c r="O63" s="4">
        <v>-6072.4066644457598</v>
      </c>
      <c r="P63" s="4">
        <v>-846.21158052047599</v>
      </c>
      <c r="Q63" s="4">
        <v>-211.197485656032</v>
      </c>
      <c r="R63" s="4">
        <v>-6445.2220430915704</v>
      </c>
      <c r="S63" s="4">
        <v>-3737.63880988457</v>
      </c>
      <c r="T63" s="4">
        <v>15.0099421227786</v>
      </c>
      <c r="U63" s="4">
        <v>0</v>
      </c>
      <c r="V63" s="4">
        <v>0</v>
      </c>
      <c r="W63" s="4">
        <v>0</v>
      </c>
      <c r="X63" s="4">
        <v>8.8272048373477201</v>
      </c>
      <c r="Y63" s="4">
        <v>-104803.811732227</v>
      </c>
    </row>
    <row r="64" spans="1:25" x14ac:dyDescent="0.4">
      <c r="A64" s="3" t="s">
        <v>55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</row>
    <row r="65" spans="1:25" x14ac:dyDescent="0.4">
      <c r="A65" s="3" t="s">
        <v>56</v>
      </c>
      <c r="B65" s="4">
        <v>-40.248609453391801</v>
      </c>
      <c r="C65" s="4">
        <v>-5.7810368875247802</v>
      </c>
      <c r="D65" s="4">
        <v>-30.453048269577899</v>
      </c>
      <c r="E65" s="4">
        <v>-4.4852872403209396</v>
      </c>
      <c r="F65" s="4">
        <v>6.4476209248269196</v>
      </c>
      <c r="G65" s="4">
        <v>-30.083629752760402</v>
      </c>
      <c r="H65" s="4">
        <v>6.8627558618585702</v>
      </c>
      <c r="I65" s="4">
        <v>0</v>
      </c>
      <c r="J65" s="4">
        <v>0</v>
      </c>
      <c r="K65" s="4">
        <v>0</v>
      </c>
      <c r="L65" s="4">
        <v>-18.320026967660599</v>
      </c>
      <c r="M65" s="4">
        <v>-13.585924986166299</v>
      </c>
      <c r="N65" s="4">
        <v>-1.95138998745093</v>
      </c>
      <c r="O65" s="4">
        <v>-10.279431637748701</v>
      </c>
      <c r="P65" s="4">
        <v>-1.51400947302227</v>
      </c>
      <c r="Q65" s="4">
        <v>2.1763955429409898</v>
      </c>
      <c r="R65" s="4">
        <v>-12.716186454389</v>
      </c>
      <c r="S65" s="4">
        <v>5.5713677162448301</v>
      </c>
      <c r="T65" s="4">
        <v>0</v>
      </c>
      <c r="U65" s="4">
        <v>0</v>
      </c>
      <c r="V65" s="4">
        <v>0</v>
      </c>
      <c r="W65" s="4">
        <v>0</v>
      </c>
      <c r="X65" s="4">
        <v>0.107836353439432</v>
      </c>
      <c r="Y65" s="4">
        <v>-148.252604710703</v>
      </c>
    </row>
    <row r="66" spans="1:25" x14ac:dyDescent="0.4">
      <c r="A66" s="3" t="s">
        <v>57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</row>
    <row r="67" spans="1:25" x14ac:dyDescent="0.4">
      <c r="A67" s="3" t="s">
        <v>58</v>
      </c>
      <c r="B67" s="4">
        <v>-26331.289379951901</v>
      </c>
      <c r="C67" s="4">
        <v>-3836.5524011477401</v>
      </c>
      <c r="D67" s="4">
        <v>-20209.9930746059</v>
      </c>
      <c r="E67" s="4">
        <v>-2812.55830510735</v>
      </c>
      <c r="F67" s="4">
        <v>-706.68781004628102</v>
      </c>
      <c r="G67" s="4">
        <v>-17105.012580808299</v>
      </c>
      <c r="H67" s="4">
        <v>5.3885446976371396</v>
      </c>
      <c r="I67" s="4">
        <v>0</v>
      </c>
      <c r="J67" s="4">
        <v>0</v>
      </c>
      <c r="K67" s="4">
        <v>0</v>
      </c>
      <c r="L67" s="4">
        <v>-11985.257083045501</v>
      </c>
      <c r="M67" s="4">
        <v>-8888.1312215102207</v>
      </c>
      <c r="N67" s="4">
        <v>-1295.02891740516</v>
      </c>
      <c r="O67" s="4">
        <v>-6821.8866095359399</v>
      </c>
      <c r="P67" s="4">
        <v>-949.37953562485802</v>
      </c>
      <c r="Q67" s="4">
        <v>-238.54259082031001</v>
      </c>
      <c r="R67" s="4">
        <v>-7230.1956602250903</v>
      </c>
      <c r="S67" s="4">
        <v>4.3745638880744604</v>
      </c>
      <c r="T67" s="4">
        <v>0</v>
      </c>
      <c r="U67" s="4">
        <v>0</v>
      </c>
      <c r="V67" s="4">
        <v>0</v>
      </c>
      <c r="W67" s="4">
        <v>0</v>
      </c>
      <c r="X67" s="4">
        <v>2.1057977574311999</v>
      </c>
      <c r="Y67" s="4">
        <v>-108398.646263491</v>
      </c>
    </row>
    <row r="68" spans="1:25" x14ac:dyDescent="0.4">
      <c r="A68" s="3" t="s">
        <v>59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</row>
    <row r="69" spans="1:25" x14ac:dyDescent="0.4">
      <c r="A69" s="3" t="s">
        <v>60</v>
      </c>
      <c r="B69" s="4">
        <v>-830084.96146830299</v>
      </c>
      <c r="C69" s="4">
        <v>-128627.378028098</v>
      </c>
      <c r="D69" s="4">
        <v>-632059.98993365897</v>
      </c>
      <c r="E69" s="4">
        <v>-70272.632717898596</v>
      </c>
      <c r="F69" s="4">
        <v>-17426.1595914629</v>
      </c>
      <c r="G69" s="4">
        <v>1231.6758189571301</v>
      </c>
      <c r="H69" s="4">
        <v>0</v>
      </c>
      <c r="I69" s="4">
        <v>0</v>
      </c>
      <c r="J69" s="4">
        <v>0</v>
      </c>
      <c r="K69" s="4">
        <v>0</v>
      </c>
      <c r="L69" s="4">
        <v>-377831.16202210297</v>
      </c>
      <c r="M69" s="4">
        <v>-280195.320330569</v>
      </c>
      <c r="N69" s="4">
        <v>-43418.193393255802</v>
      </c>
      <c r="O69" s="4">
        <v>-228716.12219530501</v>
      </c>
      <c r="P69" s="4">
        <v>-33686.529356836298</v>
      </c>
      <c r="Q69" s="4">
        <v>-8353.5626025465699</v>
      </c>
      <c r="R69" s="4">
        <v>874.37399235535997</v>
      </c>
      <c r="S69" s="4">
        <v>0</v>
      </c>
      <c r="T69" s="4">
        <v>0</v>
      </c>
      <c r="U69" s="4">
        <v>0</v>
      </c>
      <c r="V69" s="4">
        <v>18032.080730648999</v>
      </c>
      <c r="W69" s="4">
        <v>0</v>
      </c>
      <c r="X69" s="4">
        <v>1382.8577987296701</v>
      </c>
      <c r="Y69" s="4">
        <v>-2629151.0232993402</v>
      </c>
    </row>
    <row r="70" spans="1:25" x14ac:dyDescent="0.4">
      <c r="A70" s="3" t="s">
        <v>61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</row>
    <row r="71" spans="1:25" x14ac:dyDescent="0.4">
      <c r="A71" s="3" t="s">
        <v>62</v>
      </c>
      <c r="B71" s="4">
        <v>-1340406.7891271</v>
      </c>
      <c r="C71" s="4">
        <v>-205229.08557565499</v>
      </c>
      <c r="D71" s="4">
        <v>-1008471.88018329</v>
      </c>
      <c r="E71" s="4">
        <v>-110921.539384141</v>
      </c>
      <c r="F71" s="4">
        <v>-28009.973235107998</v>
      </c>
      <c r="G71" s="4">
        <v>578.28818481701001</v>
      </c>
      <c r="H71" s="4">
        <v>0</v>
      </c>
      <c r="I71" s="4">
        <v>0</v>
      </c>
      <c r="J71" s="4">
        <v>0</v>
      </c>
      <c r="K71" s="4">
        <v>0</v>
      </c>
      <c r="L71" s="4">
        <v>-610115.20293341298</v>
      </c>
      <c r="M71" s="4">
        <v>-452454.54030199099</v>
      </c>
      <c r="N71" s="4">
        <v>-69275.112841827198</v>
      </c>
      <c r="O71" s="4">
        <v>-364923.87028443301</v>
      </c>
      <c r="P71" s="4">
        <v>-53172.359541008402</v>
      </c>
      <c r="Q71" s="4">
        <v>-13427.115922303199</v>
      </c>
      <c r="R71" s="4">
        <v>410.53022321938198</v>
      </c>
      <c r="S71" s="4">
        <v>0</v>
      </c>
      <c r="T71" s="4">
        <v>0</v>
      </c>
      <c r="U71" s="4">
        <v>0</v>
      </c>
      <c r="V71" s="4">
        <v>18190.2568774092</v>
      </c>
      <c r="W71" s="4">
        <v>0</v>
      </c>
      <c r="X71" s="4">
        <v>-1446.9300403877701</v>
      </c>
      <c r="Y71" s="4">
        <v>-4238675.3240852104</v>
      </c>
    </row>
    <row r="72" spans="1:25" x14ac:dyDescent="0.4">
      <c r="A72" s="3" t="s">
        <v>63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</row>
    <row r="74" spans="1:25" ht="19.3" x14ac:dyDescent="0.5">
      <c r="A74" s="1" t="s">
        <v>6</v>
      </c>
    </row>
    <row r="75" spans="1:25" ht="29.15" x14ac:dyDescent="0.4">
      <c r="B75" s="2" t="s">
        <v>7</v>
      </c>
      <c r="C75" s="2" t="s">
        <v>8</v>
      </c>
      <c r="D75" s="2" t="s">
        <v>9</v>
      </c>
      <c r="E75" s="2" t="s">
        <v>10</v>
      </c>
      <c r="F75" s="2" t="s">
        <v>11</v>
      </c>
      <c r="G75" s="2" t="s">
        <v>12</v>
      </c>
      <c r="H75" s="2" t="s">
        <v>13</v>
      </c>
      <c r="I75" s="2" t="s">
        <v>14</v>
      </c>
      <c r="J75" s="2" t="s">
        <v>15</v>
      </c>
      <c r="K75" s="2" t="s">
        <v>16</v>
      </c>
      <c r="L75" s="2" t="s">
        <v>17</v>
      </c>
      <c r="M75" s="2" t="s">
        <v>18</v>
      </c>
      <c r="N75" s="2" t="s">
        <v>19</v>
      </c>
      <c r="O75" s="2" t="s">
        <v>20</v>
      </c>
      <c r="P75" s="2" t="s">
        <v>21</v>
      </c>
      <c r="Q75" s="2" t="s">
        <v>22</v>
      </c>
      <c r="R75" s="2" t="s">
        <v>23</v>
      </c>
      <c r="S75" s="2" t="s">
        <v>24</v>
      </c>
      <c r="T75" s="2" t="s">
        <v>25</v>
      </c>
      <c r="U75" s="2" t="s">
        <v>26</v>
      </c>
      <c r="V75" s="2" t="s">
        <v>27</v>
      </c>
      <c r="W75" s="2" t="s">
        <v>28</v>
      </c>
      <c r="X75" s="2" t="s">
        <v>29</v>
      </c>
      <c r="Y75" s="2" t="s">
        <v>30</v>
      </c>
    </row>
    <row r="76" spans="1:25" x14ac:dyDescent="0.4">
      <c r="A76" s="3" t="s">
        <v>31</v>
      </c>
      <c r="B76" s="4">
        <v>32218856.068648901</v>
      </c>
      <c r="C76" s="4">
        <v>4902419.5221481305</v>
      </c>
      <c r="D76" s="4">
        <v>25824712.979754001</v>
      </c>
      <c r="E76" s="4">
        <v>3747739.7591182599</v>
      </c>
      <c r="F76" s="4">
        <v>956749.52077630197</v>
      </c>
      <c r="G76" s="4">
        <v>22789525.511371199</v>
      </c>
      <c r="H76" s="4">
        <v>6881103.7858225098</v>
      </c>
      <c r="I76" s="4">
        <v>1062706.7668590599</v>
      </c>
      <c r="J76" s="4">
        <v>0</v>
      </c>
      <c r="K76" s="4">
        <v>0</v>
      </c>
      <c r="L76" s="4">
        <v>14665110.672415599</v>
      </c>
      <c r="M76" s="4">
        <v>10875480.3615175</v>
      </c>
      <c r="N76" s="4">
        <v>1654812.54590297</v>
      </c>
      <c r="O76" s="4">
        <v>8717136.2712170798</v>
      </c>
      <c r="P76" s="4">
        <v>1265050.1949394101</v>
      </c>
      <c r="Q76" s="4">
        <v>322950.96393005899</v>
      </c>
      <c r="R76" s="4">
        <v>9633008.3168590795</v>
      </c>
      <c r="S76" s="4">
        <v>5586263.048862</v>
      </c>
      <c r="T76" s="4">
        <v>10865479.395266101</v>
      </c>
      <c r="U76" s="4">
        <v>24206428.474123899</v>
      </c>
      <c r="V76" s="4">
        <v>0</v>
      </c>
      <c r="W76" s="4">
        <v>8456389.2902965304</v>
      </c>
      <c r="X76" s="4">
        <v>-26462.8519811281</v>
      </c>
      <c r="Y76" s="4">
        <v>194605460.59784701</v>
      </c>
    </row>
    <row r="77" spans="1:25" x14ac:dyDescent="0.4">
      <c r="A77" s="3" t="s">
        <v>32</v>
      </c>
      <c r="B77" s="4">
        <v>13800728.751361899</v>
      </c>
      <c r="C77" s="4">
        <v>2116339.4983118</v>
      </c>
      <c r="D77" s="4">
        <v>11148344.172648599</v>
      </c>
      <c r="E77" s="4">
        <v>1624349.91379267</v>
      </c>
      <c r="F77" s="4">
        <v>412413.634964041</v>
      </c>
      <c r="G77" s="4">
        <v>9877463.7992690094</v>
      </c>
      <c r="H77" s="4">
        <v>2982416.35217728</v>
      </c>
      <c r="I77" s="4">
        <v>428632.10283896001</v>
      </c>
      <c r="J77" s="4">
        <v>0</v>
      </c>
      <c r="K77" s="4">
        <v>0</v>
      </c>
      <c r="L77" s="4">
        <v>6281700.8172940398</v>
      </c>
      <c r="M77" s="4">
        <v>4658438.3440017402</v>
      </c>
      <c r="N77" s="4">
        <v>714370.75863752095</v>
      </c>
      <c r="O77" s="4">
        <v>3763125.4770418801</v>
      </c>
      <c r="P77" s="4">
        <v>548299.590464812</v>
      </c>
      <c r="Q77" s="4">
        <v>139210.292827183</v>
      </c>
      <c r="R77" s="4">
        <v>4175150.15309803</v>
      </c>
      <c r="S77" s="4">
        <v>2421204.9088427299</v>
      </c>
      <c r="T77" s="4">
        <v>4382482.0042422405</v>
      </c>
      <c r="U77" s="4">
        <v>9763419.8469920903</v>
      </c>
      <c r="V77" s="4">
        <v>0</v>
      </c>
      <c r="W77" s="4">
        <v>4701681.2512926199</v>
      </c>
      <c r="X77" s="4">
        <v>824.91837569681297</v>
      </c>
      <c r="Y77" s="4">
        <v>83940596.5884749</v>
      </c>
    </row>
    <row r="78" spans="1:25" x14ac:dyDescent="0.4">
      <c r="A78" s="3" t="s">
        <v>33</v>
      </c>
      <c r="B78" s="4">
        <v>11521.7757419971</v>
      </c>
      <c r="C78" s="4">
        <v>3121.2511289708</v>
      </c>
      <c r="D78" s="4">
        <v>16441.965886282302</v>
      </c>
      <c r="E78" s="4">
        <v>3223.0397902919999</v>
      </c>
      <c r="F78" s="4">
        <v>794.10209044203305</v>
      </c>
      <c r="G78" s="4">
        <v>19598.892197975099</v>
      </c>
      <c r="H78" s="4">
        <v>5917.7191396162298</v>
      </c>
      <c r="I78" s="4">
        <v>0</v>
      </c>
      <c r="J78" s="4"/>
      <c r="K78" s="4"/>
      <c r="L78" s="4">
        <v>5244.3859595486601</v>
      </c>
      <c r="M78" s="4">
        <v>3889.1773669714198</v>
      </c>
      <c r="N78" s="4">
        <v>1053.57885097346</v>
      </c>
      <c r="O78" s="4">
        <v>5549.9883894078603</v>
      </c>
      <c r="P78" s="4">
        <v>1087.9376309644399</v>
      </c>
      <c r="Q78" s="4">
        <v>268.049296078081</v>
      </c>
      <c r="R78" s="4">
        <v>8284.3449921814208</v>
      </c>
      <c r="S78" s="4">
        <v>4804.1617728964502</v>
      </c>
      <c r="T78" s="4">
        <v>0</v>
      </c>
      <c r="U78" s="4"/>
      <c r="V78" s="4"/>
      <c r="W78" s="4">
        <v>88246.290389256406</v>
      </c>
      <c r="X78" s="4">
        <v>348.582045118949</v>
      </c>
      <c r="Y78" s="4">
        <v>179395.24266897299</v>
      </c>
    </row>
    <row r="79" spans="1:25" x14ac:dyDescent="0.4">
      <c r="A79" s="3" t="s">
        <v>34</v>
      </c>
      <c r="B79" s="4">
        <v>5749769.6646101698</v>
      </c>
      <c r="C79" s="4">
        <v>890791.57858581597</v>
      </c>
      <c r="D79" s="4">
        <v>4692465.9829358403</v>
      </c>
      <c r="E79" s="4">
        <v>693378.55367672804</v>
      </c>
      <c r="F79" s="4">
        <v>178110.83457255099</v>
      </c>
      <c r="G79" s="4">
        <v>4216346.18561967</v>
      </c>
      <c r="H79" s="4">
        <v>1273089.9415053299</v>
      </c>
      <c r="I79" s="4">
        <v>71365.529320833797</v>
      </c>
      <c r="J79" s="4">
        <v>0</v>
      </c>
      <c r="K79" s="4">
        <v>0</v>
      </c>
      <c r="L79" s="4">
        <v>2617132.2871532999</v>
      </c>
      <c r="M79" s="4">
        <v>1940835.7310228799</v>
      </c>
      <c r="N79" s="4">
        <v>300686.84929326602</v>
      </c>
      <c r="O79" s="4">
        <v>1583942.69293025</v>
      </c>
      <c r="P79" s="4">
        <v>234050.049062618</v>
      </c>
      <c r="Q79" s="4">
        <v>60121.342590190499</v>
      </c>
      <c r="R79" s="4">
        <v>1782226.56950735</v>
      </c>
      <c r="S79" s="4">
        <v>1033528.2709675099</v>
      </c>
      <c r="T79" s="4">
        <v>729665.71075821004</v>
      </c>
      <c r="U79" s="4">
        <v>1806566.52301292</v>
      </c>
      <c r="V79" s="4">
        <v>0</v>
      </c>
      <c r="W79" s="4">
        <v>2077329.6857952401</v>
      </c>
      <c r="X79" s="4">
        <v>867.97865441150805</v>
      </c>
      <c r="Y79" s="4">
        <v>31932271.961575098</v>
      </c>
    </row>
    <row r="80" spans="1:25" x14ac:dyDescent="0.4">
      <c r="A80" s="3" t="s">
        <v>35</v>
      </c>
      <c r="B80" s="4">
        <v>4509015.4276140695</v>
      </c>
      <c r="C80" s="4">
        <v>699099.294056452</v>
      </c>
      <c r="D80" s="4">
        <v>3682679.24272741</v>
      </c>
      <c r="E80" s="4">
        <v>543526.026369581</v>
      </c>
      <c r="F80" s="4">
        <v>139090.47879946401</v>
      </c>
      <c r="G80" s="4">
        <v>3305112.1583100599</v>
      </c>
      <c r="H80" s="4">
        <v>997950.56170728302</v>
      </c>
      <c r="I80" s="4">
        <v>39750.393874440997</v>
      </c>
      <c r="J80" s="4">
        <v>0</v>
      </c>
      <c r="K80" s="4">
        <v>0</v>
      </c>
      <c r="L80" s="4">
        <v>2052376.1032575599</v>
      </c>
      <c r="M80" s="4">
        <v>1522018.9266903701</v>
      </c>
      <c r="N80" s="4">
        <v>235981.085953576</v>
      </c>
      <c r="O80" s="4">
        <v>1243089.0065343601</v>
      </c>
      <c r="P80" s="4">
        <v>183467.30290986199</v>
      </c>
      <c r="Q80" s="4">
        <v>46950.014843313402</v>
      </c>
      <c r="R80" s="4">
        <v>1397052.9089456799</v>
      </c>
      <c r="S80" s="4">
        <v>810162.80541249004</v>
      </c>
      <c r="T80" s="4">
        <v>406421.69511444302</v>
      </c>
      <c r="U80" s="4">
        <v>1006252.33965972</v>
      </c>
      <c r="V80" s="4">
        <v>0</v>
      </c>
      <c r="W80" s="4">
        <v>1819075.63492629</v>
      </c>
      <c r="X80" s="4">
        <v>1704.3840826052999</v>
      </c>
      <c r="Y80" s="4">
        <v>24640775.791788999</v>
      </c>
    </row>
    <row r="81" spans="1:25" x14ac:dyDescent="0.4">
      <c r="A81" s="3" t="s">
        <v>36</v>
      </c>
      <c r="B81" s="4">
        <v>4944.5740214726602</v>
      </c>
      <c r="C81" s="4">
        <v>1000.35289768165</v>
      </c>
      <c r="D81" s="4">
        <v>5269.6074549274899</v>
      </c>
      <c r="E81" s="4">
        <v>916.840591434972</v>
      </c>
      <c r="F81" s="4">
        <v>229.091573731164</v>
      </c>
      <c r="G81" s="4">
        <v>5575.1902189931698</v>
      </c>
      <c r="H81" s="4">
        <v>1683.3813632255101</v>
      </c>
      <c r="I81" s="4">
        <v>0</v>
      </c>
      <c r="J81" s="4"/>
      <c r="K81" s="4"/>
      <c r="L81" s="4">
        <v>2250.6300378369801</v>
      </c>
      <c r="M81" s="4">
        <v>1669.0418043402201</v>
      </c>
      <c r="N81" s="4">
        <v>337.66929124185299</v>
      </c>
      <c r="O81" s="4">
        <v>1778.7568952436</v>
      </c>
      <c r="P81" s="4">
        <v>309.47969802365799</v>
      </c>
      <c r="Q81" s="4">
        <v>77.329899788925104</v>
      </c>
      <c r="R81" s="4">
        <v>2356.6025418491199</v>
      </c>
      <c r="S81" s="4">
        <v>1366.6137583776499</v>
      </c>
      <c r="T81" s="4">
        <v>0</v>
      </c>
      <c r="U81" s="4"/>
      <c r="V81" s="4"/>
      <c r="W81" s="4">
        <v>17084.967112920101</v>
      </c>
      <c r="X81" s="4">
        <v>-58.534210322151601</v>
      </c>
      <c r="Y81" s="4">
        <v>46791.594950766499</v>
      </c>
    </row>
    <row r="82" spans="1:25" x14ac:dyDescent="0.4">
      <c r="A82" s="3" t="s">
        <v>37</v>
      </c>
      <c r="B82" s="4">
        <v>274339.78016711998</v>
      </c>
      <c r="C82" s="4">
        <v>42509.519392034803</v>
      </c>
      <c r="D82" s="4">
        <v>223929.45610773799</v>
      </c>
      <c r="E82" s="4">
        <v>32992.422389938103</v>
      </c>
      <c r="F82" s="4">
        <v>8420.8705149598009</v>
      </c>
      <c r="G82" s="4">
        <v>200622.695294704</v>
      </c>
      <c r="H82" s="4">
        <v>60576.319916159599</v>
      </c>
      <c r="I82" s="4">
        <v>7384.3445794101899</v>
      </c>
      <c r="J82" s="4">
        <v>0</v>
      </c>
      <c r="K82" s="4">
        <v>0</v>
      </c>
      <c r="L82" s="4">
        <v>124871.69716468699</v>
      </c>
      <c r="M82" s="4">
        <v>92603.439589333197</v>
      </c>
      <c r="N82" s="4">
        <v>14349.095521596901</v>
      </c>
      <c r="O82" s="4">
        <v>75587.426104639206</v>
      </c>
      <c r="P82" s="4">
        <v>11136.5978052153</v>
      </c>
      <c r="Q82" s="4">
        <v>2842.4662786659801</v>
      </c>
      <c r="R82" s="4">
        <v>84802.120665490205</v>
      </c>
      <c r="S82" s="4">
        <v>49177.467469811898</v>
      </c>
      <c r="T82" s="4">
        <v>75500.078081056403</v>
      </c>
      <c r="U82" s="4">
        <v>29556.335318171001</v>
      </c>
      <c r="V82" s="4">
        <v>0</v>
      </c>
      <c r="W82" s="4">
        <v>101288.374861269</v>
      </c>
      <c r="X82" s="4">
        <v>53.356752365691499</v>
      </c>
      <c r="Y82" s="4">
        <v>1512543.8639743701</v>
      </c>
    </row>
    <row r="83" spans="1:25" x14ac:dyDescent="0.4">
      <c r="A83" s="3" t="s">
        <v>38</v>
      </c>
      <c r="B83" s="4">
        <v>0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v>0</v>
      </c>
      <c r="Y83" s="4">
        <v>0</v>
      </c>
    </row>
    <row r="84" spans="1:25" x14ac:dyDescent="0.4">
      <c r="A84" s="3" t="s">
        <v>39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 x14ac:dyDescent="0.4">
      <c r="A85" s="3" t="s">
        <v>40</v>
      </c>
      <c r="B85" s="4">
        <v>2360529.2818310098</v>
      </c>
      <c r="C85" s="4">
        <v>365980.15703195398</v>
      </c>
      <c r="D85" s="4">
        <v>1927891.41544013</v>
      </c>
      <c r="E85" s="4">
        <v>284516.53772367601</v>
      </c>
      <c r="F85" s="4">
        <v>72800.1593587674</v>
      </c>
      <c r="G85" s="4">
        <v>1730108.6285634299</v>
      </c>
      <c r="H85" s="4">
        <v>522391.61486498598</v>
      </c>
      <c r="I85" s="4">
        <v>86019.047636239397</v>
      </c>
      <c r="J85" s="4">
        <v>0</v>
      </c>
      <c r="K85" s="4">
        <v>0</v>
      </c>
      <c r="L85" s="4">
        <v>1074446.06629639</v>
      </c>
      <c r="M85" s="4">
        <v>796797.06171569205</v>
      </c>
      <c r="N85" s="4">
        <v>123536.664431085</v>
      </c>
      <c r="O85" s="4">
        <v>650760.076120749</v>
      </c>
      <c r="P85" s="4">
        <v>96038.6058383903</v>
      </c>
      <c r="Q85" s="4">
        <v>24573.706209018201</v>
      </c>
      <c r="R85" s="4">
        <v>731307.49473942805</v>
      </c>
      <c r="S85" s="4">
        <v>424091.40538879402</v>
      </c>
      <c r="T85" s="4">
        <v>879488.32061584597</v>
      </c>
      <c r="U85" s="4">
        <v>1959349.4545753901</v>
      </c>
      <c r="V85" s="4">
        <v>0</v>
      </c>
      <c r="W85" s="4">
        <v>818504.56261168898</v>
      </c>
      <c r="X85" s="4">
        <v>200.23452761862001</v>
      </c>
      <c r="Y85" s="4">
        <v>14929330.495520299</v>
      </c>
    </row>
    <row r="86" spans="1:25" x14ac:dyDescent="0.4">
      <c r="A86" s="3" t="s">
        <v>41</v>
      </c>
      <c r="B86" s="4">
        <v>3119193.97680648</v>
      </c>
      <c r="C86" s="4">
        <v>483376.45509785</v>
      </c>
      <c r="D86" s="4">
        <v>2546305.5859819902</v>
      </c>
      <c r="E86" s="4">
        <v>375843.82380265102</v>
      </c>
      <c r="F86" s="4">
        <v>96280.459760601603</v>
      </c>
      <c r="G86" s="4">
        <v>2285458.15914843</v>
      </c>
      <c r="H86" s="4">
        <v>690074.69170028402</v>
      </c>
      <c r="I86" s="4">
        <v>10874.1216206883</v>
      </c>
      <c r="J86" s="4">
        <v>0</v>
      </c>
      <c r="K86" s="4">
        <v>0</v>
      </c>
      <c r="L86" s="4">
        <v>1419768.74601425</v>
      </c>
      <c r="M86" s="4">
        <v>1052884.4589095099</v>
      </c>
      <c r="N86" s="4">
        <v>163163.80486742299</v>
      </c>
      <c r="O86" s="4">
        <v>859505.88486957306</v>
      </c>
      <c r="P86" s="4">
        <v>126866.146831972</v>
      </c>
      <c r="Q86" s="4">
        <v>32499.4856146739</v>
      </c>
      <c r="R86" s="4">
        <v>966050.71676131</v>
      </c>
      <c r="S86" s="4">
        <v>560220.98651420698</v>
      </c>
      <c r="T86" s="4">
        <v>111180.758508218</v>
      </c>
      <c r="U86" s="4">
        <v>300331.13272343401</v>
      </c>
      <c r="V86" s="4">
        <v>0</v>
      </c>
      <c r="W86" s="4">
        <v>1214433.4552896901</v>
      </c>
      <c r="X86" s="4">
        <v>864.90891672535304</v>
      </c>
      <c r="Y86" s="4">
        <v>16415177.759740001</v>
      </c>
    </row>
    <row r="87" spans="1:25" x14ac:dyDescent="0.4">
      <c r="A87" s="3" t="s">
        <v>42</v>
      </c>
      <c r="B87" s="4">
        <v>11617565.0333669</v>
      </c>
      <c r="C87" s="4">
        <v>1792262.9416905099</v>
      </c>
      <c r="D87" s="4">
        <v>9441190.3845238499</v>
      </c>
      <c r="E87" s="4">
        <v>1389587.7794872399</v>
      </c>
      <c r="F87" s="4">
        <v>356063.48989323102</v>
      </c>
      <c r="G87" s="4">
        <v>11311036.4266278</v>
      </c>
      <c r="H87" s="4">
        <v>7042102.6515866704</v>
      </c>
      <c r="I87" s="4">
        <v>1455681.8649450201</v>
      </c>
      <c r="J87" s="4">
        <v>0</v>
      </c>
      <c r="K87" s="4">
        <v>0</v>
      </c>
      <c r="L87" s="4">
        <v>5287986.5317159602</v>
      </c>
      <c r="M87" s="4">
        <v>3921511.0586119699</v>
      </c>
      <c r="N87" s="4">
        <v>604978.66167251999</v>
      </c>
      <c r="O87" s="4">
        <v>3186875.42467249</v>
      </c>
      <c r="P87" s="4">
        <v>469055.59198681801</v>
      </c>
      <c r="Q87" s="4">
        <v>120189.29174693101</v>
      </c>
      <c r="R87" s="4">
        <v>4770622.0793085201</v>
      </c>
      <c r="S87" s="4">
        <v>5547517.1809377503</v>
      </c>
      <c r="T87" s="4">
        <v>9093296.5478399899</v>
      </c>
      <c r="U87" s="4">
        <v>827851.69368298305</v>
      </c>
      <c r="V87" s="4">
        <v>0</v>
      </c>
      <c r="W87" s="4">
        <v>4493827.0240728697</v>
      </c>
      <c r="X87" s="4">
        <v>18884.529414909201</v>
      </c>
      <c r="Y87" s="4">
        <v>82748086.187784895</v>
      </c>
    </row>
    <row r="88" spans="1:25" x14ac:dyDescent="0.4">
      <c r="A88" s="3" t="s">
        <v>43</v>
      </c>
      <c r="B88" s="4">
        <v>1911731.38554242</v>
      </c>
      <c r="C88" s="4">
        <v>295787.08595557098</v>
      </c>
      <c r="D88" s="4">
        <v>1558131.97206211</v>
      </c>
      <c r="E88" s="4">
        <v>229738.87115864301</v>
      </c>
      <c r="F88" s="4">
        <v>58824.554303234698</v>
      </c>
      <c r="G88" s="4">
        <v>3282348.6263491102</v>
      </c>
      <c r="H88" s="4">
        <v>1018834.4477982</v>
      </c>
      <c r="I88" s="4">
        <v>0</v>
      </c>
      <c r="J88" s="4">
        <v>0</v>
      </c>
      <c r="K88" s="4">
        <v>0</v>
      </c>
      <c r="L88" s="4">
        <v>870165.97625855997</v>
      </c>
      <c r="M88" s="4">
        <v>645305.255272371</v>
      </c>
      <c r="N88" s="4">
        <v>99842.981316474994</v>
      </c>
      <c r="O88" s="4">
        <v>525947.71293891699</v>
      </c>
      <c r="P88" s="4">
        <v>77548.395145979797</v>
      </c>
      <c r="Q88" s="4">
        <v>19856.238338715099</v>
      </c>
      <c r="R88" s="4">
        <v>1378928.56540937</v>
      </c>
      <c r="S88" s="4">
        <v>799652.34520614101</v>
      </c>
      <c r="T88" s="4">
        <v>0</v>
      </c>
      <c r="U88" s="4">
        <v>31125.5803086794</v>
      </c>
      <c r="V88" s="4">
        <v>0</v>
      </c>
      <c r="W88" s="4">
        <v>929090.485028608</v>
      </c>
      <c r="X88" s="4">
        <v>5939.6999886206204</v>
      </c>
      <c r="Y88" s="4">
        <v>13738800.1783817</v>
      </c>
    </row>
    <row r="89" spans="1:25" x14ac:dyDescent="0.4">
      <c r="A89" s="3" t="s">
        <v>44</v>
      </c>
      <c r="B89" s="4">
        <v>12848558.174737001</v>
      </c>
      <c r="C89" s="4">
        <v>1915595.61505924</v>
      </c>
      <c r="D89" s="4">
        <v>12112683.145604599</v>
      </c>
      <c r="E89" s="4">
        <v>2576107.51337648</v>
      </c>
      <c r="F89" s="4">
        <v>697676.60468553298</v>
      </c>
      <c r="G89" s="4">
        <v>11471827.3785793</v>
      </c>
      <c r="H89" s="4">
        <v>0</v>
      </c>
      <c r="I89" s="4">
        <v>0</v>
      </c>
      <c r="J89" s="4">
        <v>0</v>
      </c>
      <c r="K89" s="4">
        <v>0</v>
      </c>
      <c r="L89" s="4">
        <v>5653394.2741637304</v>
      </c>
      <c r="M89" s="4">
        <v>4337033.0034510205</v>
      </c>
      <c r="N89" s="4">
        <v>646609.62660489196</v>
      </c>
      <c r="O89" s="4">
        <v>4379194.2911070604</v>
      </c>
      <c r="P89" s="4">
        <v>1218235.83370949</v>
      </c>
      <c r="Q89" s="4">
        <v>329929.80135937198</v>
      </c>
      <c r="R89" s="4">
        <v>7861465.9899273803</v>
      </c>
      <c r="S89" s="4">
        <v>0</v>
      </c>
      <c r="T89" s="4">
        <v>0</v>
      </c>
      <c r="U89" s="4">
        <v>0</v>
      </c>
      <c r="V89" s="4">
        <v>633970.76078896096</v>
      </c>
      <c r="W89" s="4">
        <v>6342289.5490863798</v>
      </c>
      <c r="X89" s="4">
        <v>-14231.5544483866</v>
      </c>
      <c r="Y89" s="4">
        <v>73010340.0077921</v>
      </c>
    </row>
    <row r="90" spans="1:25" x14ac:dyDescent="0.4">
      <c r="A90" s="3" t="s">
        <v>45</v>
      </c>
      <c r="B90" s="4">
        <v>110843.546033416</v>
      </c>
      <c r="C90" s="4">
        <v>17184.229204095202</v>
      </c>
      <c r="D90" s="4">
        <v>90522.197247536198</v>
      </c>
      <c r="E90" s="4">
        <v>13334.8966690246</v>
      </c>
      <c r="F90" s="4">
        <v>3399.4598070145598</v>
      </c>
      <c r="G90" s="4">
        <v>81087.798876871195</v>
      </c>
      <c r="H90" s="4">
        <v>24483.772580400699</v>
      </c>
      <c r="I90" s="4">
        <v>4001.34941399428</v>
      </c>
      <c r="J90" s="4">
        <v>0</v>
      </c>
      <c r="K90" s="4"/>
      <c r="L90" s="4">
        <v>50452.842473348799</v>
      </c>
      <c r="M90" s="4">
        <v>37415.257870076697</v>
      </c>
      <c r="N90" s="4">
        <v>5800.5394989428796</v>
      </c>
      <c r="O90" s="4">
        <v>30555.783121206299</v>
      </c>
      <c r="P90" s="4">
        <v>4501.1966451521603</v>
      </c>
      <c r="Q90" s="4">
        <v>1147.4882377009701</v>
      </c>
      <c r="R90" s="4">
        <v>34275.370963162197</v>
      </c>
      <c r="S90" s="4">
        <v>19876.577700286001</v>
      </c>
      <c r="T90" s="4">
        <v>40911.172269575698</v>
      </c>
      <c r="U90" s="4">
        <v>232180.23245565899</v>
      </c>
      <c r="V90" s="4"/>
      <c r="W90" s="4">
        <v>50706.720672031603</v>
      </c>
      <c r="X90" s="4">
        <v>126.63381607187399</v>
      </c>
      <c r="Y90" s="4">
        <v>852807.06555556797</v>
      </c>
    </row>
    <row r="91" spans="1:25" x14ac:dyDescent="0.4">
      <c r="A91" s="3" t="s">
        <v>46</v>
      </c>
      <c r="B91" s="4">
        <v>75235.805185552497</v>
      </c>
      <c r="C91" s="4">
        <v>11171.926312388799</v>
      </c>
      <c r="D91" s="4">
        <v>58850.897836255201</v>
      </c>
      <c r="E91" s="4">
        <v>8332.0360030231095</v>
      </c>
      <c r="F91" s="4">
        <v>2105.0248742864701</v>
      </c>
      <c r="G91" s="4">
        <v>50666.0438709952</v>
      </c>
      <c r="H91" s="4">
        <v>15298.1818826985</v>
      </c>
      <c r="I91" s="4">
        <v>2500.1609090469601</v>
      </c>
      <c r="J91" s="4">
        <v>0</v>
      </c>
      <c r="K91" s="4"/>
      <c r="L91" s="4">
        <v>34245.207440746199</v>
      </c>
      <c r="M91" s="4">
        <v>25395.8588732957</v>
      </c>
      <c r="N91" s="4">
        <v>3771.0856323335902</v>
      </c>
      <c r="O91" s="4">
        <v>19865.130602779602</v>
      </c>
      <c r="P91" s="4">
        <v>2812.4801740093199</v>
      </c>
      <c r="Q91" s="4">
        <v>710.55150536784595</v>
      </c>
      <c r="R91" s="4">
        <v>21416.260805786202</v>
      </c>
      <c r="S91" s="4">
        <v>12419.470891016899</v>
      </c>
      <c r="T91" s="4">
        <v>25562.504812489002</v>
      </c>
      <c r="U91" s="4">
        <v>89693.358839772598</v>
      </c>
      <c r="V91" s="4"/>
      <c r="W91" s="4">
        <v>19588.472475550701</v>
      </c>
      <c r="X91" s="4">
        <v>58.278827594624602</v>
      </c>
      <c r="Y91" s="4">
        <v>479698.73775498901</v>
      </c>
    </row>
    <row r="92" spans="1:25" x14ac:dyDescent="0.4">
      <c r="A92" s="3" t="s">
        <v>47</v>
      </c>
      <c r="B92" s="4">
        <v>4368.37903473395</v>
      </c>
      <c r="C92" s="4">
        <v>642.64658204775697</v>
      </c>
      <c r="D92" s="4">
        <v>3385.3005549250101</v>
      </c>
      <c r="E92" s="4">
        <v>476.94510935955202</v>
      </c>
      <c r="F92" s="4">
        <v>121.386866577503</v>
      </c>
      <c r="G92" s="4">
        <v>2900.2421288266</v>
      </c>
      <c r="H92" s="4">
        <v>875.70349292761102</v>
      </c>
      <c r="I92" s="4">
        <v>143.11502227657499</v>
      </c>
      <c r="J92" s="4">
        <v>0</v>
      </c>
      <c r="K92" s="4"/>
      <c r="L92" s="4">
        <v>1988.3624007920801</v>
      </c>
      <c r="M92" s="4">
        <v>1474.5470882854399</v>
      </c>
      <c r="N92" s="4">
        <v>216.92546338594599</v>
      </c>
      <c r="O92" s="4">
        <v>1142.7087797430099</v>
      </c>
      <c r="P92" s="4">
        <v>160.99290301647099</v>
      </c>
      <c r="Q92" s="4">
        <v>40.974157518099197</v>
      </c>
      <c r="R92" s="4">
        <v>1225.91655249477</v>
      </c>
      <c r="S92" s="4">
        <v>710.91938394824899</v>
      </c>
      <c r="T92" s="4">
        <v>1463.2571977453099</v>
      </c>
      <c r="U92" s="4">
        <v>2754.91627353273</v>
      </c>
      <c r="V92" s="4"/>
      <c r="W92" s="4">
        <v>601.65660305959102</v>
      </c>
      <c r="X92" s="4">
        <v>-0.66570890459599896</v>
      </c>
      <c r="Y92" s="4">
        <v>24694.229886291701</v>
      </c>
    </row>
    <row r="93" spans="1:25" x14ac:dyDescent="0.4">
      <c r="A93" s="3" t="s">
        <v>48</v>
      </c>
      <c r="B93" s="4">
        <v>650.96653940262195</v>
      </c>
      <c r="C93" s="4">
        <v>111.71053129902</v>
      </c>
      <c r="D93" s="4">
        <v>588.46298130538401</v>
      </c>
      <c r="E93" s="4">
        <v>94.196877089745499</v>
      </c>
      <c r="F93" s="4">
        <v>24.495972759543498</v>
      </c>
      <c r="G93" s="4">
        <v>572.79914602002998</v>
      </c>
      <c r="H93" s="4">
        <v>172.951840099859</v>
      </c>
      <c r="I93" s="4">
        <v>28.265282311386301</v>
      </c>
      <c r="J93" s="4">
        <v>0</v>
      </c>
      <c r="K93" s="4"/>
      <c r="L93" s="4">
        <v>296.301529887904</v>
      </c>
      <c r="M93" s="4">
        <v>219.733866410209</v>
      </c>
      <c r="N93" s="4">
        <v>37.707908894362099</v>
      </c>
      <c r="O93" s="4">
        <v>198.63577971330301</v>
      </c>
      <c r="P93" s="4">
        <v>31.796171928731301</v>
      </c>
      <c r="Q93" s="4">
        <v>8.2686197832428494</v>
      </c>
      <c r="R93" s="4">
        <v>242.119079431801</v>
      </c>
      <c r="S93" s="4">
        <v>140.406903260658</v>
      </c>
      <c r="T93" s="4">
        <v>288.99396534705301</v>
      </c>
      <c r="U93" s="4">
        <v>2761.0628967082498</v>
      </c>
      <c r="V93" s="4"/>
      <c r="W93" s="4">
        <v>602.99898738379102</v>
      </c>
      <c r="X93" s="4">
        <v>-0.63878098287071206</v>
      </c>
      <c r="Y93" s="4">
        <v>7071.2360980540298</v>
      </c>
    </row>
    <row r="94" spans="1:25" x14ac:dyDescent="0.4">
      <c r="A94" s="3" t="s">
        <v>49</v>
      </c>
      <c r="B94" s="4">
        <v>1142607.9748980301</v>
      </c>
      <c r="C94" s="4">
        <v>169890.94463229601</v>
      </c>
      <c r="D94" s="4">
        <v>894942.76513199299</v>
      </c>
      <c r="E94" s="4">
        <v>126972.625025544</v>
      </c>
      <c r="F94" s="4">
        <v>32150.941035895001</v>
      </c>
      <c r="G94" s="4">
        <v>772104.27170807798</v>
      </c>
      <c r="H94" s="4">
        <v>233130.3310571</v>
      </c>
      <c r="I94" s="4">
        <v>38100.170653698799</v>
      </c>
      <c r="J94" s="4">
        <v>0</v>
      </c>
      <c r="K94" s="4"/>
      <c r="L94" s="4">
        <v>520082.78541488701</v>
      </c>
      <c r="M94" s="4">
        <v>385687.51682057901</v>
      </c>
      <c r="N94" s="4">
        <v>57346.717338797003</v>
      </c>
      <c r="O94" s="4">
        <v>302088.08301999199</v>
      </c>
      <c r="P94" s="4">
        <v>42859.631234993903</v>
      </c>
      <c r="Q94" s="4">
        <v>10852.555630627299</v>
      </c>
      <c r="R94" s="4">
        <v>326364.27060033299</v>
      </c>
      <c r="S94" s="4">
        <v>189261.402601788</v>
      </c>
      <c r="T94" s="4">
        <v>389549.24547759898</v>
      </c>
      <c r="U94" s="4">
        <v>1303706.5312028599</v>
      </c>
      <c r="V94" s="4"/>
      <c r="W94" s="4">
        <v>284721.40895384602</v>
      </c>
      <c r="X94" s="4">
        <v>646.57754760202897</v>
      </c>
      <c r="Y94" s="4">
        <v>7223066.7499865396</v>
      </c>
    </row>
    <row r="95" spans="1:25" x14ac:dyDescent="0.4">
      <c r="A95" s="3" t="s">
        <v>50</v>
      </c>
      <c r="B95" s="4">
        <v>-4041.6480174060298</v>
      </c>
      <c r="C95" s="4">
        <v>-626.48403476848796</v>
      </c>
      <c r="D95" s="4">
        <v>-3300.1603210826902</v>
      </c>
      <c r="E95" s="4">
        <v>-486.06519938934298</v>
      </c>
      <c r="F95" s="4">
        <v>-123.898972393362</v>
      </c>
      <c r="G95" s="4">
        <v>-3701.25243012793</v>
      </c>
      <c r="H95" s="4">
        <v>-2146.38760860906</v>
      </c>
      <c r="I95" s="4">
        <v>0</v>
      </c>
      <c r="J95" s="4">
        <v>0</v>
      </c>
      <c r="K95" s="4">
        <v>0</v>
      </c>
      <c r="L95" s="4">
        <v>-1839.64369647137</v>
      </c>
      <c r="M95" s="4">
        <v>-1364.2589776561499</v>
      </c>
      <c r="N95" s="4">
        <v>-211.46979279499499</v>
      </c>
      <c r="O95" s="4">
        <v>-1113.9696792872301</v>
      </c>
      <c r="P95" s="4">
        <v>-164.07139096163399</v>
      </c>
      <c r="Q95" s="4">
        <v>-41.822119264730198</v>
      </c>
      <c r="R95" s="4">
        <v>-1249.3583891094199</v>
      </c>
      <c r="S95" s="4">
        <v>-724.51350339364501</v>
      </c>
      <c r="T95" s="4">
        <v>0</v>
      </c>
      <c r="U95" s="4">
        <v>0</v>
      </c>
      <c r="V95" s="4">
        <v>0</v>
      </c>
      <c r="W95" s="4">
        <v>0</v>
      </c>
      <c r="X95" s="4">
        <v>-5.7386680243773602</v>
      </c>
      <c r="Y95" s="4">
        <v>-21140.7428007405</v>
      </c>
    </row>
    <row r="96" spans="1:25" x14ac:dyDescent="0.4">
      <c r="A96" s="3" t="s">
        <v>51</v>
      </c>
      <c r="B96" s="4">
        <v>0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4">
        <v>0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0</v>
      </c>
      <c r="Y96" s="4">
        <v>0</v>
      </c>
    </row>
    <row r="97" spans="1:25" x14ac:dyDescent="0.4">
      <c r="A97" s="3" t="s">
        <v>52</v>
      </c>
      <c r="B97" s="4">
        <v>-130306.27673527499</v>
      </c>
      <c r="C97" s="4">
        <v>-20158.8653625712</v>
      </c>
      <c r="D97" s="4">
        <v>-106191.83234603899</v>
      </c>
      <c r="E97" s="4">
        <v>-15640.4989882017</v>
      </c>
      <c r="F97" s="4">
        <v>-3331.3193864669802</v>
      </c>
      <c r="G97" s="4">
        <v>-119401.843817555</v>
      </c>
      <c r="H97" s="4">
        <v>-69242.139749494207</v>
      </c>
      <c r="I97" s="4">
        <v>2933.49014527085</v>
      </c>
      <c r="J97" s="4">
        <v>0</v>
      </c>
      <c r="K97" s="4">
        <v>0</v>
      </c>
      <c r="L97" s="4">
        <v>-59311.726200382</v>
      </c>
      <c r="M97" s="4">
        <v>-43984.905938231903</v>
      </c>
      <c r="N97" s="4">
        <v>-6804.6284416178096</v>
      </c>
      <c r="O97" s="4">
        <v>-35845.071121463501</v>
      </c>
      <c r="P97" s="4">
        <v>-5279.4531012551797</v>
      </c>
      <c r="Q97" s="4">
        <v>-1124.4874271224801</v>
      </c>
      <c r="R97" s="4">
        <v>-40304.112746894702</v>
      </c>
      <c r="S97" s="4">
        <v>-23372.6960830194</v>
      </c>
      <c r="T97" s="4">
        <v>990.20009889929599</v>
      </c>
      <c r="U97" s="4">
        <v>0</v>
      </c>
      <c r="V97" s="4">
        <v>0</v>
      </c>
      <c r="W97" s="4">
        <v>0</v>
      </c>
      <c r="X97" s="4">
        <v>-178.97559268309399</v>
      </c>
      <c r="Y97" s="4">
        <v>-676555.14279410301</v>
      </c>
    </row>
    <row r="98" spans="1:25" x14ac:dyDescent="0.4">
      <c r="A98" s="3" t="s">
        <v>53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</row>
    <row r="99" spans="1:25" x14ac:dyDescent="0.4">
      <c r="A99" s="3" t="s">
        <v>54</v>
      </c>
      <c r="B99" s="4">
        <v>-23413.819956498301</v>
      </c>
      <c r="C99" s="4">
        <v>-3415.0532986958701</v>
      </c>
      <c r="D99" s="4">
        <v>-17989.641818890901</v>
      </c>
      <c r="E99" s="4">
        <v>-2506.9209092488099</v>
      </c>
      <c r="F99" s="4">
        <v>-625.67731872238301</v>
      </c>
      <c r="G99" s="4">
        <v>-19094.115793877001</v>
      </c>
      <c r="H99" s="4">
        <v>-11072.8393458718</v>
      </c>
      <c r="I99" s="4">
        <v>44.467292365656199</v>
      </c>
      <c r="J99" s="4">
        <v>0</v>
      </c>
      <c r="K99" s="4">
        <v>0</v>
      </c>
      <c r="L99" s="4">
        <v>-10657.307639801</v>
      </c>
      <c r="M99" s="4">
        <v>-7903.3389199929597</v>
      </c>
      <c r="N99" s="4">
        <v>-1152.7518234777599</v>
      </c>
      <c r="O99" s="4">
        <v>-6072.4066644457598</v>
      </c>
      <c r="P99" s="4">
        <v>-846.21158052047599</v>
      </c>
      <c r="Q99" s="4">
        <v>-211.197485656032</v>
      </c>
      <c r="R99" s="4">
        <v>-6445.2220430915704</v>
      </c>
      <c r="S99" s="4">
        <v>-3737.63880988457</v>
      </c>
      <c r="T99" s="4">
        <v>15.0099421227786</v>
      </c>
      <c r="U99" s="4">
        <v>0</v>
      </c>
      <c r="V99" s="4">
        <v>0</v>
      </c>
      <c r="W99" s="4">
        <v>0</v>
      </c>
      <c r="X99" s="4">
        <v>-0.66259008950254294</v>
      </c>
      <c r="Y99" s="4">
        <v>-115085.328764276</v>
      </c>
    </row>
    <row r="100" spans="1:25" x14ac:dyDescent="0.4">
      <c r="A100" s="3" t="s">
        <v>55</v>
      </c>
      <c r="B100" s="4">
        <v>0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4">
        <v>0</v>
      </c>
      <c r="Y100" s="4">
        <v>0</v>
      </c>
    </row>
    <row r="101" spans="1:25" x14ac:dyDescent="0.4">
      <c r="A101" s="3" t="s">
        <v>56</v>
      </c>
      <c r="B101" s="4">
        <v>-40.248609453391801</v>
      </c>
      <c r="C101" s="4">
        <v>-5.7810368875247802</v>
      </c>
      <c r="D101" s="4">
        <v>-30.453048269577899</v>
      </c>
      <c r="E101" s="4">
        <v>-4.4852872403209396</v>
      </c>
      <c r="F101" s="4">
        <v>6.4476209248269196</v>
      </c>
      <c r="G101" s="4">
        <v>-37.671989419958997</v>
      </c>
      <c r="H101" s="4">
        <v>16.505302624643001</v>
      </c>
      <c r="I101" s="4">
        <v>0</v>
      </c>
      <c r="J101" s="4">
        <v>0</v>
      </c>
      <c r="K101" s="4">
        <v>0</v>
      </c>
      <c r="L101" s="4">
        <v>-18.320026967660599</v>
      </c>
      <c r="M101" s="4">
        <v>-13.585924986166299</v>
      </c>
      <c r="N101" s="4">
        <v>-1.95138998745093</v>
      </c>
      <c r="O101" s="4">
        <v>-10.279431637748701</v>
      </c>
      <c r="P101" s="4">
        <v>-1.51400947302227</v>
      </c>
      <c r="Q101" s="4">
        <v>2.1763955429409898</v>
      </c>
      <c r="R101" s="4">
        <v>-12.716186454389</v>
      </c>
      <c r="S101" s="4">
        <v>5.5713677162448301</v>
      </c>
      <c r="T101" s="4">
        <v>0</v>
      </c>
      <c r="U101" s="4">
        <v>0</v>
      </c>
      <c r="V101" s="4">
        <v>0</v>
      </c>
      <c r="W101" s="4">
        <v>0</v>
      </c>
      <c r="X101" s="4">
        <v>-2.5571338657249899E-2</v>
      </c>
      <c r="Y101" s="4">
        <v>-146.33182530721399</v>
      </c>
    </row>
    <row r="102" spans="1:25" x14ac:dyDescent="0.4">
      <c r="A102" s="3" t="s">
        <v>57</v>
      </c>
      <c r="B102" s="4">
        <v>0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4">
        <v>0</v>
      </c>
      <c r="V102" s="4">
        <v>0</v>
      </c>
      <c r="W102" s="4">
        <v>0</v>
      </c>
      <c r="X102" s="4">
        <v>0</v>
      </c>
      <c r="Y102" s="4">
        <v>0</v>
      </c>
    </row>
    <row r="103" spans="1:25" x14ac:dyDescent="0.4">
      <c r="A103" s="3" t="s">
        <v>58</v>
      </c>
      <c r="B103" s="4">
        <v>-26331.289379951901</v>
      </c>
      <c r="C103" s="4">
        <v>-3836.5524011477401</v>
      </c>
      <c r="D103" s="4">
        <v>-20209.9930746059</v>
      </c>
      <c r="E103" s="4">
        <v>-2812.55830510735</v>
      </c>
      <c r="F103" s="4">
        <v>-706.68781004628102</v>
      </c>
      <c r="G103" s="4">
        <v>-21419.6178542368</v>
      </c>
      <c r="H103" s="4">
        <v>12.959744267637401</v>
      </c>
      <c r="I103" s="4">
        <v>0</v>
      </c>
      <c r="J103" s="4">
        <v>0</v>
      </c>
      <c r="K103" s="4">
        <v>0</v>
      </c>
      <c r="L103" s="4">
        <v>-11985.257083045501</v>
      </c>
      <c r="M103" s="4">
        <v>-8888.1312215102207</v>
      </c>
      <c r="N103" s="4">
        <v>-1295.02891740516</v>
      </c>
      <c r="O103" s="4">
        <v>-6821.8866095359399</v>
      </c>
      <c r="P103" s="4">
        <v>-949.37953562485802</v>
      </c>
      <c r="Q103" s="4">
        <v>-238.54259082031001</v>
      </c>
      <c r="R103" s="4">
        <v>-7230.1956602250903</v>
      </c>
      <c r="S103" s="4">
        <v>4.3745638880744604</v>
      </c>
      <c r="T103" s="4">
        <v>0</v>
      </c>
      <c r="U103" s="4">
        <v>0</v>
      </c>
      <c r="V103" s="4">
        <v>0</v>
      </c>
      <c r="W103" s="4">
        <v>0</v>
      </c>
      <c r="X103" s="4">
        <v>6.4688595567631104</v>
      </c>
      <c r="Y103" s="4">
        <v>-112701.31727555</v>
      </c>
    </row>
    <row r="104" spans="1:25" x14ac:dyDescent="0.4">
      <c r="A104" s="3" t="s">
        <v>59</v>
      </c>
      <c r="B104" s="4">
        <v>0</v>
      </c>
      <c r="C104" s="4">
        <v>0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>
        <v>0</v>
      </c>
      <c r="W104" s="4">
        <v>0</v>
      </c>
      <c r="X104" s="4">
        <v>0</v>
      </c>
      <c r="Y104" s="4">
        <v>0</v>
      </c>
    </row>
    <row r="105" spans="1:25" x14ac:dyDescent="0.4">
      <c r="A105" s="3" t="s">
        <v>60</v>
      </c>
      <c r="B105" s="4">
        <v>-830084.96146830299</v>
      </c>
      <c r="C105" s="4">
        <v>-128627.378028098</v>
      </c>
      <c r="D105" s="4">
        <v>-677576.67492691905</v>
      </c>
      <c r="E105" s="4">
        <v>-99797.103642489397</v>
      </c>
      <c r="F105" s="4">
        <v>-24747.617779187502</v>
      </c>
      <c r="G105" s="4">
        <v>2590.3526900338502</v>
      </c>
      <c r="H105" s="4">
        <v>0</v>
      </c>
      <c r="I105" s="4">
        <v>0</v>
      </c>
      <c r="J105" s="4">
        <v>0</v>
      </c>
      <c r="K105" s="4">
        <v>0</v>
      </c>
      <c r="L105" s="4">
        <v>-377831.16202210297</v>
      </c>
      <c r="M105" s="4">
        <v>-280195.320330569</v>
      </c>
      <c r="N105" s="4">
        <v>-43418.193393255802</v>
      </c>
      <c r="O105" s="4">
        <v>-228716.12219530501</v>
      </c>
      <c r="P105" s="4">
        <v>-33686.529356836298</v>
      </c>
      <c r="Q105" s="4">
        <v>-8353.5626025465699</v>
      </c>
      <c r="R105" s="4">
        <v>874.37399235535997</v>
      </c>
      <c r="S105" s="4">
        <v>0</v>
      </c>
      <c r="T105" s="4">
        <v>0</v>
      </c>
      <c r="U105" s="4">
        <v>0</v>
      </c>
      <c r="V105" s="4">
        <v>18032.080730648999</v>
      </c>
      <c r="W105" s="4">
        <v>0</v>
      </c>
      <c r="X105" s="4">
        <v>-777.419977527421</v>
      </c>
      <c r="Y105" s="4">
        <v>-2712315.2383101</v>
      </c>
    </row>
    <row r="106" spans="1:25" x14ac:dyDescent="0.4">
      <c r="A106" s="3" t="s">
        <v>61</v>
      </c>
      <c r="B106" s="4">
        <v>0</v>
      </c>
      <c r="C106" s="4">
        <v>0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4">
        <v>0</v>
      </c>
      <c r="S106" s="4">
        <v>0</v>
      </c>
      <c r="T106" s="4">
        <v>0</v>
      </c>
      <c r="U106" s="4">
        <v>0</v>
      </c>
      <c r="V106" s="4">
        <v>0</v>
      </c>
      <c r="W106" s="4">
        <v>0</v>
      </c>
      <c r="X106" s="4">
        <v>0</v>
      </c>
      <c r="Y106" s="4">
        <v>0</v>
      </c>
    </row>
    <row r="107" spans="1:25" x14ac:dyDescent="0.4">
      <c r="A107" s="3" t="s">
        <v>62</v>
      </c>
      <c r="B107" s="4">
        <v>-1340406.7891271</v>
      </c>
      <c r="C107" s="4">
        <v>-205229.08557565499</v>
      </c>
      <c r="D107" s="4">
        <v>-1081095.2033265301</v>
      </c>
      <c r="E107" s="4">
        <v>-157524.315426482</v>
      </c>
      <c r="F107" s="4">
        <v>-39778.134016821197</v>
      </c>
      <c r="G107" s="4">
        <v>1216.20505339131</v>
      </c>
      <c r="H107" s="4">
        <v>0</v>
      </c>
      <c r="I107" s="4">
        <v>0</v>
      </c>
      <c r="J107" s="4">
        <v>0</v>
      </c>
      <c r="K107" s="4">
        <v>0</v>
      </c>
      <c r="L107" s="4">
        <v>-610115.20293341298</v>
      </c>
      <c r="M107" s="4">
        <v>-452454.54030199099</v>
      </c>
      <c r="N107" s="4">
        <v>-69275.112841827198</v>
      </c>
      <c r="O107" s="4">
        <v>-364923.87028443301</v>
      </c>
      <c r="P107" s="4">
        <v>-53172.359541008402</v>
      </c>
      <c r="Q107" s="4">
        <v>-13427.115922303199</v>
      </c>
      <c r="R107" s="4">
        <v>410.53022321938198</v>
      </c>
      <c r="S107" s="4">
        <v>0</v>
      </c>
      <c r="T107" s="4">
        <v>0</v>
      </c>
      <c r="U107" s="4">
        <v>0</v>
      </c>
      <c r="V107" s="4">
        <v>18190.2568774092</v>
      </c>
      <c r="W107" s="4">
        <v>0</v>
      </c>
      <c r="X107" s="4">
        <v>657.24550689438695</v>
      </c>
      <c r="Y107" s="4">
        <v>-4366927.4916366497</v>
      </c>
    </row>
    <row r="108" spans="1:25" x14ac:dyDescent="0.4">
      <c r="A108" s="3" t="s">
        <v>63</v>
      </c>
      <c r="B108" s="4">
        <v>0</v>
      </c>
      <c r="C108" s="4">
        <v>0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0</v>
      </c>
      <c r="W108" s="4">
        <v>0</v>
      </c>
      <c r="X108" s="4">
        <v>0</v>
      </c>
      <c r="Y108" s="4">
        <v>0</v>
      </c>
    </row>
    <row r="110" spans="1:25" ht="19.3" x14ac:dyDescent="0.5">
      <c r="A110" s="1" t="s">
        <v>3</v>
      </c>
    </row>
    <row r="111" spans="1:25" ht="29.15" x14ac:dyDescent="0.4">
      <c r="B111" s="2" t="s">
        <v>7</v>
      </c>
      <c r="C111" s="2" t="s">
        <v>8</v>
      </c>
      <c r="D111" s="2" t="s">
        <v>9</v>
      </c>
      <c r="E111" s="2" t="s">
        <v>10</v>
      </c>
      <c r="F111" s="2" t="s">
        <v>11</v>
      </c>
      <c r="G111" s="2" t="s">
        <v>12</v>
      </c>
      <c r="H111" s="2" t="s">
        <v>13</v>
      </c>
      <c r="I111" s="2" t="s">
        <v>14</v>
      </c>
      <c r="J111" s="2" t="s">
        <v>15</v>
      </c>
      <c r="K111" s="2" t="s">
        <v>16</v>
      </c>
      <c r="L111" s="2" t="s">
        <v>17</v>
      </c>
      <c r="M111" s="2" t="s">
        <v>18</v>
      </c>
      <c r="N111" s="2" t="s">
        <v>19</v>
      </c>
      <c r="O111" s="2" t="s">
        <v>20</v>
      </c>
      <c r="P111" s="2" t="s">
        <v>21</v>
      </c>
      <c r="Q111" s="2" t="s">
        <v>22</v>
      </c>
      <c r="R111" s="2" t="s">
        <v>23</v>
      </c>
      <c r="S111" s="2" t="s">
        <v>24</v>
      </c>
      <c r="T111" s="2" t="s">
        <v>25</v>
      </c>
      <c r="U111" s="2" t="s">
        <v>26</v>
      </c>
      <c r="V111" s="2" t="s">
        <v>27</v>
      </c>
      <c r="W111" s="2" t="s">
        <v>28</v>
      </c>
      <c r="X111" s="2" t="s">
        <v>29</v>
      </c>
      <c r="Y111" s="2" t="s">
        <v>30</v>
      </c>
    </row>
    <row r="112" spans="1:25" x14ac:dyDescent="0.4">
      <c r="A112" s="3" t="s">
        <v>31</v>
      </c>
      <c r="B112" s="5">
        <f t="shared" ref="B112:Y112" si="2">B76-B40</f>
        <v>0</v>
      </c>
      <c r="C112" s="5">
        <f t="shared" si="2"/>
        <v>0</v>
      </c>
      <c r="D112" s="5">
        <f t="shared" si="2"/>
        <v>0</v>
      </c>
      <c r="E112" s="5">
        <f t="shared" si="2"/>
        <v>0</v>
      </c>
      <c r="F112" s="5">
        <f t="shared" si="2"/>
        <v>0</v>
      </c>
      <c r="G112" s="5">
        <f t="shared" si="2"/>
        <v>0</v>
      </c>
      <c r="H112" s="5">
        <f t="shared" si="2"/>
        <v>0</v>
      </c>
      <c r="I112" s="5">
        <f t="shared" si="2"/>
        <v>0</v>
      </c>
      <c r="J112" s="5">
        <f t="shared" si="2"/>
        <v>0</v>
      </c>
      <c r="K112" s="5">
        <f t="shared" si="2"/>
        <v>0</v>
      </c>
      <c r="L112" s="5">
        <f t="shared" si="2"/>
        <v>0</v>
      </c>
      <c r="M112" s="5">
        <f t="shared" si="2"/>
        <v>0</v>
      </c>
      <c r="N112" s="5">
        <f t="shared" si="2"/>
        <v>0</v>
      </c>
      <c r="O112" s="5">
        <f t="shared" si="2"/>
        <v>0</v>
      </c>
      <c r="P112" s="5">
        <f t="shared" si="2"/>
        <v>0</v>
      </c>
      <c r="Q112" s="5">
        <f t="shared" si="2"/>
        <v>0</v>
      </c>
      <c r="R112" s="5">
        <f t="shared" si="2"/>
        <v>0</v>
      </c>
      <c r="S112" s="5">
        <f t="shared" si="2"/>
        <v>0</v>
      </c>
      <c r="T112" s="5">
        <f t="shared" si="2"/>
        <v>0</v>
      </c>
      <c r="U112" s="5">
        <f t="shared" si="2"/>
        <v>0</v>
      </c>
      <c r="V112" s="5">
        <f t="shared" si="2"/>
        <v>0</v>
      </c>
      <c r="W112" s="5">
        <f t="shared" si="2"/>
        <v>77955.220706240274</v>
      </c>
      <c r="X112" s="5">
        <f t="shared" si="2"/>
        <v>-77955.220706236199</v>
      </c>
      <c r="Y112" s="5">
        <f t="shared" si="2"/>
        <v>0</v>
      </c>
    </row>
    <row r="113" spans="1:25" x14ac:dyDescent="0.4">
      <c r="A113" s="3" t="s">
        <v>32</v>
      </c>
      <c r="B113" s="5">
        <f t="shared" ref="B113:Y113" si="3">B77-B41</f>
        <v>0</v>
      </c>
      <c r="C113" s="5">
        <f t="shared" si="3"/>
        <v>0</v>
      </c>
      <c r="D113" s="5">
        <f t="shared" si="3"/>
        <v>0</v>
      </c>
      <c r="E113" s="5">
        <f t="shared" si="3"/>
        <v>0</v>
      </c>
      <c r="F113" s="5">
        <f t="shared" si="3"/>
        <v>0</v>
      </c>
      <c r="G113" s="5">
        <f t="shared" si="3"/>
        <v>0</v>
      </c>
      <c r="H113" s="5">
        <f t="shared" si="3"/>
        <v>0</v>
      </c>
      <c r="I113" s="5">
        <f t="shared" si="3"/>
        <v>0</v>
      </c>
      <c r="J113" s="5">
        <f t="shared" si="3"/>
        <v>0</v>
      </c>
      <c r="K113" s="5">
        <f t="shared" si="3"/>
        <v>0</v>
      </c>
      <c r="L113" s="5">
        <f t="shared" si="3"/>
        <v>0</v>
      </c>
      <c r="M113" s="5">
        <f t="shared" si="3"/>
        <v>0</v>
      </c>
      <c r="N113" s="5">
        <f t="shared" si="3"/>
        <v>0</v>
      </c>
      <c r="O113" s="5">
        <f t="shared" si="3"/>
        <v>0</v>
      </c>
      <c r="P113" s="5">
        <f t="shared" si="3"/>
        <v>0</v>
      </c>
      <c r="Q113" s="5">
        <f t="shared" si="3"/>
        <v>0</v>
      </c>
      <c r="R113" s="5">
        <f t="shared" si="3"/>
        <v>0</v>
      </c>
      <c r="S113" s="5">
        <f t="shared" si="3"/>
        <v>0</v>
      </c>
      <c r="T113" s="5">
        <f t="shared" si="3"/>
        <v>0</v>
      </c>
      <c r="U113" s="5">
        <f t="shared" si="3"/>
        <v>0</v>
      </c>
      <c r="V113" s="5">
        <f t="shared" si="3"/>
        <v>0</v>
      </c>
      <c r="W113" s="5">
        <f t="shared" si="3"/>
        <v>43342.446409779601</v>
      </c>
      <c r="X113" s="5">
        <f t="shared" si="3"/>
        <v>907.61683321924443</v>
      </c>
      <c r="Y113" s="5">
        <f t="shared" si="3"/>
        <v>44250.063243001699</v>
      </c>
    </row>
    <row r="114" spans="1:25" x14ac:dyDescent="0.4">
      <c r="A114" s="3" t="s">
        <v>33</v>
      </c>
      <c r="B114" s="5">
        <f t="shared" ref="B114:Y114" si="4">B78-B42</f>
        <v>0</v>
      </c>
      <c r="C114" s="5">
        <f t="shared" si="4"/>
        <v>0</v>
      </c>
      <c r="D114" s="5">
        <f t="shared" si="4"/>
        <v>0</v>
      </c>
      <c r="E114" s="5">
        <f t="shared" si="4"/>
        <v>0</v>
      </c>
      <c r="F114" s="5">
        <f t="shared" si="4"/>
        <v>0</v>
      </c>
      <c r="G114" s="5">
        <f t="shared" si="4"/>
        <v>0</v>
      </c>
      <c r="H114" s="5">
        <f t="shared" si="4"/>
        <v>0</v>
      </c>
      <c r="I114" s="5">
        <f t="shared" si="4"/>
        <v>0</v>
      </c>
      <c r="J114" s="5">
        <f t="shared" si="4"/>
        <v>0</v>
      </c>
      <c r="K114" s="5">
        <f t="shared" si="4"/>
        <v>0</v>
      </c>
      <c r="L114" s="5">
        <f t="shared" si="4"/>
        <v>0</v>
      </c>
      <c r="M114" s="5">
        <f t="shared" si="4"/>
        <v>0</v>
      </c>
      <c r="N114" s="5">
        <f t="shared" si="4"/>
        <v>0</v>
      </c>
      <c r="O114" s="5">
        <f t="shared" si="4"/>
        <v>0</v>
      </c>
      <c r="P114" s="5">
        <f t="shared" si="4"/>
        <v>0</v>
      </c>
      <c r="Q114" s="5">
        <f t="shared" si="4"/>
        <v>0</v>
      </c>
      <c r="R114" s="5">
        <f t="shared" si="4"/>
        <v>0</v>
      </c>
      <c r="S114" s="5">
        <f t="shared" si="4"/>
        <v>0</v>
      </c>
      <c r="T114" s="5">
        <f t="shared" si="4"/>
        <v>0</v>
      </c>
      <c r="U114" s="5">
        <f t="shared" si="4"/>
        <v>0</v>
      </c>
      <c r="V114" s="5">
        <f t="shared" si="4"/>
        <v>0</v>
      </c>
      <c r="W114" s="5">
        <f t="shared" si="4"/>
        <v>813.49838656261272</v>
      </c>
      <c r="X114" s="5">
        <f t="shared" si="4"/>
        <v>17.035144312249997</v>
      </c>
      <c r="Y114" s="5">
        <f t="shared" si="4"/>
        <v>830.53353087499272</v>
      </c>
    </row>
    <row r="115" spans="1:25" x14ac:dyDescent="0.4">
      <c r="A115" s="3" t="s">
        <v>34</v>
      </c>
      <c r="B115" s="5">
        <f t="shared" ref="B115:Y115" si="5">B79-B43</f>
        <v>0</v>
      </c>
      <c r="C115" s="5">
        <f t="shared" si="5"/>
        <v>0</v>
      </c>
      <c r="D115" s="5">
        <f t="shared" si="5"/>
        <v>0</v>
      </c>
      <c r="E115" s="5">
        <f t="shared" si="5"/>
        <v>0</v>
      </c>
      <c r="F115" s="5">
        <f t="shared" si="5"/>
        <v>0</v>
      </c>
      <c r="G115" s="5">
        <f t="shared" si="5"/>
        <v>0</v>
      </c>
      <c r="H115" s="5">
        <f t="shared" si="5"/>
        <v>0</v>
      </c>
      <c r="I115" s="5">
        <f t="shared" si="5"/>
        <v>0</v>
      </c>
      <c r="J115" s="5">
        <f t="shared" si="5"/>
        <v>0</v>
      </c>
      <c r="K115" s="5">
        <f t="shared" si="5"/>
        <v>0</v>
      </c>
      <c r="L115" s="5">
        <f t="shared" si="5"/>
        <v>0</v>
      </c>
      <c r="M115" s="5">
        <f t="shared" si="5"/>
        <v>0</v>
      </c>
      <c r="N115" s="5">
        <f t="shared" si="5"/>
        <v>0</v>
      </c>
      <c r="O115" s="5">
        <f t="shared" si="5"/>
        <v>0</v>
      </c>
      <c r="P115" s="5">
        <f t="shared" si="5"/>
        <v>0</v>
      </c>
      <c r="Q115" s="5">
        <f t="shared" si="5"/>
        <v>0</v>
      </c>
      <c r="R115" s="5">
        <f t="shared" si="5"/>
        <v>0</v>
      </c>
      <c r="S115" s="5">
        <f t="shared" si="5"/>
        <v>0</v>
      </c>
      <c r="T115" s="5">
        <f t="shared" si="5"/>
        <v>0</v>
      </c>
      <c r="U115" s="5">
        <f t="shared" si="5"/>
        <v>0</v>
      </c>
      <c r="V115" s="5">
        <f t="shared" si="5"/>
        <v>0</v>
      </c>
      <c r="W115" s="5">
        <f t="shared" si="5"/>
        <v>19149.862734160153</v>
      </c>
      <c r="X115" s="5">
        <f t="shared" si="5"/>
        <v>401.00961553737403</v>
      </c>
      <c r="Y115" s="5">
        <f t="shared" si="5"/>
        <v>19550.872349698097</v>
      </c>
    </row>
    <row r="116" spans="1:25" x14ac:dyDescent="0.4">
      <c r="A116" s="3" t="s">
        <v>35</v>
      </c>
      <c r="B116" s="5">
        <f t="shared" ref="B116:Y116" si="6">B80-B44</f>
        <v>0</v>
      </c>
      <c r="C116" s="5">
        <f t="shared" si="6"/>
        <v>0</v>
      </c>
      <c r="D116" s="5">
        <f t="shared" si="6"/>
        <v>0</v>
      </c>
      <c r="E116" s="5">
        <f t="shared" si="6"/>
        <v>0</v>
      </c>
      <c r="F116" s="5">
        <f t="shared" si="6"/>
        <v>0</v>
      </c>
      <c r="G116" s="5">
        <f t="shared" si="6"/>
        <v>0</v>
      </c>
      <c r="H116" s="5">
        <f t="shared" si="6"/>
        <v>0</v>
      </c>
      <c r="I116" s="5">
        <f t="shared" si="6"/>
        <v>0</v>
      </c>
      <c r="J116" s="5">
        <f t="shared" si="6"/>
        <v>0</v>
      </c>
      <c r="K116" s="5">
        <f t="shared" si="6"/>
        <v>0</v>
      </c>
      <c r="L116" s="5">
        <f t="shared" si="6"/>
        <v>0</v>
      </c>
      <c r="M116" s="5">
        <f t="shared" si="6"/>
        <v>0</v>
      </c>
      <c r="N116" s="5">
        <f t="shared" si="6"/>
        <v>0</v>
      </c>
      <c r="O116" s="5">
        <f t="shared" si="6"/>
        <v>0</v>
      </c>
      <c r="P116" s="5">
        <f t="shared" si="6"/>
        <v>0</v>
      </c>
      <c r="Q116" s="5">
        <f t="shared" si="6"/>
        <v>0</v>
      </c>
      <c r="R116" s="5">
        <f t="shared" si="6"/>
        <v>0</v>
      </c>
      <c r="S116" s="5">
        <f t="shared" si="6"/>
        <v>0</v>
      </c>
      <c r="T116" s="5">
        <f t="shared" si="6"/>
        <v>0</v>
      </c>
      <c r="U116" s="5">
        <f t="shared" si="6"/>
        <v>0</v>
      </c>
      <c r="V116" s="5">
        <f t="shared" si="6"/>
        <v>0</v>
      </c>
      <c r="W116" s="5">
        <f t="shared" si="6"/>
        <v>16769.14788735006</v>
      </c>
      <c r="X116" s="5">
        <f t="shared" si="6"/>
        <v>351.1560182234598</v>
      </c>
      <c r="Y116" s="5">
        <f t="shared" si="6"/>
        <v>17120.303905598819</v>
      </c>
    </row>
    <row r="117" spans="1:25" x14ac:dyDescent="0.4">
      <c r="A117" s="3" t="s">
        <v>36</v>
      </c>
      <c r="B117" s="5">
        <f t="shared" ref="B117:Y117" si="7">B81-B45</f>
        <v>0</v>
      </c>
      <c r="C117" s="5">
        <f t="shared" si="7"/>
        <v>0</v>
      </c>
      <c r="D117" s="5">
        <f t="shared" si="7"/>
        <v>0</v>
      </c>
      <c r="E117" s="5">
        <f t="shared" si="7"/>
        <v>0</v>
      </c>
      <c r="F117" s="5">
        <f t="shared" si="7"/>
        <v>0</v>
      </c>
      <c r="G117" s="5">
        <f t="shared" si="7"/>
        <v>0</v>
      </c>
      <c r="H117" s="5">
        <f t="shared" si="7"/>
        <v>0</v>
      </c>
      <c r="I117" s="5">
        <f t="shared" si="7"/>
        <v>0</v>
      </c>
      <c r="J117" s="5">
        <f t="shared" si="7"/>
        <v>0</v>
      </c>
      <c r="K117" s="5">
        <f t="shared" si="7"/>
        <v>0</v>
      </c>
      <c r="L117" s="5">
        <f t="shared" si="7"/>
        <v>0</v>
      </c>
      <c r="M117" s="5">
        <f t="shared" si="7"/>
        <v>0</v>
      </c>
      <c r="N117" s="5">
        <f t="shared" si="7"/>
        <v>0</v>
      </c>
      <c r="O117" s="5">
        <f t="shared" si="7"/>
        <v>0</v>
      </c>
      <c r="P117" s="5">
        <f t="shared" si="7"/>
        <v>0</v>
      </c>
      <c r="Q117" s="5">
        <f t="shared" si="7"/>
        <v>0</v>
      </c>
      <c r="R117" s="5">
        <f t="shared" si="7"/>
        <v>0</v>
      </c>
      <c r="S117" s="5">
        <f t="shared" si="7"/>
        <v>0</v>
      </c>
      <c r="T117" s="5">
        <f t="shared" si="7"/>
        <v>0</v>
      </c>
      <c r="U117" s="5">
        <f t="shared" si="7"/>
        <v>0</v>
      </c>
      <c r="V117" s="5">
        <f t="shared" si="7"/>
        <v>0</v>
      </c>
      <c r="W117" s="5">
        <f t="shared" si="7"/>
        <v>157.49776131700128</v>
      </c>
      <c r="X117" s="5">
        <f t="shared" si="7"/>
        <v>3.2980976203672014</v>
      </c>
      <c r="Y117" s="5">
        <f t="shared" si="7"/>
        <v>160.79585893730109</v>
      </c>
    </row>
    <row r="118" spans="1:25" x14ac:dyDescent="0.4">
      <c r="A118" s="3" t="s">
        <v>37</v>
      </c>
      <c r="B118" s="5">
        <f t="shared" ref="B118:Y118" si="8">B82-B46</f>
        <v>0</v>
      </c>
      <c r="C118" s="5">
        <f t="shared" si="8"/>
        <v>0</v>
      </c>
      <c r="D118" s="5">
        <f t="shared" si="8"/>
        <v>0</v>
      </c>
      <c r="E118" s="5">
        <f t="shared" si="8"/>
        <v>0</v>
      </c>
      <c r="F118" s="5">
        <f t="shared" si="8"/>
        <v>0</v>
      </c>
      <c r="G118" s="5">
        <f t="shared" si="8"/>
        <v>0</v>
      </c>
      <c r="H118" s="5">
        <f t="shared" si="8"/>
        <v>0</v>
      </c>
      <c r="I118" s="5">
        <f t="shared" si="8"/>
        <v>0</v>
      </c>
      <c r="J118" s="5">
        <f t="shared" si="8"/>
        <v>0</v>
      </c>
      <c r="K118" s="5">
        <f t="shared" si="8"/>
        <v>0</v>
      </c>
      <c r="L118" s="5">
        <f t="shared" si="8"/>
        <v>0</v>
      </c>
      <c r="M118" s="5">
        <f t="shared" si="8"/>
        <v>0</v>
      </c>
      <c r="N118" s="5">
        <f t="shared" si="8"/>
        <v>0</v>
      </c>
      <c r="O118" s="5">
        <f t="shared" si="8"/>
        <v>0</v>
      </c>
      <c r="P118" s="5">
        <f t="shared" si="8"/>
        <v>0</v>
      </c>
      <c r="Q118" s="5">
        <f t="shared" si="8"/>
        <v>0</v>
      </c>
      <c r="R118" s="5">
        <f t="shared" si="8"/>
        <v>0</v>
      </c>
      <c r="S118" s="5">
        <f t="shared" si="8"/>
        <v>0</v>
      </c>
      <c r="T118" s="5">
        <f t="shared" si="8"/>
        <v>0</v>
      </c>
      <c r="U118" s="5">
        <f t="shared" si="8"/>
        <v>0</v>
      </c>
      <c r="V118" s="5">
        <f t="shared" si="8"/>
        <v>0</v>
      </c>
      <c r="W118" s="5">
        <f t="shared" si="8"/>
        <v>933.72683615000278</v>
      </c>
      <c r="X118" s="5">
        <f t="shared" si="8"/>
        <v>19.552800183459397</v>
      </c>
      <c r="Y118" s="5">
        <f t="shared" si="8"/>
        <v>953.27963633998297</v>
      </c>
    </row>
    <row r="119" spans="1:25" x14ac:dyDescent="0.4">
      <c r="A119" s="3" t="s">
        <v>38</v>
      </c>
      <c r="B119" s="5">
        <f t="shared" ref="B119:Y119" si="9">B83-B47</f>
        <v>0</v>
      </c>
      <c r="C119" s="5">
        <f t="shared" si="9"/>
        <v>0</v>
      </c>
      <c r="D119" s="5">
        <f t="shared" si="9"/>
        <v>0</v>
      </c>
      <c r="E119" s="5">
        <f t="shared" si="9"/>
        <v>0</v>
      </c>
      <c r="F119" s="5">
        <f t="shared" si="9"/>
        <v>0</v>
      </c>
      <c r="G119" s="5">
        <f t="shared" si="9"/>
        <v>0</v>
      </c>
      <c r="H119" s="5">
        <f t="shared" si="9"/>
        <v>0</v>
      </c>
      <c r="I119" s="5">
        <f t="shared" si="9"/>
        <v>0</v>
      </c>
      <c r="J119" s="5">
        <f t="shared" si="9"/>
        <v>0</v>
      </c>
      <c r="K119" s="5">
        <f t="shared" si="9"/>
        <v>0</v>
      </c>
      <c r="L119" s="5">
        <f t="shared" si="9"/>
        <v>0</v>
      </c>
      <c r="M119" s="5">
        <f t="shared" si="9"/>
        <v>0</v>
      </c>
      <c r="N119" s="5">
        <f t="shared" si="9"/>
        <v>0</v>
      </c>
      <c r="O119" s="5">
        <f t="shared" si="9"/>
        <v>0</v>
      </c>
      <c r="P119" s="5">
        <f t="shared" si="9"/>
        <v>0</v>
      </c>
      <c r="Q119" s="5">
        <f t="shared" si="9"/>
        <v>0</v>
      </c>
      <c r="R119" s="5">
        <f t="shared" si="9"/>
        <v>0</v>
      </c>
      <c r="S119" s="5">
        <f t="shared" si="9"/>
        <v>0</v>
      </c>
      <c r="T119" s="5">
        <f t="shared" si="9"/>
        <v>0</v>
      </c>
      <c r="U119" s="5">
        <f t="shared" si="9"/>
        <v>0</v>
      </c>
      <c r="V119" s="5">
        <f t="shared" si="9"/>
        <v>0</v>
      </c>
      <c r="W119" s="5">
        <f t="shared" si="9"/>
        <v>0</v>
      </c>
      <c r="X119" s="5">
        <f t="shared" si="9"/>
        <v>0</v>
      </c>
      <c r="Y119" s="5">
        <f t="shared" si="9"/>
        <v>0</v>
      </c>
    </row>
    <row r="120" spans="1:25" x14ac:dyDescent="0.4">
      <c r="A120" s="3" t="s">
        <v>39</v>
      </c>
      <c r="B120" s="5">
        <f t="shared" ref="B120:Y120" si="10">B84-B48</f>
        <v>0</v>
      </c>
      <c r="C120" s="5">
        <f t="shared" si="10"/>
        <v>0</v>
      </c>
      <c r="D120" s="5">
        <f t="shared" si="10"/>
        <v>0</v>
      </c>
      <c r="E120" s="5">
        <f t="shared" si="10"/>
        <v>0</v>
      </c>
      <c r="F120" s="5">
        <f t="shared" si="10"/>
        <v>0</v>
      </c>
      <c r="G120" s="5">
        <f t="shared" si="10"/>
        <v>0</v>
      </c>
      <c r="H120" s="5">
        <f t="shared" si="10"/>
        <v>0</v>
      </c>
      <c r="I120" s="5">
        <f t="shared" si="10"/>
        <v>0</v>
      </c>
      <c r="J120" s="5">
        <f t="shared" si="10"/>
        <v>0</v>
      </c>
      <c r="K120" s="5">
        <f t="shared" si="10"/>
        <v>0</v>
      </c>
      <c r="L120" s="5">
        <f t="shared" si="10"/>
        <v>0</v>
      </c>
      <c r="M120" s="5">
        <f t="shared" si="10"/>
        <v>0</v>
      </c>
      <c r="N120" s="5">
        <f t="shared" si="10"/>
        <v>0</v>
      </c>
      <c r="O120" s="5">
        <f t="shared" si="10"/>
        <v>0</v>
      </c>
      <c r="P120" s="5">
        <f t="shared" si="10"/>
        <v>0</v>
      </c>
      <c r="Q120" s="5">
        <f t="shared" si="10"/>
        <v>0</v>
      </c>
      <c r="R120" s="5">
        <f t="shared" si="10"/>
        <v>0</v>
      </c>
      <c r="S120" s="5">
        <f t="shared" si="10"/>
        <v>0</v>
      </c>
      <c r="T120" s="5">
        <f t="shared" si="10"/>
        <v>0</v>
      </c>
      <c r="U120" s="5">
        <f t="shared" si="10"/>
        <v>0</v>
      </c>
      <c r="V120" s="5">
        <f t="shared" si="10"/>
        <v>0</v>
      </c>
      <c r="W120" s="5">
        <f t="shared" si="10"/>
        <v>0</v>
      </c>
      <c r="X120" s="5">
        <f t="shared" si="10"/>
        <v>0</v>
      </c>
      <c r="Y120" s="5">
        <f t="shared" si="10"/>
        <v>0</v>
      </c>
    </row>
    <row r="121" spans="1:25" x14ac:dyDescent="0.4">
      <c r="A121" s="3" t="s">
        <v>40</v>
      </c>
      <c r="B121" s="5">
        <f t="shared" ref="B121:Y121" si="11">B85-B49</f>
        <v>0</v>
      </c>
      <c r="C121" s="5">
        <f t="shared" si="11"/>
        <v>0</v>
      </c>
      <c r="D121" s="5">
        <f t="shared" si="11"/>
        <v>0</v>
      </c>
      <c r="E121" s="5">
        <f t="shared" si="11"/>
        <v>0</v>
      </c>
      <c r="F121" s="5">
        <f t="shared" si="11"/>
        <v>0</v>
      </c>
      <c r="G121" s="5">
        <f t="shared" si="11"/>
        <v>0</v>
      </c>
      <c r="H121" s="5">
        <f t="shared" si="11"/>
        <v>0</v>
      </c>
      <c r="I121" s="5">
        <f t="shared" si="11"/>
        <v>0</v>
      </c>
      <c r="J121" s="5">
        <f t="shared" si="11"/>
        <v>0</v>
      </c>
      <c r="K121" s="5">
        <f t="shared" si="11"/>
        <v>0</v>
      </c>
      <c r="L121" s="5">
        <f t="shared" si="11"/>
        <v>0</v>
      </c>
      <c r="M121" s="5">
        <f t="shared" si="11"/>
        <v>0</v>
      </c>
      <c r="N121" s="5">
        <f t="shared" si="11"/>
        <v>0</v>
      </c>
      <c r="O121" s="5">
        <f t="shared" si="11"/>
        <v>0</v>
      </c>
      <c r="P121" s="5">
        <f t="shared" si="11"/>
        <v>0</v>
      </c>
      <c r="Q121" s="5">
        <f t="shared" si="11"/>
        <v>0</v>
      </c>
      <c r="R121" s="5">
        <f t="shared" si="11"/>
        <v>0</v>
      </c>
      <c r="S121" s="5">
        <f t="shared" si="11"/>
        <v>0</v>
      </c>
      <c r="T121" s="5">
        <f t="shared" si="11"/>
        <v>0</v>
      </c>
      <c r="U121" s="5">
        <f t="shared" si="11"/>
        <v>0</v>
      </c>
      <c r="V121" s="5">
        <f t="shared" si="11"/>
        <v>0</v>
      </c>
      <c r="W121" s="5">
        <f t="shared" si="11"/>
        <v>7545.3839265269926</v>
      </c>
      <c r="X121" s="5">
        <f t="shared" si="11"/>
        <v>158.00486663797619</v>
      </c>
      <c r="Y121" s="5">
        <f t="shared" si="11"/>
        <v>7703.3887931983918</v>
      </c>
    </row>
    <row r="122" spans="1:25" x14ac:dyDescent="0.4">
      <c r="A122" s="3" t="s">
        <v>41</v>
      </c>
      <c r="B122" s="5">
        <f t="shared" ref="B122:Y122" si="12">B86-B50</f>
        <v>0</v>
      </c>
      <c r="C122" s="5">
        <f t="shared" si="12"/>
        <v>0</v>
      </c>
      <c r="D122" s="5">
        <f t="shared" si="12"/>
        <v>0</v>
      </c>
      <c r="E122" s="5">
        <f t="shared" si="12"/>
        <v>0</v>
      </c>
      <c r="F122" s="5">
        <f t="shared" si="12"/>
        <v>0</v>
      </c>
      <c r="G122" s="5">
        <f t="shared" si="12"/>
        <v>0</v>
      </c>
      <c r="H122" s="5">
        <f t="shared" si="12"/>
        <v>0</v>
      </c>
      <c r="I122" s="5">
        <f t="shared" si="12"/>
        <v>0</v>
      </c>
      <c r="J122" s="5">
        <f t="shared" si="12"/>
        <v>0</v>
      </c>
      <c r="K122" s="5">
        <f t="shared" si="12"/>
        <v>0</v>
      </c>
      <c r="L122" s="5">
        <f t="shared" si="12"/>
        <v>0</v>
      </c>
      <c r="M122" s="5">
        <f t="shared" si="12"/>
        <v>0</v>
      </c>
      <c r="N122" s="5">
        <f t="shared" si="12"/>
        <v>0</v>
      </c>
      <c r="O122" s="5">
        <f t="shared" si="12"/>
        <v>0</v>
      </c>
      <c r="P122" s="5">
        <f t="shared" si="12"/>
        <v>0</v>
      </c>
      <c r="Q122" s="5">
        <f t="shared" si="12"/>
        <v>0</v>
      </c>
      <c r="R122" s="5">
        <f t="shared" si="12"/>
        <v>0</v>
      </c>
      <c r="S122" s="5">
        <f t="shared" si="12"/>
        <v>0</v>
      </c>
      <c r="T122" s="5">
        <f t="shared" si="12"/>
        <v>0</v>
      </c>
      <c r="U122" s="5">
        <f t="shared" si="12"/>
        <v>0</v>
      </c>
      <c r="V122" s="5">
        <f t="shared" si="12"/>
        <v>0</v>
      </c>
      <c r="W122" s="5">
        <f t="shared" si="12"/>
        <v>11195.254237970104</v>
      </c>
      <c r="X122" s="5">
        <f t="shared" si="12"/>
        <v>234.43534087497608</v>
      </c>
      <c r="Y122" s="5">
        <f t="shared" si="12"/>
        <v>11429.689578900114</v>
      </c>
    </row>
    <row r="123" spans="1:25" x14ac:dyDescent="0.4">
      <c r="A123" s="3" t="s">
        <v>42</v>
      </c>
      <c r="B123" s="5">
        <f t="shared" ref="B123:Y123" si="13">B87-B51</f>
        <v>0</v>
      </c>
      <c r="C123" s="5">
        <f t="shared" si="13"/>
        <v>0</v>
      </c>
      <c r="D123" s="5">
        <f t="shared" si="13"/>
        <v>0</v>
      </c>
      <c r="E123" s="5">
        <f t="shared" si="13"/>
        <v>0</v>
      </c>
      <c r="F123" s="5">
        <f t="shared" si="13"/>
        <v>0</v>
      </c>
      <c r="G123" s="5">
        <f t="shared" si="13"/>
        <v>0</v>
      </c>
      <c r="H123" s="5">
        <f t="shared" si="13"/>
        <v>0</v>
      </c>
      <c r="I123" s="5">
        <f t="shared" si="13"/>
        <v>0</v>
      </c>
      <c r="J123" s="5">
        <f t="shared" si="13"/>
        <v>0</v>
      </c>
      <c r="K123" s="5">
        <f t="shared" si="13"/>
        <v>0</v>
      </c>
      <c r="L123" s="5">
        <f t="shared" si="13"/>
        <v>0</v>
      </c>
      <c r="M123" s="5">
        <f t="shared" si="13"/>
        <v>0</v>
      </c>
      <c r="N123" s="5">
        <f t="shared" si="13"/>
        <v>0</v>
      </c>
      <c r="O123" s="5">
        <f t="shared" si="13"/>
        <v>0</v>
      </c>
      <c r="P123" s="5">
        <f t="shared" si="13"/>
        <v>0</v>
      </c>
      <c r="Q123" s="5">
        <f t="shared" si="13"/>
        <v>0</v>
      </c>
      <c r="R123" s="5">
        <f t="shared" si="13"/>
        <v>0</v>
      </c>
      <c r="S123" s="5">
        <f t="shared" si="13"/>
        <v>0</v>
      </c>
      <c r="T123" s="5">
        <f t="shared" si="13"/>
        <v>0</v>
      </c>
      <c r="U123" s="5">
        <f t="shared" si="13"/>
        <v>0</v>
      </c>
      <c r="V123" s="5">
        <f t="shared" si="13"/>
        <v>0</v>
      </c>
      <c r="W123" s="5">
        <f t="shared" si="13"/>
        <v>41426.342313650064</v>
      </c>
      <c r="X123" s="5">
        <f t="shared" si="13"/>
        <v>867.49246377710006</v>
      </c>
      <c r="Y123" s="5">
        <f t="shared" si="13"/>
        <v>42293.834777399898</v>
      </c>
    </row>
    <row r="124" spans="1:25" x14ac:dyDescent="0.4">
      <c r="A124" s="3" t="s">
        <v>43</v>
      </c>
      <c r="B124" s="5">
        <f t="shared" ref="B124:Y124" si="14">B88-B52</f>
        <v>0</v>
      </c>
      <c r="C124" s="5">
        <f t="shared" si="14"/>
        <v>0</v>
      </c>
      <c r="D124" s="5">
        <f t="shared" si="14"/>
        <v>0</v>
      </c>
      <c r="E124" s="5">
        <f t="shared" si="14"/>
        <v>0</v>
      </c>
      <c r="F124" s="5">
        <f t="shared" si="14"/>
        <v>0</v>
      </c>
      <c r="G124" s="5">
        <f t="shared" si="14"/>
        <v>0</v>
      </c>
      <c r="H124" s="5">
        <f t="shared" si="14"/>
        <v>0</v>
      </c>
      <c r="I124" s="5">
        <f t="shared" si="14"/>
        <v>0</v>
      </c>
      <c r="J124" s="5">
        <f t="shared" si="14"/>
        <v>0</v>
      </c>
      <c r="K124" s="5">
        <f t="shared" si="14"/>
        <v>0</v>
      </c>
      <c r="L124" s="5">
        <f t="shared" si="14"/>
        <v>0</v>
      </c>
      <c r="M124" s="5">
        <f t="shared" si="14"/>
        <v>0</v>
      </c>
      <c r="N124" s="5">
        <f t="shared" si="14"/>
        <v>0</v>
      </c>
      <c r="O124" s="5">
        <f t="shared" si="14"/>
        <v>0</v>
      </c>
      <c r="P124" s="5">
        <f t="shared" si="14"/>
        <v>0</v>
      </c>
      <c r="Q124" s="5">
        <f t="shared" si="14"/>
        <v>0</v>
      </c>
      <c r="R124" s="5">
        <f t="shared" si="14"/>
        <v>0</v>
      </c>
      <c r="S124" s="5">
        <f t="shared" si="14"/>
        <v>0</v>
      </c>
      <c r="T124" s="5">
        <f t="shared" si="14"/>
        <v>0</v>
      </c>
      <c r="U124" s="5">
        <f t="shared" si="14"/>
        <v>0</v>
      </c>
      <c r="V124" s="5">
        <f t="shared" si="14"/>
        <v>0</v>
      </c>
      <c r="W124" s="5">
        <f t="shared" si="14"/>
        <v>8564.8202004589839</v>
      </c>
      <c r="X124" s="5">
        <f t="shared" si="14"/>
        <v>179.3524738747401</v>
      </c>
      <c r="Y124" s="5">
        <f t="shared" si="14"/>
        <v>8744.1726743001491</v>
      </c>
    </row>
    <row r="125" spans="1:25" x14ac:dyDescent="0.4">
      <c r="A125" s="3" t="s">
        <v>44</v>
      </c>
      <c r="B125" s="5">
        <f t="shared" ref="B125:Y125" si="15">B89-B53</f>
        <v>0</v>
      </c>
      <c r="C125" s="5">
        <f t="shared" si="15"/>
        <v>0</v>
      </c>
      <c r="D125" s="5">
        <f t="shared" si="15"/>
        <v>0</v>
      </c>
      <c r="E125" s="5">
        <f t="shared" si="15"/>
        <v>0</v>
      </c>
      <c r="F125" s="5">
        <f t="shared" si="15"/>
        <v>0</v>
      </c>
      <c r="G125" s="5">
        <f t="shared" si="15"/>
        <v>0</v>
      </c>
      <c r="H125" s="5">
        <f t="shared" si="15"/>
        <v>0</v>
      </c>
      <c r="I125" s="5">
        <f t="shared" si="15"/>
        <v>0</v>
      </c>
      <c r="J125" s="5">
        <f t="shared" si="15"/>
        <v>0</v>
      </c>
      <c r="K125" s="5">
        <f t="shared" si="15"/>
        <v>0</v>
      </c>
      <c r="L125" s="5">
        <f t="shared" si="15"/>
        <v>0</v>
      </c>
      <c r="M125" s="5">
        <f t="shared" si="15"/>
        <v>0</v>
      </c>
      <c r="N125" s="5">
        <f t="shared" si="15"/>
        <v>0</v>
      </c>
      <c r="O125" s="5">
        <f t="shared" si="15"/>
        <v>0</v>
      </c>
      <c r="P125" s="5">
        <f t="shared" si="15"/>
        <v>0</v>
      </c>
      <c r="Q125" s="5">
        <f t="shared" si="15"/>
        <v>0</v>
      </c>
      <c r="R125" s="5">
        <f t="shared" si="15"/>
        <v>0</v>
      </c>
      <c r="S125" s="5">
        <f t="shared" si="15"/>
        <v>0</v>
      </c>
      <c r="T125" s="5">
        <f t="shared" si="15"/>
        <v>0</v>
      </c>
      <c r="U125" s="5">
        <f t="shared" si="15"/>
        <v>0</v>
      </c>
      <c r="V125" s="5">
        <f t="shared" si="15"/>
        <v>0</v>
      </c>
      <c r="W125" s="5">
        <f t="shared" si="15"/>
        <v>58466.393233479932</v>
      </c>
      <c r="X125" s="5">
        <f t="shared" si="15"/>
        <v>1224.3213540482011</v>
      </c>
      <c r="Y125" s="5">
        <f t="shared" si="15"/>
        <v>59690.714587494731</v>
      </c>
    </row>
    <row r="126" spans="1:25" x14ac:dyDescent="0.4">
      <c r="A126" s="3" t="s">
        <v>45</v>
      </c>
      <c r="B126" s="5">
        <f t="shared" ref="B126:Y126" si="16">B90-B54</f>
        <v>0</v>
      </c>
      <c r="C126" s="5">
        <f t="shared" si="16"/>
        <v>0</v>
      </c>
      <c r="D126" s="5">
        <f t="shared" si="16"/>
        <v>0</v>
      </c>
      <c r="E126" s="5">
        <f t="shared" si="16"/>
        <v>0</v>
      </c>
      <c r="F126" s="5">
        <f t="shared" si="16"/>
        <v>0</v>
      </c>
      <c r="G126" s="5">
        <f t="shared" si="16"/>
        <v>0</v>
      </c>
      <c r="H126" s="5">
        <f t="shared" si="16"/>
        <v>0</v>
      </c>
      <c r="I126" s="5">
        <f t="shared" si="16"/>
        <v>0</v>
      </c>
      <c r="J126" s="5">
        <f t="shared" si="16"/>
        <v>0</v>
      </c>
      <c r="K126" s="5">
        <f t="shared" si="16"/>
        <v>0</v>
      </c>
      <c r="L126" s="5">
        <f t="shared" si="16"/>
        <v>0</v>
      </c>
      <c r="M126" s="5">
        <f t="shared" si="16"/>
        <v>0</v>
      </c>
      <c r="N126" s="5">
        <f t="shared" si="16"/>
        <v>0</v>
      </c>
      <c r="O126" s="5">
        <f t="shared" si="16"/>
        <v>0</v>
      </c>
      <c r="P126" s="5">
        <f t="shared" si="16"/>
        <v>0</v>
      </c>
      <c r="Q126" s="5">
        <f t="shared" si="16"/>
        <v>0</v>
      </c>
      <c r="R126" s="5">
        <f t="shared" si="16"/>
        <v>0</v>
      </c>
      <c r="S126" s="5">
        <f t="shared" si="16"/>
        <v>0</v>
      </c>
      <c r="T126" s="5">
        <f t="shared" si="16"/>
        <v>0</v>
      </c>
      <c r="U126" s="5">
        <f t="shared" si="16"/>
        <v>0</v>
      </c>
      <c r="V126" s="5">
        <f t="shared" si="16"/>
        <v>0</v>
      </c>
      <c r="W126" s="5">
        <f t="shared" si="16"/>
        <v>467.43988073179935</v>
      </c>
      <c r="X126" s="5">
        <f t="shared" si="16"/>
        <v>9.7884715656329888</v>
      </c>
      <c r="Y126" s="5">
        <f t="shared" si="16"/>
        <v>477.22835229791235</v>
      </c>
    </row>
    <row r="127" spans="1:25" x14ac:dyDescent="0.4">
      <c r="A127" s="3" t="s">
        <v>46</v>
      </c>
      <c r="B127" s="5">
        <f t="shared" ref="B127:Y127" si="17">B91-B55</f>
        <v>0</v>
      </c>
      <c r="C127" s="5">
        <f t="shared" si="17"/>
        <v>0</v>
      </c>
      <c r="D127" s="5">
        <f t="shared" si="17"/>
        <v>0</v>
      </c>
      <c r="E127" s="5">
        <f t="shared" si="17"/>
        <v>0</v>
      </c>
      <c r="F127" s="5">
        <f t="shared" si="17"/>
        <v>0</v>
      </c>
      <c r="G127" s="5">
        <f t="shared" si="17"/>
        <v>0</v>
      </c>
      <c r="H127" s="5">
        <f t="shared" si="17"/>
        <v>0</v>
      </c>
      <c r="I127" s="5">
        <f t="shared" si="17"/>
        <v>0</v>
      </c>
      <c r="J127" s="5">
        <f t="shared" si="17"/>
        <v>0</v>
      </c>
      <c r="K127" s="5">
        <f t="shared" si="17"/>
        <v>0</v>
      </c>
      <c r="L127" s="5">
        <f t="shared" si="17"/>
        <v>0</v>
      </c>
      <c r="M127" s="5">
        <f t="shared" si="17"/>
        <v>0</v>
      </c>
      <c r="N127" s="5">
        <f t="shared" si="17"/>
        <v>0</v>
      </c>
      <c r="O127" s="5">
        <f t="shared" si="17"/>
        <v>0</v>
      </c>
      <c r="P127" s="5">
        <f t="shared" si="17"/>
        <v>0</v>
      </c>
      <c r="Q127" s="5">
        <f t="shared" si="17"/>
        <v>0</v>
      </c>
      <c r="R127" s="5">
        <f t="shared" si="17"/>
        <v>0</v>
      </c>
      <c r="S127" s="5">
        <f t="shared" si="17"/>
        <v>0</v>
      </c>
      <c r="T127" s="5">
        <f t="shared" si="17"/>
        <v>0</v>
      </c>
      <c r="U127" s="5">
        <f t="shared" si="17"/>
        <v>0</v>
      </c>
      <c r="V127" s="5">
        <f t="shared" si="17"/>
        <v>0</v>
      </c>
      <c r="W127" s="5">
        <f t="shared" si="17"/>
        <v>180.57632432820174</v>
      </c>
      <c r="X127" s="5">
        <f t="shared" si="17"/>
        <v>3.7813765768686025</v>
      </c>
      <c r="Y127" s="5">
        <f t="shared" si="17"/>
        <v>184.35770090500591</v>
      </c>
    </row>
    <row r="128" spans="1:25" x14ac:dyDescent="0.4">
      <c r="A128" s="3" t="s">
        <v>47</v>
      </c>
      <c r="B128" s="5">
        <f t="shared" ref="B128:Y128" si="18">B92-B56</f>
        <v>0</v>
      </c>
      <c r="C128" s="5">
        <f t="shared" si="18"/>
        <v>0</v>
      </c>
      <c r="D128" s="5">
        <f t="shared" si="18"/>
        <v>0</v>
      </c>
      <c r="E128" s="5">
        <f t="shared" si="18"/>
        <v>0</v>
      </c>
      <c r="F128" s="5">
        <f t="shared" si="18"/>
        <v>0</v>
      </c>
      <c r="G128" s="5">
        <f t="shared" si="18"/>
        <v>0</v>
      </c>
      <c r="H128" s="5">
        <f t="shared" si="18"/>
        <v>0</v>
      </c>
      <c r="I128" s="5">
        <f t="shared" si="18"/>
        <v>0</v>
      </c>
      <c r="J128" s="5">
        <f t="shared" si="18"/>
        <v>0</v>
      </c>
      <c r="K128" s="5">
        <f t="shared" si="18"/>
        <v>0</v>
      </c>
      <c r="L128" s="5">
        <f t="shared" si="18"/>
        <v>0</v>
      </c>
      <c r="M128" s="5">
        <f t="shared" si="18"/>
        <v>0</v>
      </c>
      <c r="N128" s="5">
        <f t="shared" si="18"/>
        <v>0</v>
      </c>
      <c r="O128" s="5">
        <f t="shared" si="18"/>
        <v>0</v>
      </c>
      <c r="P128" s="5">
        <f t="shared" si="18"/>
        <v>0</v>
      </c>
      <c r="Q128" s="5">
        <f t="shared" si="18"/>
        <v>0</v>
      </c>
      <c r="R128" s="5">
        <f t="shared" si="18"/>
        <v>0</v>
      </c>
      <c r="S128" s="5">
        <f t="shared" si="18"/>
        <v>0</v>
      </c>
      <c r="T128" s="5">
        <f t="shared" si="18"/>
        <v>0</v>
      </c>
      <c r="U128" s="5">
        <f t="shared" si="18"/>
        <v>0</v>
      </c>
      <c r="V128" s="5">
        <f t="shared" si="18"/>
        <v>0</v>
      </c>
      <c r="W128" s="5">
        <f t="shared" si="18"/>
        <v>5.5463711131050104</v>
      </c>
      <c r="X128" s="5">
        <f t="shared" si="18"/>
        <v>0.11614433892012399</v>
      </c>
      <c r="Y128" s="5">
        <f t="shared" si="18"/>
        <v>5.6625154521025252</v>
      </c>
    </row>
    <row r="129" spans="1:25" x14ac:dyDescent="0.4">
      <c r="A129" s="3" t="s">
        <v>48</v>
      </c>
      <c r="B129" s="5">
        <f t="shared" ref="B129:Y129" si="19">B93-B57</f>
        <v>0</v>
      </c>
      <c r="C129" s="5">
        <f t="shared" si="19"/>
        <v>0</v>
      </c>
      <c r="D129" s="5">
        <f t="shared" si="19"/>
        <v>0</v>
      </c>
      <c r="E129" s="5">
        <f t="shared" si="19"/>
        <v>0</v>
      </c>
      <c r="F129" s="5">
        <f t="shared" si="19"/>
        <v>0</v>
      </c>
      <c r="G129" s="5">
        <f t="shared" si="19"/>
        <v>0</v>
      </c>
      <c r="H129" s="5">
        <f t="shared" si="19"/>
        <v>0</v>
      </c>
      <c r="I129" s="5">
        <f t="shared" si="19"/>
        <v>0</v>
      </c>
      <c r="J129" s="5">
        <f t="shared" si="19"/>
        <v>0</v>
      </c>
      <c r="K129" s="5">
        <f t="shared" si="19"/>
        <v>0</v>
      </c>
      <c r="L129" s="5">
        <f t="shared" si="19"/>
        <v>0</v>
      </c>
      <c r="M129" s="5">
        <f t="shared" si="19"/>
        <v>0</v>
      </c>
      <c r="N129" s="5">
        <f t="shared" si="19"/>
        <v>0</v>
      </c>
      <c r="O129" s="5">
        <f t="shared" si="19"/>
        <v>0</v>
      </c>
      <c r="P129" s="5">
        <f t="shared" si="19"/>
        <v>0</v>
      </c>
      <c r="Q129" s="5">
        <f t="shared" si="19"/>
        <v>0</v>
      </c>
      <c r="R129" s="5">
        <f t="shared" si="19"/>
        <v>0</v>
      </c>
      <c r="S129" s="5">
        <f t="shared" si="19"/>
        <v>0</v>
      </c>
      <c r="T129" s="5">
        <f t="shared" si="19"/>
        <v>0</v>
      </c>
      <c r="U129" s="5">
        <f t="shared" si="19"/>
        <v>0</v>
      </c>
      <c r="V129" s="5">
        <f t="shared" si="19"/>
        <v>0</v>
      </c>
      <c r="W129" s="5">
        <f t="shared" si="19"/>
        <v>5.5587458823690667</v>
      </c>
      <c r="X129" s="5">
        <f t="shared" si="19"/>
        <v>0.11640347401458895</v>
      </c>
      <c r="Y129" s="5">
        <f t="shared" si="19"/>
        <v>5.6751493563897384</v>
      </c>
    </row>
    <row r="130" spans="1:25" x14ac:dyDescent="0.4">
      <c r="A130" s="3" t="s">
        <v>49</v>
      </c>
      <c r="B130" s="5">
        <f t="shared" ref="B130:Y130" si="20">B94-B58</f>
        <v>0</v>
      </c>
      <c r="C130" s="5">
        <f t="shared" si="20"/>
        <v>0</v>
      </c>
      <c r="D130" s="5">
        <f t="shared" si="20"/>
        <v>0</v>
      </c>
      <c r="E130" s="5">
        <f t="shared" si="20"/>
        <v>0</v>
      </c>
      <c r="F130" s="5">
        <f t="shared" si="20"/>
        <v>0</v>
      </c>
      <c r="G130" s="5">
        <f t="shared" si="20"/>
        <v>0</v>
      </c>
      <c r="H130" s="5">
        <f t="shared" si="20"/>
        <v>0</v>
      </c>
      <c r="I130" s="5">
        <f t="shared" si="20"/>
        <v>0</v>
      </c>
      <c r="J130" s="5">
        <f t="shared" si="20"/>
        <v>0</v>
      </c>
      <c r="K130" s="5">
        <f t="shared" si="20"/>
        <v>0</v>
      </c>
      <c r="L130" s="5">
        <f t="shared" si="20"/>
        <v>0</v>
      </c>
      <c r="M130" s="5">
        <f t="shared" si="20"/>
        <v>0</v>
      </c>
      <c r="N130" s="5">
        <f t="shared" si="20"/>
        <v>0</v>
      </c>
      <c r="O130" s="5">
        <f t="shared" si="20"/>
        <v>0</v>
      </c>
      <c r="P130" s="5">
        <f t="shared" si="20"/>
        <v>0</v>
      </c>
      <c r="Q130" s="5">
        <f t="shared" si="20"/>
        <v>0</v>
      </c>
      <c r="R130" s="5">
        <f t="shared" si="20"/>
        <v>0</v>
      </c>
      <c r="S130" s="5">
        <f t="shared" si="20"/>
        <v>0</v>
      </c>
      <c r="T130" s="5">
        <f t="shared" si="20"/>
        <v>0</v>
      </c>
      <c r="U130" s="5">
        <f t="shared" si="20"/>
        <v>0</v>
      </c>
      <c r="V130" s="5">
        <f t="shared" si="20"/>
        <v>0</v>
      </c>
      <c r="W130" s="5">
        <f t="shared" si="20"/>
        <v>2624.7041748960037</v>
      </c>
      <c r="X130" s="5">
        <f t="shared" si="20"/>
        <v>54.962880241101971</v>
      </c>
      <c r="Y130" s="5">
        <f t="shared" si="20"/>
        <v>2679.6670551393181</v>
      </c>
    </row>
    <row r="131" spans="1:25" x14ac:dyDescent="0.4">
      <c r="A131" s="3" t="s">
        <v>50</v>
      </c>
      <c r="B131" s="5">
        <f t="shared" ref="B131:Y131" si="21">B95-B59</f>
        <v>0</v>
      </c>
      <c r="C131" s="5">
        <f t="shared" si="21"/>
        <v>0</v>
      </c>
      <c r="D131" s="5">
        <f t="shared" si="21"/>
        <v>0</v>
      </c>
      <c r="E131" s="5">
        <f t="shared" si="21"/>
        <v>0</v>
      </c>
      <c r="F131" s="5">
        <f t="shared" si="21"/>
        <v>0</v>
      </c>
      <c r="G131" s="5">
        <f t="shared" si="21"/>
        <v>-745.55220181769982</v>
      </c>
      <c r="H131" s="5">
        <f t="shared" si="21"/>
        <v>-1253.9390132825029</v>
      </c>
      <c r="I131" s="5">
        <f t="shared" si="21"/>
        <v>0</v>
      </c>
      <c r="J131" s="5">
        <f t="shared" si="21"/>
        <v>0</v>
      </c>
      <c r="K131" s="5">
        <f t="shared" si="21"/>
        <v>0</v>
      </c>
      <c r="L131" s="5">
        <f t="shared" si="21"/>
        <v>0</v>
      </c>
      <c r="M131" s="5">
        <f t="shared" si="21"/>
        <v>0</v>
      </c>
      <c r="N131" s="5">
        <f t="shared" si="21"/>
        <v>0</v>
      </c>
      <c r="O131" s="5">
        <f t="shared" si="21"/>
        <v>0</v>
      </c>
      <c r="P131" s="5">
        <f t="shared" si="21"/>
        <v>0</v>
      </c>
      <c r="Q131" s="5">
        <f t="shared" si="21"/>
        <v>0</v>
      </c>
      <c r="R131" s="5">
        <f t="shared" si="21"/>
        <v>0</v>
      </c>
      <c r="S131" s="5">
        <f t="shared" si="21"/>
        <v>0</v>
      </c>
      <c r="T131" s="5">
        <f t="shared" si="21"/>
        <v>0</v>
      </c>
      <c r="U131" s="5">
        <f t="shared" si="21"/>
        <v>0</v>
      </c>
      <c r="V131" s="5">
        <f t="shared" si="21"/>
        <v>0</v>
      </c>
      <c r="W131" s="5">
        <f t="shared" si="21"/>
        <v>0</v>
      </c>
      <c r="X131" s="5">
        <f t="shared" si="21"/>
        <v>-10.824818099037799</v>
      </c>
      <c r="Y131" s="5">
        <f t="shared" si="21"/>
        <v>-2010.3160331992985</v>
      </c>
    </row>
    <row r="132" spans="1:25" x14ac:dyDescent="0.4">
      <c r="A132" s="3" t="s">
        <v>51</v>
      </c>
      <c r="B132" s="5">
        <f t="shared" ref="B132:Y132" si="22">B96-B60</f>
        <v>0</v>
      </c>
      <c r="C132" s="5">
        <f t="shared" si="22"/>
        <v>0</v>
      </c>
      <c r="D132" s="5">
        <f t="shared" si="22"/>
        <v>0</v>
      </c>
      <c r="E132" s="5">
        <f t="shared" si="22"/>
        <v>0</v>
      </c>
      <c r="F132" s="5">
        <f t="shared" si="22"/>
        <v>0</v>
      </c>
      <c r="G132" s="5">
        <f t="shared" si="22"/>
        <v>0</v>
      </c>
      <c r="H132" s="5">
        <f t="shared" si="22"/>
        <v>0</v>
      </c>
      <c r="I132" s="5">
        <f t="shared" si="22"/>
        <v>0</v>
      </c>
      <c r="J132" s="5">
        <f t="shared" si="22"/>
        <v>0</v>
      </c>
      <c r="K132" s="5">
        <f t="shared" si="22"/>
        <v>0</v>
      </c>
      <c r="L132" s="5">
        <f t="shared" si="22"/>
        <v>0</v>
      </c>
      <c r="M132" s="5">
        <f t="shared" si="22"/>
        <v>0</v>
      </c>
      <c r="N132" s="5">
        <f t="shared" si="22"/>
        <v>0</v>
      </c>
      <c r="O132" s="5">
        <f t="shared" si="22"/>
        <v>0</v>
      </c>
      <c r="P132" s="5">
        <f t="shared" si="22"/>
        <v>0</v>
      </c>
      <c r="Q132" s="5">
        <f t="shared" si="22"/>
        <v>0</v>
      </c>
      <c r="R132" s="5">
        <f t="shared" si="22"/>
        <v>0</v>
      </c>
      <c r="S132" s="5">
        <f t="shared" si="22"/>
        <v>0</v>
      </c>
      <c r="T132" s="5">
        <f t="shared" si="22"/>
        <v>0</v>
      </c>
      <c r="U132" s="5">
        <f t="shared" si="22"/>
        <v>0</v>
      </c>
      <c r="V132" s="5">
        <f t="shared" si="22"/>
        <v>0</v>
      </c>
      <c r="W132" s="5">
        <f t="shared" si="22"/>
        <v>0</v>
      </c>
      <c r="X132" s="5">
        <f t="shared" si="22"/>
        <v>0</v>
      </c>
      <c r="Y132" s="5">
        <f t="shared" si="22"/>
        <v>0</v>
      </c>
    </row>
    <row r="133" spans="1:25" x14ac:dyDescent="0.4">
      <c r="A133" s="3" t="s">
        <v>52</v>
      </c>
      <c r="B133" s="5">
        <f t="shared" ref="B133:Y133" si="23">B97-B61</f>
        <v>0</v>
      </c>
      <c r="C133" s="5">
        <f t="shared" si="23"/>
        <v>0</v>
      </c>
      <c r="D133" s="5">
        <f t="shared" si="23"/>
        <v>0</v>
      </c>
      <c r="E133" s="5">
        <f t="shared" si="23"/>
        <v>0</v>
      </c>
      <c r="F133" s="5">
        <f t="shared" si="23"/>
        <v>0</v>
      </c>
      <c r="G133" s="5">
        <f t="shared" si="23"/>
        <v>-24051.401313418697</v>
      </c>
      <c r="H133" s="5">
        <f t="shared" si="23"/>
        <v>-40451.88299019121</v>
      </c>
      <c r="I133" s="5">
        <f t="shared" si="23"/>
        <v>2836.6428449940431</v>
      </c>
      <c r="J133" s="5">
        <f t="shared" si="23"/>
        <v>0</v>
      </c>
      <c r="K133" s="5">
        <f t="shared" si="23"/>
        <v>0</v>
      </c>
      <c r="L133" s="5">
        <f t="shared" si="23"/>
        <v>0</v>
      </c>
      <c r="M133" s="5">
        <f t="shared" si="23"/>
        <v>0</v>
      </c>
      <c r="N133" s="5">
        <f t="shared" si="23"/>
        <v>0</v>
      </c>
      <c r="O133" s="5">
        <f t="shared" si="23"/>
        <v>0</v>
      </c>
      <c r="P133" s="5">
        <f t="shared" si="23"/>
        <v>0</v>
      </c>
      <c r="Q133" s="5">
        <f t="shared" si="23"/>
        <v>0</v>
      </c>
      <c r="R133" s="5">
        <f t="shared" si="23"/>
        <v>0</v>
      </c>
      <c r="S133" s="5">
        <f t="shared" si="23"/>
        <v>0</v>
      </c>
      <c r="T133" s="5">
        <f t="shared" si="23"/>
        <v>0</v>
      </c>
      <c r="U133" s="5">
        <f t="shared" si="23"/>
        <v>0</v>
      </c>
      <c r="V133" s="5">
        <f t="shared" si="23"/>
        <v>0</v>
      </c>
      <c r="W133" s="5">
        <f t="shared" si="23"/>
        <v>0</v>
      </c>
      <c r="X133" s="5">
        <f t="shared" si="23"/>
        <v>-365.76648844229101</v>
      </c>
      <c r="Y133" s="5">
        <f t="shared" si="23"/>
        <v>-62032.407947057975</v>
      </c>
    </row>
    <row r="134" spans="1:25" x14ac:dyDescent="0.4">
      <c r="A134" s="3" t="s">
        <v>53</v>
      </c>
      <c r="B134" s="5">
        <f t="shared" ref="B134:Y134" si="24">B98-B62</f>
        <v>0</v>
      </c>
      <c r="C134" s="5">
        <f t="shared" si="24"/>
        <v>0</v>
      </c>
      <c r="D134" s="5">
        <f t="shared" si="24"/>
        <v>0</v>
      </c>
      <c r="E134" s="5">
        <f t="shared" si="24"/>
        <v>0</v>
      </c>
      <c r="F134" s="5">
        <f t="shared" si="24"/>
        <v>0</v>
      </c>
      <c r="G134" s="5">
        <f t="shared" si="24"/>
        <v>0</v>
      </c>
      <c r="H134" s="5">
        <f t="shared" si="24"/>
        <v>0</v>
      </c>
      <c r="I134" s="5">
        <f t="shared" si="24"/>
        <v>0</v>
      </c>
      <c r="J134" s="5">
        <f t="shared" si="24"/>
        <v>0</v>
      </c>
      <c r="K134" s="5">
        <f t="shared" si="24"/>
        <v>0</v>
      </c>
      <c r="L134" s="5">
        <f t="shared" si="24"/>
        <v>0</v>
      </c>
      <c r="M134" s="5">
        <f t="shared" si="24"/>
        <v>0</v>
      </c>
      <c r="N134" s="5">
        <f t="shared" si="24"/>
        <v>0</v>
      </c>
      <c r="O134" s="5">
        <f t="shared" si="24"/>
        <v>0</v>
      </c>
      <c r="P134" s="5">
        <f t="shared" si="24"/>
        <v>0</v>
      </c>
      <c r="Q134" s="5">
        <f t="shared" si="24"/>
        <v>0</v>
      </c>
      <c r="R134" s="5">
        <f t="shared" si="24"/>
        <v>0</v>
      </c>
      <c r="S134" s="5">
        <f t="shared" si="24"/>
        <v>0</v>
      </c>
      <c r="T134" s="5">
        <f t="shared" si="24"/>
        <v>0</v>
      </c>
      <c r="U134" s="5">
        <f t="shared" si="24"/>
        <v>0</v>
      </c>
      <c r="V134" s="5">
        <f t="shared" si="24"/>
        <v>0</v>
      </c>
      <c r="W134" s="5">
        <f t="shared" si="24"/>
        <v>0</v>
      </c>
      <c r="X134" s="5">
        <f t="shared" si="24"/>
        <v>0</v>
      </c>
      <c r="Y134" s="5">
        <f t="shared" si="24"/>
        <v>0</v>
      </c>
    </row>
    <row r="135" spans="1:25" x14ac:dyDescent="0.4">
      <c r="A135" s="3" t="s">
        <v>54</v>
      </c>
      <c r="B135" s="5">
        <f t="shared" ref="B135:Y135" si="25">B99-B63</f>
        <v>0</v>
      </c>
      <c r="C135" s="5">
        <f t="shared" si="25"/>
        <v>0</v>
      </c>
      <c r="D135" s="5">
        <f t="shared" si="25"/>
        <v>0</v>
      </c>
      <c r="E135" s="5">
        <f t="shared" si="25"/>
        <v>0</v>
      </c>
      <c r="F135" s="5">
        <f t="shared" si="25"/>
        <v>0</v>
      </c>
      <c r="G135" s="5">
        <f t="shared" si="25"/>
        <v>-3846.1737859353016</v>
      </c>
      <c r="H135" s="5">
        <f t="shared" si="25"/>
        <v>-6468.8526843462305</v>
      </c>
      <c r="I135" s="5">
        <f t="shared" si="25"/>
        <v>42.999233158715981</v>
      </c>
      <c r="J135" s="5">
        <f t="shared" si="25"/>
        <v>0</v>
      </c>
      <c r="K135" s="5">
        <f t="shared" si="25"/>
        <v>0</v>
      </c>
      <c r="L135" s="5">
        <f t="shared" si="25"/>
        <v>0</v>
      </c>
      <c r="M135" s="5">
        <f t="shared" si="25"/>
        <v>0</v>
      </c>
      <c r="N135" s="5">
        <f t="shared" si="25"/>
        <v>0</v>
      </c>
      <c r="O135" s="5">
        <f t="shared" si="25"/>
        <v>0</v>
      </c>
      <c r="P135" s="5">
        <f t="shared" si="25"/>
        <v>0</v>
      </c>
      <c r="Q135" s="5">
        <f t="shared" si="25"/>
        <v>0</v>
      </c>
      <c r="R135" s="5">
        <f t="shared" si="25"/>
        <v>0</v>
      </c>
      <c r="S135" s="5">
        <f t="shared" si="25"/>
        <v>0</v>
      </c>
      <c r="T135" s="5">
        <f t="shared" si="25"/>
        <v>0</v>
      </c>
      <c r="U135" s="5">
        <f t="shared" si="25"/>
        <v>0</v>
      </c>
      <c r="V135" s="5">
        <f t="shared" si="25"/>
        <v>0</v>
      </c>
      <c r="W135" s="5">
        <f t="shared" si="25"/>
        <v>0</v>
      </c>
      <c r="X135" s="5">
        <f t="shared" si="25"/>
        <v>-9.4897949268502622</v>
      </c>
      <c r="Y135" s="5">
        <f t="shared" si="25"/>
        <v>-10281.517032049</v>
      </c>
    </row>
    <row r="136" spans="1:25" x14ac:dyDescent="0.4">
      <c r="A136" s="3" t="s">
        <v>55</v>
      </c>
      <c r="B136" s="5">
        <f t="shared" ref="B136:Y136" si="26">B100-B64</f>
        <v>0</v>
      </c>
      <c r="C136" s="5">
        <f t="shared" si="26"/>
        <v>0</v>
      </c>
      <c r="D136" s="5">
        <f t="shared" si="26"/>
        <v>0</v>
      </c>
      <c r="E136" s="5">
        <f t="shared" si="26"/>
        <v>0</v>
      </c>
      <c r="F136" s="5">
        <f t="shared" si="26"/>
        <v>0</v>
      </c>
      <c r="G136" s="5">
        <f t="shared" si="26"/>
        <v>0</v>
      </c>
      <c r="H136" s="5">
        <f t="shared" si="26"/>
        <v>0</v>
      </c>
      <c r="I136" s="5">
        <f t="shared" si="26"/>
        <v>0</v>
      </c>
      <c r="J136" s="5">
        <f t="shared" si="26"/>
        <v>0</v>
      </c>
      <c r="K136" s="5">
        <f t="shared" si="26"/>
        <v>0</v>
      </c>
      <c r="L136" s="5">
        <f t="shared" si="26"/>
        <v>0</v>
      </c>
      <c r="M136" s="5">
        <f t="shared" si="26"/>
        <v>0</v>
      </c>
      <c r="N136" s="5">
        <f t="shared" si="26"/>
        <v>0</v>
      </c>
      <c r="O136" s="5">
        <f t="shared" si="26"/>
        <v>0</v>
      </c>
      <c r="P136" s="5">
        <f t="shared" si="26"/>
        <v>0</v>
      </c>
      <c r="Q136" s="5">
        <f t="shared" si="26"/>
        <v>0</v>
      </c>
      <c r="R136" s="5">
        <f t="shared" si="26"/>
        <v>0</v>
      </c>
      <c r="S136" s="5">
        <f t="shared" si="26"/>
        <v>0</v>
      </c>
      <c r="T136" s="5">
        <f t="shared" si="26"/>
        <v>0</v>
      </c>
      <c r="U136" s="5">
        <f t="shared" si="26"/>
        <v>0</v>
      </c>
      <c r="V136" s="5">
        <f t="shared" si="26"/>
        <v>0</v>
      </c>
      <c r="W136" s="5">
        <f t="shared" si="26"/>
        <v>0</v>
      </c>
      <c r="X136" s="5">
        <f t="shared" si="26"/>
        <v>0</v>
      </c>
      <c r="Y136" s="5">
        <f t="shared" si="26"/>
        <v>0</v>
      </c>
    </row>
    <row r="137" spans="1:25" x14ac:dyDescent="0.4">
      <c r="A137" s="3" t="s">
        <v>56</v>
      </c>
      <c r="B137" s="5">
        <f t="shared" ref="B137:Y137" si="27">B101-B65</f>
        <v>0</v>
      </c>
      <c r="C137" s="5">
        <f t="shared" si="27"/>
        <v>0</v>
      </c>
      <c r="D137" s="5">
        <f t="shared" si="27"/>
        <v>0</v>
      </c>
      <c r="E137" s="5">
        <f t="shared" si="27"/>
        <v>0</v>
      </c>
      <c r="F137" s="5">
        <f t="shared" si="27"/>
        <v>0</v>
      </c>
      <c r="G137" s="5">
        <f t="shared" si="27"/>
        <v>-7.5883596671985956</v>
      </c>
      <c r="H137" s="5">
        <f t="shared" si="27"/>
        <v>9.6425467627844306</v>
      </c>
      <c r="I137" s="5">
        <f t="shared" si="27"/>
        <v>0</v>
      </c>
      <c r="J137" s="5">
        <f t="shared" si="27"/>
        <v>0</v>
      </c>
      <c r="K137" s="5">
        <f t="shared" si="27"/>
        <v>0</v>
      </c>
      <c r="L137" s="5">
        <f t="shared" si="27"/>
        <v>0</v>
      </c>
      <c r="M137" s="5">
        <f t="shared" si="27"/>
        <v>0</v>
      </c>
      <c r="N137" s="5">
        <f t="shared" si="27"/>
        <v>0</v>
      </c>
      <c r="O137" s="5">
        <f t="shared" si="27"/>
        <v>0</v>
      </c>
      <c r="P137" s="5">
        <f t="shared" si="27"/>
        <v>0</v>
      </c>
      <c r="Q137" s="5">
        <f t="shared" si="27"/>
        <v>0</v>
      </c>
      <c r="R137" s="5">
        <f t="shared" si="27"/>
        <v>0</v>
      </c>
      <c r="S137" s="5">
        <f t="shared" si="27"/>
        <v>0</v>
      </c>
      <c r="T137" s="5">
        <f t="shared" si="27"/>
        <v>0</v>
      </c>
      <c r="U137" s="5">
        <f t="shared" si="27"/>
        <v>0</v>
      </c>
      <c r="V137" s="5">
        <f t="shared" si="27"/>
        <v>0</v>
      </c>
      <c r="W137" s="5">
        <f t="shared" si="27"/>
        <v>0</v>
      </c>
      <c r="X137" s="5">
        <f t="shared" si="27"/>
        <v>-0.13340769209668191</v>
      </c>
      <c r="Y137" s="5">
        <f t="shared" si="27"/>
        <v>1.9207794034890071</v>
      </c>
    </row>
    <row r="138" spans="1:25" x14ac:dyDescent="0.4">
      <c r="A138" s="3" t="s">
        <v>57</v>
      </c>
      <c r="B138" s="5">
        <f t="shared" ref="B138:Y138" si="28">B102-B66</f>
        <v>0</v>
      </c>
      <c r="C138" s="5">
        <f t="shared" si="28"/>
        <v>0</v>
      </c>
      <c r="D138" s="5">
        <f t="shared" si="28"/>
        <v>0</v>
      </c>
      <c r="E138" s="5">
        <f t="shared" si="28"/>
        <v>0</v>
      </c>
      <c r="F138" s="5">
        <f t="shared" si="28"/>
        <v>0</v>
      </c>
      <c r="G138" s="5">
        <f t="shared" si="28"/>
        <v>0</v>
      </c>
      <c r="H138" s="5">
        <f t="shared" si="28"/>
        <v>0</v>
      </c>
      <c r="I138" s="5">
        <f t="shared" si="28"/>
        <v>0</v>
      </c>
      <c r="J138" s="5">
        <f t="shared" si="28"/>
        <v>0</v>
      </c>
      <c r="K138" s="5">
        <f t="shared" si="28"/>
        <v>0</v>
      </c>
      <c r="L138" s="5">
        <f t="shared" si="28"/>
        <v>0</v>
      </c>
      <c r="M138" s="5">
        <f t="shared" si="28"/>
        <v>0</v>
      </c>
      <c r="N138" s="5">
        <f t="shared" si="28"/>
        <v>0</v>
      </c>
      <c r="O138" s="5">
        <f t="shared" si="28"/>
        <v>0</v>
      </c>
      <c r="P138" s="5">
        <f t="shared" si="28"/>
        <v>0</v>
      </c>
      <c r="Q138" s="5">
        <f t="shared" si="28"/>
        <v>0</v>
      </c>
      <c r="R138" s="5">
        <f t="shared" si="28"/>
        <v>0</v>
      </c>
      <c r="S138" s="5">
        <f t="shared" si="28"/>
        <v>0</v>
      </c>
      <c r="T138" s="5">
        <f t="shared" si="28"/>
        <v>0</v>
      </c>
      <c r="U138" s="5">
        <f t="shared" si="28"/>
        <v>0</v>
      </c>
      <c r="V138" s="5">
        <f t="shared" si="28"/>
        <v>0</v>
      </c>
      <c r="W138" s="5">
        <f t="shared" si="28"/>
        <v>0</v>
      </c>
      <c r="X138" s="5">
        <f t="shared" si="28"/>
        <v>0</v>
      </c>
      <c r="Y138" s="5">
        <f t="shared" si="28"/>
        <v>0</v>
      </c>
    </row>
    <row r="139" spans="1:25" x14ac:dyDescent="0.4">
      <c r="A139" s="3" t="s">
        <v>58</v>
      </c>
      <c r="B139" s="5">
        <f t="shared" ref="B139:Y139" si="29">B103-B67</f>
        <v>0</v>
      </c>
      <c r="C139" s="5">
        <f t="shared" si="29"/>
        <v>0</v>
      </c>
      <c r="D139" s="5">
        <f t="shared" si="29"/>
        <v>0</v>
      </c>
      <c r="E139" s="5">
        <f t="shared" si="29"/>
        <v>0</v>
      </c>
      <c r="F139" s="5">
        <f t="shared" si="29"/>
        <v>0</v>
      </c>
      <c r="G139" s="5">
        <f t="shared" si="29"/>
        <v>-4314.6052734285004</v>
      </c>
      <c r="H139" s="5">
        <f t="shared" si="29"/>
        <v>7.5711995700002612</v>
      </c>
      <c r="I139" s="5">
        <f t="shared" si="29"/>
        <v>0</v>
      </c>
      <c r="J139" s="5">
        <f t="shared" si="29"/>
        <v>0</v>
      </c>
      <c r="K139" s="5">
        <f t="shared" si="29"/>
        <v>0</v>
      </c>
      <c r="L139" s="5">
        <f t="shared" si="29"/>
        <v>0</v>
      </c>
      <c r="M139" s="5">
        <f t="shared" si="29"/>
        <v>0</v>
      </c>
      <c r="N139" s="5">
        <f t="shared" si="29"/>
        <v>0</v>
      </c>
      <c r="O139" s="5">
        <f t="shared" si="29"/>
        <v>0</v>
      </c>
      <c r="P139" s="5">
        <f t="shared" si="29"/>
        <v>0</v>
      </c>
      <c r="Q139" s="5">
        <f t="shared" si="29"/>
        <v>0</v>
      </c>
      <c r="R139" s="5">
        <f t="shared" si="29"/>
        <v>0</v>
      </c>
      <c r="S139" s="5">
        <f t="shared" si="29"/>
        <v>0</v>
      </c>
      <c r="T139" s="5">
        <f t="shared" si="29"/>
        <v>0</v>
      </c>
      <c r="U139" s="5">
        <f t="shared" si="29"/>
        <v>0</v>
      </c>
      <c r="V139" s="5">
        <f t="shared" si="29"/>
        <v>0</v>
      </c>
      <c r="W139" s="5">
        <f t="shared" si="29"/>
        <v>0</v>
      </c>
      <c r="X139" s="5">
        <f t="shared" si="29"/>
        <v>4.363061799331911</v>
      </c>
      <c r="Y139" s="5">
        <f t="shared" si="29"/>
        <v>-4302.6710120589996</v>
      </c>
    </row>
    <row r="140" spans="1:25" x14ac:dyDescent="0.4">
      <c r="A140" s="3" t="s">
        <v>59</v>
      </c>
      <c r="B140" s="5">
        <f t="shared" ref="B140:Y140" si="30">B104-B68</f>
        <v>0</v>
      </c>
      <c r="C140" s="5">
        <f t="shared" si="30"/>
        <v>0</v>
      </c>
      <c r="D140" s="5">
        <f t="shared" si="30"/>
        <v>0</v>
      </c>
      <c r="E140" s="5">
        <f t="shared" si="30"/>
        <v>0</v>
      </c>
      <c r="F140" s="5">
        <f t="shared" si="30"/>
        <v>0</v>
      </c>
      <c r="G140" s="5">
        <f t="shared" si="30"/>
        <v>0</v>
      </c>
      <c r="H140" s="5">
        <f t="shared" si="30"/>
        <v>0</v>
      </c>
      <c r="I140" s="5">
        <f t="shared" si="30"/>
        <v>0</v>
      </c>
      <c r="J140" s="5">
        <f t="shared" si="30"/>
        <v>0</v>
      </c>
      <c r="K140" s="5">
        <f t="shared" si="30"/>
        <v>0</v>
      </c>
      <c r="L140" s="5">
        <f t="shared" si="30"/>
        <v>0</v>
      </c>
      <c r="M140" s="5">
        <f t="shared" si="30"/>
        <v>0</v>
      </c>
      <c r="N140" s="5">
        <f t="shared" si="30"/>
        <v>0</v>
      </c>
      <c r="O140" s="5">
        <f t="shared" si="30"/>
        <v>0</v>
      </c>
      <c r="P140" s="5">
        <f t="shared" si="30"/>
        <v>0</v>
      </c>
      <c r="Q140" s="5">
        <f t="shared" si="30"/>
        <v>0</v>
      </c>
      <c r="R140" s="5">
        <f t="shared" si="30"/>
        <v>0</v>
      </c>
      <c r="S140" s="5">
        <f t="shared" si="30"/>
        <v>0</v>
      </c>
      <c r="T140" s="5">
        <f t="shared" si="30"/>
        <v>0</v>
      </c>
      <c r="U140" s="5">
        <f t="shared" si="30"/>
        <v>0</v>
      </c>
      <c r="V140" s="5">
        <f t="shared" si="30"/>
        <v>0</v>
      </c>
      <c r="W140" s="5">
        <f t="shared" si="30"/>
        <v>0</v>
      </c>
      <c r="X140" s="5">
        <f t="shared" si="30"/>
        <v>0</v>
      </c>
      <c r="Y140" s="5">
        <f t="shared" si="30"/>
        <v>0</v>
      </c>
    </row>
    <row r="141" spans="1:25" x14ac:dyDescent="0.4">
      <c r="A141" s="3" t="s">
        <v>60</v>
      </c>
      <c r="B141" s="5">
        <f t="shared" ref="B141:Y141" si="31">B105-B69</f>
        <v>0</v>
      </c>
      <c r="C141" s="5">
        <f t="shared" si="31"/>
        <v>0</v>
      </c>
      <c r="D141" s="5">
        <f t="shared" si="31"/>
        <v>-45516.684993260074</v>
      </c>
      <c r="E141" s="5">
        <f t="shared" si="31"/>
        <v>-29524.470924590802</v>
      </c>
      <c r="F141" s="5">
        <f t="shared" si="31"/>
        <v>-7321.4581877246019</v>
      </c>
      <c r="G141" s="5">
        <f t="shared" si="31"/>
        <v>1358.6768710767201</v>
      </c>
      <c r="H141" s="5">
        <f t="shared" si="31"/>
        <v>0</v>
      </c>
      <c r="I141" s="5">
        <f t="shared" si="31"/>
        <v>0</v>
      </c>
      <c r="J141" s="5">
        <f t="shared" si="31"/>
        <v>0</v>
      </c>
      <c r="K141" s="5">
        <f t="shared" si="31"/>
        <v>0</v>
      </c>
      <c r="L141" s="5">
        <f t="shared" si="31"/>
        <v>0</v>
      </c>
      <c r="M141" s="5">
        <f t="shared" si="31"/>
        <v>0</v>
      </c>
      <c r="N141" s="5">
        <f t="shared" si="31"/>
        <v>0</v>
      </c>
      <c r="O141" s="5">
        <f t="shared" si="31"/>
        <v>0</v>
      </c>
      <c r="P141" s="5">
        <f t="shared" si="31"/>
        <v>0</v>
      </c>
      <c r="Q141" s="5">
        <f t="shared" si="31"/>
        <v>0</v>
      </c>
      <c r="R141" s="5">
        <f t="shared" si="31"/>
        <v>0</v>
      </c>
      <c r="S141" s="5">
        <f t="shared" si="31"/>
        <v>0</v>
      </c>
      <c r="T141" s="5">
        <f t="shared" si="31"/>
        <v>0</v>
      </c>
      <c r="U141" s="5">
        <f t="shared" si="31"/>
        <v>0</v>
      </c>
      <c r="V141" s="5">
        <f t="shared" si="31"/>
        <v>0</v>
      </c>
      <c r="W141" s="5">
        <f t="shared" si="31"/>
        <v>0</v>
      </c>
      <c r="X141" s="5">
        <f t="shared" si="31"/>
        <v>-2160.2777762570913</v>
      </c>
      <c r="Y141" s="5">
        <f t="shared" si="31"/>
        <v>-83164.215010759886</v>
      </c>
    </row>
    <row r="142" spans="1:25" x14ac:dyDescent="0.4">
      <c r="A142" s="3" t="s">
        <v>61</v>
      </c>
      <c r="B142" s="5">
        <f t="shared" ref="B142:Y142" si="32">B106-B70</f>
        <v>0</v>
      </c>
      <c r="C142" s="5">
        <f t="shared" si="32"/>
        <v>0</v>
      </c>
      <c r="D142" s="5">
        <f t="shared" si="32"/>
        <v>0</v>
      </c>
      <c r="E142" s="5">
        <f t="shared" si="32"/>
        <v>0</v>
      </c>
      <c r="F142" s="5">
        <f t="shared" si="32"/>
        <v>0</v>
      </c>
      <c r="G142" s="5">
        <f t="shared" si="32"/>
        <v>0</v>
      </c>
      <c r="H142" s="5">
        <f t="shared" si="32"/>
        <v>0</v>
      </c>
      <c r="I142" s="5">
        <f t="shared" si="32"/>
        <v>0</v>
      </c>
      <c r="J142" s="5">
        <f t="shared" si="32"/>
        <v>0</v>
      </c>
      <c r="K142" s="5">
        <f t="shared" si="32"/>
        <v>0</v>
      </c>
      <c r="L142" s="5">
        <f t="shared" si="32"/>
        <v>0</v>
      </c>
      <c r="M142" s="5">
        <f t="shared" si="32"/>
        <v>0</v>
      </c>
      <c r="N142" s="5">
        <f t="shared" si="32"/>
        <v>0</v>
      </c>
      <c r="O142" s="5">
        <f t="shared" si="32"/>
        <v>0</v>
      </c>
      <c r="P142" s="5">
        <f t="shared" si="32"/>
        <v>0</v>
      </c>
      <c r="Q142" s="5">
        <f t="shared" si="32"/>
        <v>0</v>
      </c>
      <c r="R142" s="5">
        <f t="shared" si="32"/>
        <v>0</v>
      </c>
      <c r="S142" s="5">
        <f t="shared" si="32"/>
        <v>0</v>
      </c>
      <c r="T142" s="5">
        <f t="shared" si="32"/>
        <v>0</v>
      </c>
      <c r="U142" s="5">
        <f t="shared" si="32"/>
        <v>0</v>
      </c>
      <c r="V142" s="5">
        <f t="shared" si="32"/>
        <v>0</v>
      </c>
      <c r="W142" s="5">
        <f t="shared" si="32"/>
        <v>0</v>
      </c>
      <c r="X142" s="5">
        <f t="shared" si="32"/>
        <v>0</v>
      </c>
      <c r="Y142" s="5">
        <f t="shared" si="32"/>
        <v>0</v>
      </c>
    </row>
    <row r="143" spans="1:25" x14ac:dyDescent="0.4">
      <c r="A143" s="3" t="s">
        <v>62</v>
      </c>
      <c r="B143" s="5">
        <f t="shared" ref="B143:Y143" si="33">B107-B71</f>
        <v>0</v>
      </c>
      <c r="C143" s="5">
        <f t="shared" si="33"/>
        <v>0</v>
      </c>
      <c r="D143" s="5">
        <f t="shared" si="33"/>
        <v>-72623.323143240064</v>
      </c>
      <c r="E143" s="5">
        <f t="shared" si="33"/>
        <v>-46602.776042341007</v>
      </c>
      <c r="F143" s="5">
        <f t="shared" si="33"/>
        <v>-11768.160781713199</v>
      </c>
      <c r="G143" s="5">
        <f t="shared" si="33"/>
        <v>637.9168685743</v>
      </c>
      <c r="H143" s="5">
        <f t="shared" si="33"/>
        <v>0</v>
      </c>
      <c r="I143" s="5">
        <f t="shared" si="33"/>
        <v>0</v>
      </c>
      <c r="J143" s="5">
        <f t="shared" si="33"/>
        <v>0</v>
      </c>
      <c r="K143" s="5">
        <f t="shared" si="33"/>
        <v>0</v>
      </c>
      <c r="L143" s="5">
        <f t="shared" si="33"/>
        <v>0</v>
      </c>
      <c r="M143" s="5">
        <f t="shared" si="33"/>
        <v>0</v>
      </c>
      <c r="N143" s="5">
        <f t="shared" si="33"/>
        <v>0</v>
      </c>
      <c r="O143" s="5">
        <f t="shared" si="33"/>
        <v>0</v>
      </c>
      <c r="P143" s="5">
        <f t="shared" si="33"/>
        <v>0</v>
      </c>
      <c r="Q143" s="5">
        <f t="shared" si="33"/>
        <v>0</v>
      </c>
      <c r="R143" s="5">
        <f t="shared" si="33"/>
        <v>0</v>
      </c>
      <c r="S143" s="5">
        <f t="shared" si="33"/>
        <v>0</v>
      </c>
      <c r="T143" s="5">
        <f t="shared" si="33"/>
        <v>0</v>
      </c>
      <c r="U143" s="5">
        <f t="shared" si="33"/>
        <v>0</v>
      </c>
      <c r="V143" s="5">
        <f t="shared" si="33"/>
        <v>0</v>
      </c>
      <c r="W143" s="5">
        <f t="shared" si="33"/>
        <v>0</v>
      </c>
      <c r="X143" s="5">
        <f t="shared" si="33"/>
        <v>2104.1755472821569</v>
      </c>
      <c r="Y143" s="5">
        <f t="shared" si="33"/>
        <v>-128252.16755143926</v>
      </c>
    </row>
    <row r="144" spans="1:25" x14ac:dyDescent="0.4">
      <c r="A144" s="3" t="s">
        <v>63</v>
      </c>
      <c r="B144" s="5">
        <f t="shared" ref="B144:Y144" si="34">B108-B72</f>
        <v>0</v>
      </c>
      <c r="C144" s="5">
        <f t="shared" si="34"/>
        <v>0</v>
      </c>
      <c r="D144" s="5">
        <f t="shared" si="34"/>
        <v>0</v>
      </c>
      <c r="E144" s="5">
        <f t="shared" si="34"/>
        <v>0</v>
      </c>
      <c r="F144" s="5">
        <f t="shared" si="34"/>
        <v>0</v>
      </c>
      <c r="G144" s="5">
        <f t="shared" si="34"/>
        <v>0</v>
      </c>
      <c r="H144" s="5">
        <f t="shared" si="34"/>
        <v>0</v>
      </c>
      <c r="I144" s="5">
        <f t="shared" si="34"/>
        <v>0</v>
      </c>
      <c r="J144" s="5">
        <f t="shared" si="34"/>
        <v>0</v>
      </c>
      <c r="K144" s="5">
        <f t="shared" si="34"/>
        <v>0</v>
      </c>
      <c r="L144" s="5">
        <f t="shared" si="34"/>
        <v>0</v>
      </c>
      <c r="M144" s="5">
        <f t="shared" si="34"/>
        <v>0</v>
      </c>
      <c r="N144" s="5">
        <f t="shared" si="34"/>
        <v>0</v>
      </c>
      <c r="O144" s="5">
        <f t="shared" si="34"/>
        <v>0</v>
      </c>
      <c r="P144" s="5">
        <f t="shared" si="34"/>
        <v>0</v>
      </c>
      <c r="Q144" s="5">
        <f t="shared" si="34"/>
        <v>0</v>
      </c>
      <c r="R144" s="5">
        <f t="shared" si="34"/>
        <v>0</v>
      </c>
      <c r="S144" s="5">
        <f t="shared" si="34"/>
        <v>0</v>
      </c>
      <c r="T144" s="5">
        <f t="shared" si="34"/>
        <v>0</v>
      </c>
      <c r="U144" s="5">
        <f t="shared" si="34"/>
        <v>0</v>
      </c>
      <c r="V144" s="5">
        <f t="shared" si="34"/>
        <v>0</v>
      </c>
      <c r="W144" s="5">
        <f t="shared" si="34"/>
        <v>0</v>
      </c>
      <c r="X144" s="5">
        <f t="shared" si="34"/>
        <v>0</v>
      </c>
      <c r="Y144" s="5">
        <f t="shared" si="34"/>
        <v>0</v>
      </c>
    </row>
    <row r="146" spans="1:25" ht="19.3" x14ac:dyDescent="0.5">
      <c r="A146" s="1" t="s">
        <v>4</v>
      </c>
    </row>
    <row r="147" spans="1:25" ht="29.15" x14ac:dyDescent="0.4">
      <c r="B147" s="2" t="s">
        <v>7</v>
      </c>
      <c r="C147" s="2" t="s">
        <v>8</v>
      </c>
      <c r="D147" s="2" t="s">
        <v>9</v>
      </c>
      <c r="E147" s="2" t="s">
        <v>10</v>
      </c>
      <c r="F147" s="2" t="s">
        <v>11</v>
      </c>
      <c r="G147" s="2" t="s">
        <v>12</v>
      </c>
      <c r="H147" s="2" t="s">
        <v>13</v>
      </c>
      <c r="I147" s="2" t="s">
        <v>14</v>
      </c>
      <c r="J147" s="2" t="s">
        <v>15</v>
      </c>
      <c r="K147" s="2" t="s">
        <v>16</v>
      </c>
      <c r="L147" s="2" t="s">
        <v>17</v>
      </c>
      <c r="M147" s="2" t="s">
        <v>18</v>
      </c>
      <c r="N147" s="2" t="s">
        <v>19</v>
      </c>
      <c r="O147" s="2" t="s">
        <v>20</v>
      </c>
      <c r="P147" s="2" t="s">
        <v>21</v>
      </c>
      <c r="Q147" s="2" t="s">
        <v>22</v>
      </c>
      <c r="R147" s="2" t="s">
        <v>23</v>
      </c>
      <c r="S147" s="2" t="s">
        <v>24</v>
      </c>
      <c r="T147" s="2" t="s">
        <v>25</v>
      </c>
      <c r="U147" s="2" t="s">
        <v>26</v>
      </c>
      <c r="V147" s="2" t="s">
        <v>27</v>
      </c>
      <c r="W147" s="2" t="s">
        <v>28</v>
      </c>
      <c r="X147" s="2" t="s">
        <v>29</v>
      </c>
      <c r="Y147" s="2" t="s">
        <v>30</v>
      </c>
    </row>
    <row r="148" spans="1:25" x14ac:dyDescent="0.4">
      <c r="A148" s="3" t="s">
        <v>31</v>
      </c>
      <c r="B148" s="6">
        <f t="shared" ref="B148:Y148" si="35">IF(B40,B76/B40-1,0)</f>
        <v>0</v>
      </c>
      <c r="C148" s="6">
        <f t="shared" si="35"/>
        <v>0</v>
      </c>
      <c r="D148" s="6">
        <f t="shared" si="35"/>
        <v>0</v>
      </c>
      <c r="E148" s="6">
        <f t="shared" si="35"/>
        <v>0</v>
      </c>
      <c r="F148" s="6">
        <f t="shared" si="35"/>
        <v>0</v>
      </c>
      <c r="G148" s="6">
        <f t="shared" si="35"/>
        <v>0</v>
      </c>
      <c r="H148" s="6">
        <f t="shared" si="35"/>
        <v>0</v>
      </c>
      <c r="I148" s="6">
        <f t="shared" si="35"/>
        <v>0</v>
      </c>
      <c r="J148" s="6">
        <f t="shared" si="35"/>
        <v>0</v>
      </c>
      <c r="K148" s="6">
        <f t="shared" si="35"/>
        <v>0</v>
      </c>
      <c r="L148" s="6">
        <f t="shared" si="35"/>
        <v>0</v>
      </c>
      <c r="M148" s="6">
        <f t="shared" si="35"/>
        <v>0</v>
      </c>
      <c r="N148" s="6">
        <f t="shared" si="35"/>
        <v>0</v>
      </c>
      <c r="O148" s="6">
        <f t="shared" si="35"/>
        <v>0</v>
      </c>
      <c r="P148" s="6">
        <f t="shared" si="35"/>
        <v>0</v>
      </c>
      <c r="Q148" s="6">
        <f t="shared" si="35"/>
        <v>0</v>
      </c>
      <c r="R148" s="6">
        <f t="shared" si="35"/>
        <v>0</v>
      </c>
      <c r="S148" s="6">
        <f t="shared" si="35"/>
        <v>0</v>
      </c>
      <c r="T148" s="6">
        <f t="shared" si="35"/>
        <v>0</v>
      </c>
      <c r="U148" s="6">
        <f t="shared" si="35"/>
        <v>0</v>
      </c>
      <c r="V148" s="6">
        <f t="shared" si="35"/>
        <v>0</v>
      </c>
      <c r="W148" s="6">
        <f t="shared" si="35"/>
        <v>9.3042709483364128E-3</v>
      </c>
      <c r="X148" s="6">
        <f t="shared" si="35"/>
        <v>-1.5139179384502581</v>
      </c>
      <c r="Y148" s="6">
        <f t="shared" si="35"/>
        <v>0</v>
      </c>
    </row>
    <row r="149" spans="1:25" x14ac:dyDescent="0.4">
      <c r="A149" s="3" t="s">
        <v>32</v>
      </c>
      <c r="B149" s="6">
        <f t="shared" ref="B149:Y149" si="36">IF(B41,B77/B41-1,0)</f>
        <v>0</v>
      </c>
      <c r="C149" s="6">
        <f t="shared" si="36"/>
        <v>0</v>
      </c>
      <c r="D149" s="6">
        <f t="shared" si="36"/>
        <v>0</v>
      </c>
      <c r="E149" s="6">
        <f t="shared" si="36"/>
        <v>0</v>
      </c>
      <c r="F149" s="6">
        <f t="shared" si="36"/>
        <v>0</v>
      </c>
      <c r="G149" s="6">
        <f t="shared" si="36"/>
        <v>0</v>
      </c>
      <c r="H149" s="6">
        <f t="shared" si="36"/>
        <v>0</v>
      </c>
      <c r="I149" s="6">
        <f t="shared" si="36"/>
        <v>0</v>
      </c>
      <c r="J149" s="6">
        <f t="shared" si="36"/>
        <v>0</v>
      </c>
      <c r="K149" s="6">
        <f t="shared" si="36"/>
        <v>0</v>
      </c>
      <c r="L149" s="6">
        <f t="shared" si="36"/>
        <v>0</v>
      </c>
      <c r="M149" s="6">
        <f t="shared" si="36"/>
        <v>0</v>
      </c>
      <c r="N149" s="6">
        <f t="shared" si="36"/>
        <v>0</v>
      </c>
      <c r="O149" s="6">
        <f t="shared" si="36"/>
        <v>0</v>
      </c>
      <c r="P149" s="6">
        <f t="shared" si="36"/>
        <v>0</v>
      </c>
      <c r="Q149" s="6">
        <f t="shared" si="36"/>
        <v>0</v>
      </c>
      <c r="R149" s="6">
        <f t="shared" si="36"/>
        <v>0</v>
      </c>
      <c r="S149" s="6">
        <f t="shared" si="36"/>
        <v>0</v>
      </c>
      <c r="T149" s="6">
        <f t="shared" si="36"/>
        <v>0</v>
      </c>
      <c r="U149" s="6">
        <f t="shared" si="36"/>
        <v>0</v>
      </c>
      <c r="V149" s="6">
        <f t="shared" si="36"/>
        <v>0</v>
      </c>
      <c r="W149" s="6">
        <f t="shared" si="36"/>
        <v>9.3042709483364128E-3</v>
      </c>
      <c r="X149" s="6">
        <f t="shared" si="36"/>
        <v>-10.975015259178909</v>
      </c>
      <c r="Y149" s="6">
        <f t="shared" si="36"/>
        <v>5.2743730896187557E-4</v>
      </c>
    </row>
    <row r="150" spans="1:25" x14ac:dyDescent="0.4">
      <c r="A150" s="3" t="s">
        <v>33</v>
      </c>
      <c r="B150" s="6">
        <f t="shared" ref="B150:Y150" si="37">IF(B42,B78/B42-1,0)</f>
        <v>0</v>
      </c>
      <c r="C150" s="6">
        <f t="shared" si="37"/>
        <v>0</v>
      </c>
      <c r="D150" s="6">
        <f t="shared" si="37"/>
        <v>0</v>
      </c>
      <c r="E150" s="6">
        <f t="shared" si="37"/>
        <v>0</v>
      </c>
      <c r="F150" s="6">
        <f t="shared" si="37"/>
        <v>0</v>
      </c>
      <c r="G150" s="6">
        <f t="shared" si="37"/>
        <v>0</v>
      </c>
      <c r="H150" s="6">
        <f t="shared" si="37"/>
        <v>0</v>
      </c>
      <c r="I150" s="6">
        <f t="shared" si="37"/>
        <v>0</v>
      </c>
      <c r="J150" s="6">
        <f t="shared" si="37"/>
        <v>0</v>
      </c>
      <c r="K150" s="6">
        <f t="shared" si="37"/>
        <v>0</v>
      </c>
      <c r="L150" s="6">
        <f t="shared" si="37"/>
        <v>0</v>
      </c>
      <c r="M150" s="6">
        <f t="shared" si="37"/>
        <v>0</v>
      </c>
      <c r="N150" s="6">
        <f t="shared" si="37"/>
        <v>0</v>
      </c>
      <c r="O150" s="6">
        <f t="shared" si="37"/>
        <v>0</v>
      </c>
      <c r="P150" s="6">
        <f t="shared" si="37"/>
        <v>0</v>
      </c>
      <c r="Q150" s="6">
        <f t="shared" si="37"/>
        <v>0</v>
      </c>
      <c r="R150" s="6">
        <f t="shared" si="37"/>
        <v>0</v>
      </c>
      <c r="S150" s="6">
        <f t="shared" si="37"/>
        <v>0</v>
      </c>
      <c r="T150" s="6">
        <f t="shared" si="37"/>
        <v>0</v>
      </c>
      <c r="U150" s="6">
        <f t="shared" si="37"/>
        <v>0</v>
      </c>
      <c r="V150" s="6">
        <f t="shared" si="37"/>
        <v>0</v>
      </c>
      <c r="W150" s="6">
        <f t="shared" si="37"/>
        <v>9.3042709483364128E-3</v>
      </c>
      <c r="X150" s="6">
        <f t="shared" si="37"/>
        <v>5.1380797922710553E-2</v>
      </c>
      <c r="Y150" s="6">
        <f t="shared" si="37"/>
        <v>4.6511627906984376E-3</v>
      </c>
    </row>
    <row r="151" spans="1:25" x14ac:dyDescent="0.4">
      <c r="A151" s="3" t="s">
        <v>34</v>
      </c>
      <c r="B151" s="6">
        <f t="shared" ref="B151:Y151" si="38">IF(B43,B79/B43-1,0)</f>
        <v>0</v>
      </c>
      <c r="C151" s="6">
        <f t="shared" si="38"/>
        <v>0</v>
      </c>
      <c r="D151" s="6">
        <f t="shared" si="38"/>
        <v>0</v>
      </c>
      <c r="E151" s="6">
        <f t="shared" si="38"/>
        <v>0</v>
      </c>
      <c r="F151" s="6">
        <f t="shared" si="38"/>
        <v>0</v>
      </c>
      <c r="G151" s="6">
        <f t="shared" si="38"/>
        <v>0</v>
      </c>
      <c r="H151" s="6">
        <f t="shared" si="38"/>
        <v>0</v>
      </c>
      <c r="I151" s="6">
        <f t="shared" si="38"/>
        <v>0</v>
      </c>
      <c r="J151" s="6">
        <f t="shared" si="38"/>
        <v>0</v>
      </c>
      <c r="K151" s="6">
        <f t="shared" si="38"/>
        <v>0</v>
      </c>
      <c r="L151" s="6">
        <f t="shared" si="38"/>
        <v>0</v>
      </c>
      <c r="M151" s="6">
        <f t="shared" si="38"/>
        <v>0</v>
      </c>
      <c r="N151" s="6">
        <f t="shared" si="38"/>
        <v>0</v>
      </c>
      <c r="O151" s="6">
        <f t="shared" si="38"/>
        <v>0</v>
      </c>
      <c r="P151" s="6">
        <f t="shared" si="38"/>
        <v>0</v>
      </c>
      <c r="Q151" s="6">
        <f t="shared" si="38"/>
        <v>0</v>
      </c>
      <c r="R151" s="6">
        <f t="shared" si="38"/>
        <v>0</v>
      </c>
      <c r="S151" s="6">
        <f t="shared" si="38"/>
        <v>0</v>
      </c>
      <c r="T151" s="6">
        <f t="shared" si="38"/>
        <v>0</v>
      </c>
      <c r="U151" s="6">
        <f t="shared" si="38"/>
        <v>0</v>
      </c>
      <c r="V151" s="6">
        <f t="shared" si="38"/>
        <v>0</v>
      </c>
      <c r="W151" s="6">
        <f t="shared" si="38"/>
        <v>9.3042709483368569E-3</v>
      </c>
      <c r="X151" s="6">
        <f t="shared" si="38"/>
        <v>0.85874990021653552</v>
      </c>
      <c r="Y151" s="6">
        <f t="shared" si="38"/>
        <v>6.1263570395753142E-4</v>
      </c>
    </row>
    <row r="152" spans="1:25" x14ac:dyDescent="0.4">
      <c r="A152" s="3" t="s">
        <v>35</v>
      </c>
      <c r="B152" s="6">
        <f t="shared" ref="B152:Y152" si="39">IF(B44,B80/B44-1,0)</f>
        <v>0</v>
      </c>
      <c r="C152" s="6">
        <f t="shared" si="39"/>
        <v>0</v>
      </c>
      <c r="D152" s="6">
        <f t="shared" si="39"/>
        <v>0</v>
      </c>
      <c r="E152" s="6">
        <f t="shared" si="39"/>
        <v>0</v>
      </c>
      <c r="F152" s="6">
        <f t="shared" si="39"/>
        <v>0</v>
      </c>
      <c r="G152" s="6">
        <f t="shared" si="39"/>
        <v>0</v>
      </c>
      <c r="H152" s="6">
        <f t="shared" si="39"/>
        <v>0</v>
      </c>
      <c r="I152" s="6">
        <f t="shared" si="39"/>
        <v>0</v>
      </c>
      <c r="J152" s="6">
        <f t="shared" si="39"/>
        <v>0</v>
      </c>
      <c r="K152" s="6">
        <f t="shared" si="39"/>
        <v>0</v>
      </c>
      <c r="L152" s="6">
        <f t="shared" si="39"/>
        <v>0</v>
      </c>
      <c r="M152" s="6">
        <f t="shared" si="39"/>
        <v>0</v>
      </c>
      <c r="N152" s="6">
        <f t="shared" si="39"/>
        <v>0</v>
      </c>
      <c r="O152" s="6">
        <f t="shared" si="39"/>
        <v>0</v>
      </c>
      <c r="P152" s="6">
        <f t="shared" si="39"/>
        <v>0</v>
      </c>
      <c r="Q152" s="6">
        <f t="shared" si="39"/>
        <v>0</v>
      </c>
      <c r="R152" s="6">
        <f t="shared" si="39"/>
        <v>0</v>
      </c>
      <c r="S152" s="6">
        <f t="shared" si="39"/>
        <v>0</v>
      </c>
      <c r="T152" s="6">
        <f t="shared" si="39"/>
        <v>0</v>
      </c>
      <c r="U152" s="6">
        <f t="shared" si="39"/>
        <v>0</v>
      </c>
      <c r="V152" s="6">
        <f t="shared" si="39"/>
        <v>0</v>
      </c>
      <c r="W152" s="6">
        <f t="shared" si="39"/>
        <v>9.3042709483337482E-3</v>
      </c>
      <c r="X152" s="6">
        <f t="shared" si="39"/>
        <v>0.25949507512162717</v>
      </c>
      <c r="Y152" s="6">
        <f t="shared" si="39"/>
        <v>6.9527872959485038E-4</v>
      </c>
    </row>
    <row r="153" spans="1:25" x14ac:dyDescent="0.4">
      <c r="A153" s="3" t="s">
        <v>36</v>
      </c>
      <c r="B153" s="6">
        <f t="shared" ref="B153:Y153" si="40">IF(B45,B81/B45-1,0)</f>
        <v>0</v>
      </c>
      <c r="C153" s="6">
        <f t="shared" si="40"/>
        <v>0</v>
      </c>
      <c r="D153" s="6">
        <f t="shared" si="40"/>
        <v>0</v>
      </c>
      <c r="E153" s="6">
        <f t="shared" si="40"/>
        <v>0</v>
      </c>
      <c r="F153" s="6">
        <f t="shared" si="40"/>
        <v>0</v>
      </c>
      <c r="G153" s="6">
        <f t="shared" si="40"/>
        <v>0</v>
      </c>
      <c r="H153" s="6">
        <f t="shared" si="40"/>
        <v>0</v>
      </c>
      <c r="I153" s="6">
        <f t="shared" si="40"/>
        <v>0</v>
      </c>
      <c r="J153" s="6">
        <f t="shared" si="40"/>
        <v>0</v>
      </c>
      <c r="K153" s="6">
        <f t="shared" si="40"/>
        <v>0</v>
      </c>
      <c r="L153" s="6">
        <f t="shared" si="40"/>
        <v>0</v>
      </c>
      <c r="M153" s="6">
        <f t="shared" si="40"/>
        <v>0</v>
      </c>
      <c r="N153" s="6">
        <f t="shared" si="40"/>
        <v>0</v>
      </c>
      <c r="O153" s="6">
        <f t="shared" si="40"/>
        <v>0</v>
      </c>
      <c r="P153" s="6">
        <f t="shared" si="40"/>
        <v>0</v>
      </c>
      <c r="Q153" s="6">
        <f t="shared" si="40"/>
        <v>0</v>
      </c>
      <c r="R153" s="6">
        <f t="shared" si="40"/>
        <v>0</v>
      </c>
      <c r="S153" s="6">
        <f t="shared" si="40"/>
        <v>0</v>
      </c>
      <c r="T153" s="6">
        <f t="shared" si="40"/>
        <v>0</v>
      </c>
      <c r="U153" s="6">
        <f t="shared" si="40"/>
        <v>0</v>
      </c>
      <c r="V153" s="6">
        <f t="shared" si="40"/>
        <v>0</v>
      </c>
      <c r="W153" s="6">
        <f t="shared" si="40"/>
        <v>9.3042709483379671E-3</v>
      </c>
      <c r="X153" s="6">
        <f t="shared" si="40"/>
        <v>-5.3339390524339003E-2</v>
      </c>
      <c r="Y153" s="6">
        <f t="shared" si="40"/>
        <v>3.4482758620681953E-3</v>
      </c>
    </row>
    <row r="154" spans="1:25" x14ac:dyDescent="0.4">
      <c r="A154" s="3" t="s">
        <v>37</v>
      </c>
      <c r="B154" s="6">
        <f t="shared" ref="B154:Y154" si="41">IF(B46,B82/B46-1,0)</f>
        <v>0</v>
      </c>
      <c r="C154" s="6">
        <f t="shared" si="41"/>
        <v>0</v>
      </c>
      <c r="D154" s="6">
        <f t="shared" si="41"/>
        <v>0</v>
      </c>
      <c r="E154" s="6">
        <f t="shared" si="41"/>
        <v>0</v>
      </c>
      <c r="F154" s="6">
        <f t="shared" si="41"/>
        <v>0</v>
      </c>
      <c r="G154" s="6">
        <f t="shared" si="41"/>
        <v>0</v>
      </c>
      <c r="H154" s="6">
        <f t="shared" si="41"/>
        <v>0</v>
      </c>
      <c r="I154" s="6">
        <f t="shared" si="41"/>
        <v>0</v>
      </c>
      <c r="J154" s="6">
        <f t="shared" si="41"/>
        <v>0</v>
      </c>
      <c r="K154" s="6">
        <f t="shared" si="41"/>
        <v>0</v>
      </c>
      <c r="L154" s="6">
        <f t="shared" si="41"/>
        <v>0</v>
      </c>
      <c r="M154" s="6">
        <f t="shared" si="41"/>
        <v>0</v>
      </c>
      <c r="N154" s="6">
        <f t="shared" si="41"/>
        <v>0</v>
      </c>
      <c r="O154" s="6">
        <f t="shared" si="41"/>
        <v>0</v>
      </c>
      <c r="P154" s="6">
        <f t="shared" si="41"/>
        <v>0</v>
      </c>
      <c r="Q154" s="6">
        <f t="shared" si="41"/>
        <v>0</v>
      </c>
      <c r="R154" s="6">
        <f t="shared" si="41"/>
        <v>0</v>
      </c>
      <c r="S154" s="6">
        <f t="shared" si="41"/>
        <v>0</v>
      </c>
      <c r="T154" s="6">
        <f t="shared" si="41"/>
        <v>0</v>
      </c>
      <c r="U154" s="6">
        <f t="shared" si="41"/>
        <v>0</v>
      </c>
      <c r="V154" s="6">
        <f t="shared" si="41"/>
        <v>0</v>
      </c>
      <c r="W154" s="6">
        <f t="shared" si="41"/>
        <v>9.3042709483299735E-3</v>
      </c>
      <c r="X154" s="6">
        <f t="shared" si="41"/>
        <v>0.57841757904676783</v>
      </c>
      <c r="Y154" s="6">
        <f t="shared" si="41"/>
        <v>6.3064671493529012E-4</v>
      </c>
    </row>
    <row r="155" spans="1:25" x14ac:dyDescent="0.4">
      <c r="A155" s="3" t="s">
        <v>38</v>
      </c>
      <c r="B155" s="6">
        <f t="shared" ref="B155:Y155" si="42">IF(B47,B83/B47-1,0)</f>
        <v>0</v>
      </c>
      <c r="C155" s="6">
        <f t="shared" si="42"/>
        <v>0</v>
      </c>
      <c r="D155" s="6">
        <f t="shared" si="42"/>
        <v>0</v>
      </c>
      <c r="E155" s="6">
        <f t="shared" si="42"/>
        <v>0</v>
      </c>
      <c r="F155" s="6">
        <f t="shared" si="42"/>
        <v>0</v>
      </c>
      <c r="G155" s="6">
        <f t="shared" si="42"/>
        <v>0</v>
      </c>
      <c r="H155" s="6">
        <f t="shared" si="42"/>
        <v>0</v>
      </c>
      <c r="I155" s="6">
        <f t="shared" si="42"/>
        <v>0</v>
      </c>
      <c r="J155" s="6">
        <f t="shared" si="42"/>
        <v>0</v>
      </c>
      <c r="K155" s="6">
        <f t="shared" si="42"/>
        <v>0</v>
      </c>
      <c r="L155" s="6">
        <f t="shared" si="42"/>
        <v>0</v>
      </c>
      <c r="M155" s="6">
        <f t="shared" si="42"/>
        <v>0</v>
      </c>
      <c r="N155" s="6">
        <f t="shared" si="42"/>
        <v>0</v>
      </c>
      <c r="O155" s="6">
        <f t="shared" si="42"/>
        <v>0</v>
      </c>
      <c r="P155" s="6">
        <f t="shared" si="42"/>
        <v>0</v>
      </c>
      <c r="Q155" s="6">
        <f t="shared" si="42"/>
        <v>0</v>
      </c>
      <c r="R155" s="6">
        <f t="shared" si="42"/>
        <v>0</v>
      </c>
      <c r="S155" s="6">
        <f t="shared" si="42"/>
        <v>0</v>
      </c>
      <c r="T155" s="6">
        <f t="shared" si="42"/>
        <v>0</v>
      </c>
      <c r="U155" s="6">
        <f t="shared" si="42"/>
        <v>0</v>
      </c>
      <c r="V155" s="6">
        <f t="shared" si="42"/>
        <v>0</v>
      </c>
      <c r="W155" s="6">
        <f t="shared" si="42"/>
        <v>0</v>
      </c>
      <c r="X155" s="6">
        <f t="shared" si="42"/>
        <v>0</v>
      </c>
      <c r="Y155" s="6">
        <f t="shared" si="42"/>
        <v>0</v>
      </c>
    </row>
    <row r="156" spans="1:25" x14ac:dyDescent="0.4">
      <c r="A156" s="3" t="s">
        <v>39</v>
      </c>
      <c r="B156" s="6">
        <f t="shared" ref="B156:Y156" si="43">IF(B48,B84/B48-1,0)</f>
        <v>0</v>
      </c>
      <c r="C156" s="6">
        <f t="shared" si="43"/>
        <v>0</v>
      </c>
      <c r="D156" s="6">
        <f t="shared" si="43"/>
        <v>0</v>
      </c>
      <c r="E156" s="6">
        <f t="shared" si="43"/>
        <v>0</v>
      </c>
      <c r="F156" s="6">
        <f t="shared" si="43"/>
        <v>0</v>
      </c>
      <c r="G156" s="6">
        <f t="shared" si="43"/>
        <v>0</v>
      </c>
      <c r="H156" s="6">
        <f t="shared" si="43"/>
        <v>0</v>
      </c>
      <c r="I156" s="6">
        <f t="shared" si="43"/>
        <v>0</v>
      </c>
      <c r="J156" s="6">
        <f t="shared" si="43"/>
        <v>0</v>
      </c>
      <c r="K156" s="6">
        <f t="shared" si="43"/>
        <v>0</v>
      </c>
      <c r="L156" s="6">
        <f t="shared" si="43"/>
        <v>0</v>
      </c>
      <c r="M156" s="6">
        <f t="shared" si="43"/>
        <v>0</v>
      </c>
      <c r="N156" s="6">
        <f t="shared" si="43"/>
        <v>0</v>
      </c>
      <c r="O156" s="6">
        <f t="shared" si="43"/>
        <v>0</v>
      </c>
      <c r="P156" s="6">
        <f t="shared" si="43"/>
        <v>0</v>
      </c>
      <c r="Q156" s="6">
        <f t="shared" si="43"/>
        <v>0</v>
      </c>
      <c r="R156" s="6">
        <f t="shared" si="43"/>
        <v>0</v>
      </c>
      <c r="S156" s="6">
        <f t="shared" si="43"/>
        <v>0</v>
      </c>
      <c r="T156" s="6">
        <f t="shared" si="43"/>
        <v>0</v>
      </c>
      <c r="U156" s="6">
        <f t="shared" si="43"/>
        <v>0</v>
      </c>
      <c r="V156" s="6">
        <f t="shared" si="43"/>
        <v>0</v>
      </c>
      <c r="W156" s="6">
        <f t="shared" si="43"/>
        <v>0</v>
      </c>
      <c r="X156" s="6">
        <f t="shared" si="43"/>
        <v>0</v>
      </c>
      <c r="Y156" s="6">
        <f t="shared" si="43"/>
        <v>0</v>
      </c>
    </row>
    <row r="157" spans="1:25" x14ac:dyDescent="0.4">
      <c r="A157" s="3" t="s">
        <v>40</v>
      </c>
      <c r="B157" s="6">
        <f t="shared" ref="B157:Y157" si="44">IF(B49,B85/B49-1,0)</f>
        <v>0</v>
      </c>
      <c r="C157" s="6">
        <f t="shared" si="44"/>
        <v>0</v>
      </c>
      <c r="D157" s="6">
        <f t="shared" si="44"/>
        <v>0</v>
      </c>
      <c r="E157" s="6">
        <f t="shared" si="44"/>
        <v>0</v>
      </c>
      <c r="F157" s="6">
        <f t="shared" si="44"/>
        <v>0</v>
      </c>
      <c r="G157" s="6">
        <f t="shared" si="44"/>
        <v>0</v>
      </c>
      <c r="H157" s="6">
        <f t="shared" si="44"/>
        <v>0</v>
      </c>
      <c r="I157" s="6">
        <f t="shared" si="44"/>
        <v>0</v>
      </c>
      <c r="J157" s="6">
        <f t="shared" si="44"/>
        <v>0</v>
      </c>
      <c r="K157" s="6">
        <f t="shared" si="44"/>
        <v>0</v>
      </c>
      <c r="L157" s="6">
        <f t="shared" si="44"/>
        <v>0</v>
      </c>
      <c r="M157" s="6">
        <f t="shared" si="44"/>
        <v>0</v>
      </c>
      <c r="N157" s="6">
        <f t="shared" si="44"/>
        <v>0</v>
      </c>
      <c r="O157" s="6">
        <f t="shared" si="44"/>
        <v>0</v>
      </c>
      <c r="P157" s="6">
        <f t="shared" si="44"/>
        <v>0</v>
      </c>
      <c r="Q157" s="6">
        <f t="shared" si="44"/>
        <v>0</v>
      </c>
      <c r="R157" s="6">
        <f t="shared" si="44"/>
        <v>0</v>
      </c>
      <c r="S157" s="6">
        <f t="shared" si="44"/>
        <v>0</v>
      </c>
      <c r="T157" s="6">
        <f t="shared" si="44"/>
        <v>0</v>
      </c>
      <c r="U157" s="6">
        <f t="shared" si="44"/>
        <v>0</v>
      </c>
      <c r="V157" s="6">
        <f t="shared" si="44"/>
        <v>0</v>
      </c>
      <c r="W157" s="6">
        <f t="shared" si="44"/>
        <v>9.3042709483361907E-3</v>
      </c>
      <c r="X157" s="6">
        <f t="shared" si="44"/>
        <v>3.7415613331681401</v>
      </c>
      <c r="Y157" s="6">
        <f t="shared" si="44"/>
        <v>5.1625662121823623E-4</v>
      </c>
    </row>
    <row r="158" spans="1:25" x14ac:dyDescent="0.4">
      <c r="A158" s="3" t="s">
        <v>41</v>
      </c>
      <c r="B158" s="6">
        <f t="shared" ref="B158:Y158" si="45">IF(B50,B86/B50-1,0)</f>
        <v>0</v>
      </c>
      <c r="C158" s="6">
        <f t="shared" si="45"/>
        <v>0</v>
      </c>
      <c r="D158" s="6">
        <f t="shared" si="45"/>
        <v>0</v>
      </c>
      <c r="E158" s="6">
        <f t="shared" si="45"/>
        <v>0</v>
      </c>
      <c r="F158" s="6">
        <f t="shared" si="45"/>
        <v>0</v>
      </c>
      <c r="G158" s="6">
        <f t="shared" si="45"/>
        <v>0</v>
      </c>
      <c r="H158" s="6">
        <f t="shared" si="45"/>
        <v>0</v>
      </c>
      <c r="I158" s="6">
        <f t="shared" si="45"/>
        <v>0</v>
      </c>
      <c r="J158" s="6">
        <f t="shared" si="45"/>
        <v>0</v>
      </c>
      <c r="K158" s="6">
        <f t="shared" si="45"/>
        <v>0</v>
      </c>
      <c r="L158" s="6">
        <f t="shared" si="45"/>
        <v>0</v>
      </c>
      <c r="M158" s="6">
        <f t="shared" si="45"/>
        <v>0</v>
      </c>
      <c r="N158" s="6">
        <f t="shared" si="45"/>
        <v>0</v>
      </c>
      <c r="O158" s="6">
        <f t="shared" si="45"/>
        <v>0</v>
      </c>
      <c r="P158" s="6">
        <f t="shared" si="45"/>
        <v>0</v>
      </c>
      <c r="Q158" s="6">
        <f t="shared" si="45"/>
        <v>0</v>
      </c>
      <c r="R158" s="6">
        <f t="shared" si="45"/>
        <v>0</v>
      </c>
      <c r="S158" s="6">
        <f t="shared" si="45"/>
        <v>0</v>
      </c>
      <c r="T158" s="6">
        <f t="shared" si="45"/>
        <v>0</v>
      </c>
      <c r="U158" s="6">
        <f t="shared" si="45"/>
        <v>0</v>
      </c>
      <c r="V158" s="6">
        <f t="shared" si="45"/>
        <v>0</v>
      </c>
      <c r="W158" s="6">
        <f t="shared" si="45"/>
        <v>9.3042709483330821E-3</v>
      </c>
      <c r="X158" s="6">
        <f t="shared" si="45"/>
        <v>0.37184007364427907</v>
      </c>
      <c r="Y158" s="6">
        <f t="shared" si="45"/>
        <v>6.9677305028181813E-4</v>
      </c>
    </row>
    <row r="159" spans="1:25" x14ac:dyDescent="0.4">
      <c r="A159" s="3" t="s">
        <v>42</v>
      </c>
      <c r="B159" s="6">
        <f t="shared" ref="B159:Y159" si="46">IF(B51,B87/B51-1,0)</f>
        <v>0</v>
      </c>
      <c r="C159" s="6">
        <f t="shared" si="46"/>
        <v>0</v>
      </c>
      <c r="D159" s="6">
        <f t="shared" si="46"/>
        <v>0</v>
      </c>
      <c r="E159" s="6">
        <f t="shared" si="46"/>
        <v>0</v>
      </c>
      <c r="F159" s="6">
        <f t="shared" si="46"/>
        <v>0</v>
      </c>
      <c r="G159" s="6">
        <f t="shared" si="46"/>
        <v>0</v>
      </c>
      <c r="H159" s="6">
        <f t="shared" si="46"/>
        <v>0</v>
      </c>
      <c r="I159" s="6">
        <f t="shared" si="46"/>
        <v>0</v>
      </c>
      <c r="J159" s="6">
        <f t="shared" si="46"/>
        <v>0</v>
      </c>
      <c r="K159" s="6">
        <f t="shared" si="46"/>
        <v>0</v>
      </c>
      <c r="L159" s="6">
        <f t="shared" si="46"/>
        <v>0</v>
      </c>
      <c r="M159" s="6">
        <f t="shared" si="46"/>
        <v>0</v>
      </c>
      <c r="N159" s="6">
        <f t="shared" si="46"/>
        <v>0</v>
      </c>
      <c r="O159" s="6">
        <f t="shared" si="46"/>
        <v>0</v>
      </c>
      <c r="P159" s="6">
        <f t="shared" si="46"/>
        <v>0</v>
      </c>
      <c r="Q159" s="6">
        <f t="shared" si="46"/>
        <v>0</v>
      </c>
      <c r="R159" s="6">
        <f t="shared" si="46"/>
        <v>0</v>
      </c>
      <c r="S159" s="6">
        <f t="shared" si="46"/>
        <v>0</v>
      </c>
      <c r="T159" s="6">
        <f t="shared" si="46"/>
        <v>0</v>
      </c>
      <c r="U159" s="6">
        <f t="shared" si="46"/>
        <v>0</v>
      </c>
      <c r="V159" s="6">
        <f t="shared" si="46"/>
        <v>0</v>
      </c>
      <c r="W159" s="6">
        <f t="shared" si="46"/>
        <v>9.304270948337523E-3</v>
      </c>
      <c r="X159" s="6">
        <f t="shared" si="46"/>
        <v>4.814845338498297E-2</v>
      </c>
      <c r="Y159" s="6">
        <f t="shared" si="46"/>
        <v>5.1137693714209398E-4</v>
      </c>
    </row>
    <row r="160" spans="1:25" x14ac:dyDescent="0.4">
      <c r="A160" s="3" t="s">
        <v>43</v>
      </c>
      <c r="B160" s="6">
        <f t="shared" ref="B160:Y160" si="47">IF(B52,B88/B52-1,0)</f>
        <v>0</v>
      </c>
      <c r="C160" s="6">
        <f t="shared" si="47"/>
        <v>0</v>
      </c>
      <c r="D160" s="6">
        <f t="shared" si="47"/>
        <v>0</v>
      </c>
      <c r="E160" s="6">
        <f t="shared" si="47"/>
        <v>0</v>
      </c>
      <c r="F160" s="6">
        <f t="shared" si="47"/>
        <v>0</v>
      </c>
      <c r="G160" s="6">
        <f t="shared" si="47"/>
        <v>0</v>
      </c>
      <c r="H160" s="6">
        <f t="shared" si="47"/>
        <v>0</v>
      </c>
      <c r="I160" s="6">
        <f t="shared" si="47"/>
        <v>0</v>
      </c>
      <c r="J160" s="6">
        <f t="shared" si="47"/>
        <v>0</v>
      </c>
      <c r="K160" s="6">
        <f t="shared" si="47"/>
        <v>0</v>
      </c>
      <c r="L160" s="6">
        <f t="shared" si="47"/>
        <v>0</v>
      </c>
      <c r="M160" s="6">
        <f t="shared" si="47"/>
        <v>0</v>
      </c>
      <c r="N160" s="6">
        <f t="shared" si="47"/>
        <v>0</v>
      </c>
      <c r="O160" s="6">
        <f t="shared" si="47"/>
        <v>0</v>
      </c>
      <c r="P160" s="6">
        <f t="shared" si="47"/>
        <v>0</v>
      </c>
      <c r="Q160" s="6">
        <f t="shared" si="47"/>
        <v>0</v>
      </c>
      <c r="R160" s="6">
        <f t="shared" si="47"/>
        <v>0</v>
      </c>
      <c r="S160" s="6">
        <f t="shared" si="47"/>
        <v>0</v>
      </c>
      <c r="T160" s="6">
        <f t="shared" si="47"/>
        <v>0</v>
      </c>
      <c r="U160" s="6">
        <f t="shared" si="47"/>
        <v>0</v>
      </c>
      <c r="V160" s="6">
        <f t="shared" si="47"/>
        <v>0</v>
      </c>
      <c r="W160" s="6">
        <f t="shared" si="47"/>
        <v>9.3042709483368569E-3</v>
      </c>
      <c r="X160" s="6">
        <f t="shared" si="47"/>
        <v>3.1135703777526835E-2</v>
      </c>
      <c r="Y160" s="6">
        <f t="shared" si="47"/>
        <v>6.3686358385317554E-4</v>
      </c>
    </row>
    <row r="161" spans="1:25" x14ac:dyDescent="0.4">
      <c r="A161" s="3" t="s">
        <v>44</v>
      </c>
      <c r="B161" s="6">
        <f t="shared" ref="B161:Y161" si="48">IF(B53,B89/B53-1,0)</f>
        <v>0</v>
      </c>
      <c r="C161" s="6">
        <f t="shared" si="48"/>
        <v>0</v>
      </c>
      <c r="D161" s="6">
        <f t="shared" si="48"/>
        <v>0</v>
      </c>
      <c r="E161" s="6">
        <f t="shared" si="48"/>
        <v>0</v>
      </c>
      <c r="F161" s="6">
        <f t="shared" si="48"/>
        <v>0</v>
      </c>
      <c r="G161" s="6">
        <f t="shared" si="48"/>
        <v>0</v>
      </c>
      <c r="H161" s="6">
        <f t="shared" si="48"/>
        <v>0</v>
      </c>
      <c r="I161" s="6">
        <f t="shared" si="48"/>
        <v>0</v>
      </c>
      <c r="J161" s="6">
        <f t="shared" si="48"/>
        <v>0</v>
      </c>
      <c r="K161" s="6">
        <f t="shared" si="48"/>
        <v>0</v>
      </c>
      <c r="L161" s="6">
        <f t="shared" si="48"/>
        <v>0</v>
      </c>
      <c r="M161" s="6">
        <f t="shared" si="48"/>
        <v>0</v>
      </c>
      <c r="N161" s="6">
        <f t="shared" si="48"/>
        <v>0</v>
      </c>
      <c r="O161" s="6">
        <f t="shared" si="48"/>
        <v>0</v>
      </c>
      <c r="P161" s="6">
        <f t="shared" si="48"/>
        <v>0</v>
      </c>
      <c r="Q161" s="6">
        <f t="shared" si="48"/>
        <v>0</v>
      </c>
      <c r="R161" s="6">
        <f t="shared" si="48"/>
        <v>0</v>
      </c>
      <c r="S161" s="6">
        <f t="shared" si="48"/>
        <v>0</v>
      </c>
      <c r="T161" s="6">
        <f t="shared" si="48"/>
        <v>0</v>
      </c>
      <c r="U161" s="6">
        <f t="shared" si="48"/>
        <v>0</v>
      </c>
      <c r="V161" s="6">
        <f t="shared" si="48"/>
        <v>0</v>
      </c>
      <c r="W161" s="6">
        <f t="shared" si="48"/>
        <v>9.3042709483355246E-3</v>
      </c>
      <c r="X161" s="6">
        <f t="shared" si="48"/>
        <v>-7.9213974652625696E-2</v>
      </c>
      <c r="Y161" s="6">
        <f t="shared" si="48"/>
        <v>8.1823417839066437E-4</v>
      </c>
    </row>
    <row r="162" spans="1:25" x14ac:dyDescent="0.4">
      <c r="A162" s="3" t="s">
        <v>45</v>
      </c>
      <c r="B162" s="6">
        <f t="shared" ref="B162:Y162" si="49">IF(B54,B90/B54-1,0)</f>
        <v>0</v>
      </c>
      <c r="C162" s="6">
        <f t="shared" si="49"/>
        <v>0</v>
      </c>
      <c r="D162" s="6">
        <f t="shared" si="49"/>
        <v>0</v>
      </c>
      <c r="E162" s="6">
        <f t="shared" si="49"/>
        <v>0</v>
      </c>
      <c r="F162" s="6">
        <f t="shared" si="49"/>
        <v>0</v>
      </c>
      <c r="G162" s="6">
        <f t="shared" si="49"/>
        <v>0</v>
      </c>
      <c r="H162" s="6">
        <f t="shared" si="49"/>
        <v>0</v>
      </c>
      <c r="I162" s="6">
        <f t="shared" si="49"/>
        <v>0</v>
      </c>
      <c r="J162" s="6">
        <f t="shared" si="49"/>
        <v>0</v>
      </c>
      <c r="K162" s="6">
        <f t="shared" si="49"/>
        <v>0</v>
      </c>
      <c r="L162" s="6">
        <f t="shared" si="49"/>
        <v>0</v>
      </c>
      <c r="M162" s="6">
        <f t="shared" si="49"/>
        <v>0</v>
      </c>
      <c r="N162" s="6">
        <f t="shared" si="49"/>
        <v>0</v>
      </c>
      <c r="O162" s="6">
        <f t="shared" si="49"/>
        <v>0</v>
      </c>
      <c r="P162" s="6">
        <f t="shared" si="49"/>
        <v>0</v>
      </c>
      <c r="Q162" s="6">
        <f t="shared" si="49"/>
        <v>0</v>
      </c>
      <c r="R162" s="6">
        <f t="shared" si="49"/>
        <v>0</v>
      </c>
      <c r="S162" s="6">
        <f t="shared" si="49"/>
        <v>0</v>
      </c>
      <c r="T162" s="6">
        <f t="shared" si="49"/>
        <v>0</v>
      </c>
      <c r="U162" s="6">
        <f t="shared" si="49"/>
        <v>0</v>
      </c>
      <c r="V162" s="6">
        <f t="shared" si="49"/>
        <v>0</v>
      </c>
      <c r="W162" s="6">
        <f t="shared" si="49"/>
        <v>9.3042709483361907E-3</v>
      </c>
      <c r="X162" s="6">
        <f t="shared" si="49"/>
        <v>8.3772884636496237E-2</v>
      </c>
      <c r="Y162" s="6">
        <f t="shared" si="49"/>
        <v>5.5991041433434141E-4</v>
      </c>
    </row>
    <row r="163" spans="1:25" x14ac:dyDescent="0.4">
      <c r="A163" s="3" t="s">
        <v>46</v>
      </c>
      <c r="B163" s="6">
        <f t="shared" ref="B163:Y163" si="50">IF(B55,B91/B55-1,0)</f>
        <v>0</v>
      </c>
      <c r="C163" s="6">
        <f t="shared" si="50"/>
        <v>0</v>
      </c>
      <c r="D163" s="6">
        <f t="shared" si="50"/>
        <v>0</v>
      </c>
      <c r="E163" s="6">
        <f t="shared" si="50"/>
        <v>0</v>
      </c>
      <c r="F163" s="6">
        <f t="shared" si="50"/>
        <v>0</v>
      </c>
      <c r="G163" s="6">
        <f t="shared" si="50"/>
        <v>0</v>
      </c>
      <c r="H163" s="6">
        <f t="shared" si="50"/>
        <v>0</v>
      </c>
      <c r="I163" s="6">
        <f t="shared" si="50"/>
        <v>0</v>
      </c>
      <c r="J163" s="6">
        <f t="shared" si="50"/>
        <v>0</v>
      </c>
      <c r="K163" s="6">
        <f t="shared" si="50"/>
        <v>0</v>
      </c>
      <c r="L163" s="6">
        <f t="shared" si="50"/>
        <v>0</v>
      </c>
      <c r="M163" s="6">
        <f t="shared" si="50"/>
        <v>0</v>
      </c>
      <c r="N163" s="6">
        <f t="shared" si="50"/>
        <v>0</v>
      </c>
      <c r="O163" s="6">
        <f t="shared" si="50"/>
        <v>0</v>
      </c>
      <c r="P163" s="6">
        <f t="shared" si="50"/>
        <v>0</v>
      </c>
      <c r="Q163" s="6">
        <f t="shared" si="50"/>
        <v>0</v>
      </c>
      <c r="R163" s="6">
        <f t="shared" si="50"/>
        <v>0</v>
      </c>
      <c r="S163" s="6">
        <f t="shared" si="50"/>
        <v>0</v>
      </c>
      <c r="T163" s="6">
        <f t="shared" si="50"/>
        <v>0</v>
      </c>
      <c r="U163" s="6">
        <f t="shared" si="50"/>
        <v>0</v>
      </c>
      <c r="V163" s="6">
        <f t="shared" si="50"/>
        <v>0</v>
      </c>
      <c r="W163" s="6">
        <f t="shared" si="50"/>
        <v>9.3042709483390773E-3</v>
      </c>
      <c r="X163" s="6">
        <f t="shared" si="50"/>
        <v>6.9386301675588014E-2</v>
      </c>
      <c r="Y163" s="6">
        <f t="shared" si="50"/>
        <v>3.8446751249510136E-4</v>
      </c>
    </row>
    <row r="164" spans="1:25" x14ac:dyDescent="0.4">
      <c r="A164" s="3" t="s">
        <v>47</v>
      </c>
      <c r="B164" s="6">
        <f t="shared" ref="B164:Y164" si="51">IF(B56,B92/B56-1,0)</f>
        <v>0</v>
      </c>
      <c r="C164" s="6">
        <f t="shared" si="51"/>
        <v>0</v>
      </c>
      <c r="D164" s="6">
        <f t="shared" si="51"/>
        <v>0</v>
      </c>
      <c r="E164" s="6">
        <f t="shared" si="51"/>
        <v>0</v>
      </c>
      <c r="F164" s="6">
        <f t="shared" si="51"/>
        <v>0</v>
      </c>
      <c r="G164" s="6">
        <f t="shared" si="51"/>
        <v>0</v>
      </c>
      <c r="H164" s="6">
        <f t="shared" si="51"/>
        <v>0</v>
      </c>
      <c r="I164" s="6">
        <f t="shared" si="51"/>
        <v>0</v>
      </c>
      <c r="J164" s="6">
        <f t="shared" si="51"/>
        <v>0</v>
      </c>
      <c r="K164" s="6">
        <f t="shared" si="51"/>
        <v>0</v>
      </c>
      <c r="L164" s="6">
        <f t="shared" si="51"/>
        <v>0</v>
      </c>
      <c r="M164" s="6">
        <f t="shared" si="51"/>
        <v>0</v>
      </c>
      <c r="N164" s="6">
        <f t="shared" si="51"/>
        <v>0</v>
      </c>
      <c r="O164" s="6">
        <f t="shared" si="51"/>
        <v>0</v>
      </c>
      <c r="P164" s="6">
        <f t="shared" si="51"/>
        <v>0</v>
      </c>
      <c r="Q164" s="6">
        <f t="shared" si="51"/>
        <v>0</v>
      </c>
      <c r="R164" s="6">
        <f t="shared" si="51"/>
        <v>0</v>
      </c>
      <c r="S164" s="6">
        <f t="shared" si="51"/>
        <v>0</v>
      </c>
      <c r="T164" s="6">
        <f t="shared" si="51"/>
        <v>0</v>
      </c>
      <c r="U164" s="6">
        <f t="shared" si="51"/>
        <v>0</v>
      </c>
      <c r="V164" s="6">
        <f t="shared" si="51"/>
        <v>0</v>
      </c>
      <c r="W164" s="6">
        <f t="shared" si="51"/>
        <v>9.3042709483350805E-3</v>
      </c>
      <c r="X164" s="6">
        <f t="shared" si="51"/>
        <v>-0.14855005064352456</v>
      </c>
      <c r="Y164" s="6">
        <f t="shared" si="51"/>
        <v>2.2935779816823931E-4</v>
      </c>
    </row>
    <row r="165" spans="1:25" x14ac:dyDescent="0.4">
      <c r="A165" s="3" t="s">
        <v>48</v>
      </c>
      <c r="B165" s="6">
        <f t="shared" ref="B165:Y165" si="52">IF(B57,B93/B57-1,0)</f>
        <v>0</v>
      </c>
      <c r="C165" s="6">
        <f t="shared" si="52"/>
        <v>0</v>
      </c>
      <c r="D165" s="6">
        <f t="shared" si="52"/>
        <v>0</v>
      </c>
      <c r="E165" s="6">
        <f t="shared" si="52"/>
        <v>0</v>
      </c>
      <c r="F165" s="6">
        <f t="shared" si="52"/>
        <v>0</v>
      </c>
      <c r="G165" s="6">
        <f t="shared" si="52"/>
        <v>0</v>
      </c>
      <c r="H165" s="6">
        <f t="shared" si="52"/>
        <v>0</v>
      </c>
      <c r="I165" s="6">
        <f t="shared" si="52"/>
        <v>0</v>
      </c>
      <c r="J165" s="6">
        <f t="shared" si="52"/>
        <v>0</v>
      </c>
      <c r="K165" s="6">
        <f t="shared" si="52"/>
        <v>0</v>
      </c>
      <c r="L165" s="6">
        <f t="shared" si="52"/>
        <v>0</v>
      </c>
      <c r="M165" s="6">
        <f t="shared" si="52"/>
        <v>0</v>
      </c>
      <c r="N165" s="6">
        <f t="shared" si="52"/>
        <v>0</v>
      </c>
      <c r="O165" s="6">
        <f t="shared" si="52"/>
        <v>0</v>
      </c>
      <c r="P165" s="6">
        <f t="shared" si="52"/>
        <v>0</v>
      </c>
      <c r="Q165" s="6">
        <f t="shared" si="52"/>
        <v>0</v>
      </c>
      <c r="R165" s="6">
        <f t="shared" si="52"/>
        <v>0</v>
      </c>
      <c r="S165" s="6">
        <f t="shared" si="52"/>
        <v>0</v>
      </c>
      <c r="T165" s="6">
        <f t="shared" si="52"/>
        <v>0</v>
      </c>
      <c r="U165" s="6">
        <f t="shared" si="52"/>
        <v>0</v>
      </c>
      <c r="V165" s="6">
        <f t="shared" si="52"/>
        <v>0</v>
      </c>
      <c r="W165" s="6">
        <f t="shared" si="52"/>
        <v>9.3042709483368569E-3</v>
      </c>
      <c r="X165" s="6">
        <f t="shared" si="52"/>
        <v>-0.15413912846496591</v>
      </c>
      <c r="Y165" s="6">
        <f t="shared" si="52"/>
        <v>8.0321285140638743E-4</v>
      </c>
    </row>
    <row r="166" spans="1:25" x14ac:dyDescent="0.4">
      <c r="A166" s="3" t="s">
        <v>49</v>
      </c>
      <c r="B166" s="6">
        <f t="shared" ref="B166:Y166" si="53">IF(B58,B94/B58-1,0)</f>
        <v>0</v>
      </c>
      <c r="C166" s="6">
        <f t="shared" si="53"/>
        <v>0</v>
      </c>
      <c r="D166" s="6">
        <f t="shared" si="53"/>
        <v>0</v>
      </c>
      <c r="E166" s="6">
        <f t="shared" si="53"/>
        <v>0</v>
      </c>
      <c r="F166" s="6">
        <f t="shared" si="53"/>
        <v>0</v>
      </c>
      <c r="G166" s="6">
        <f t="shared" si="53"/>
        <v>0</v>
      </c>
      <c r="H166" s="6">
        <f t="shared" si="53"/>
        <v>0</v>
      </c>
      <c r="I166" s="6">
        <f t="shared" si="53"/>
        <v>0</v>
      </c>
      <c r="J166" s="6">
        <f t="shared" si="53"/>
        <v>0</v>
      </c>
      <c r="K166" s="6">
        <f t="shared" si="53"/>
        <v>0</v>
      </c>
      <c r="L166" s="6">
        <f t="shared" si="53"/>
        <v>0</v>
      </c>
      <c r="M166" s="6">
        <f t="shared" si="53"/>
        <v>0</v>
      </c>
      <c r="N166" s="6">
        <f t="shared" si="53"/>
        <v>0</v>
      </c>
      <c r="O166" s="6">
        <f t="shared" si="53"/>
        <v>0</v>
      </c>
      <c r="P166" s="6">
        <f t="shared" si="53"/>
        <v>0</v>
      </c>
      <c r="Q166" s="6">
        <f t="shared" si="53"/>
        <v>0</v>
      </c>
      <c r="R166" s="6">
        <f t="shared" si="53"/>
        <v>0</v>
      </c>
      <c r="S166" s="6">
        <f t="shared" si="53"/>
        <v>0</v>
      </c>
      <c r="T166" s="6">
        <f t="shared" si="53"/>
        <v>0</v>
      </c>
      <c r="U166" s="6">
        <f t="shared" si="53"/>
        <v>0</v>
      </c>
      <c r="V166" s="6">
        <f t="shared" si="53"/>
        <v>0</v>
      </c>
      <c r="W166" s="6">
        <f t="shared" si="53"/>
        <v>9.3042709483357466E-3</v>
      </c>
      <c r="X166" s="6">
        <f t="shared" si="53"/>
        <v>9.2903173760515934E-2</v>
      </c>
      <c r="Y166" s="6">
        <f t="shared" si="53"/>
        <v>3.7112512450665491E-4</v>
      </c>
    </row>
    <row r="167" spans="1:25" x14ac:dyDescent="0.4">
      <c r="A167" s="3" t="s">
        <v>50</v>
      </c>
      <c r="B167" s="6">
        <f t="shared" ref="B167:Y167" si="54">IF(B59,B95/B59-1,0)</f>
        <v>0</v>
      </c>
      <c r="C167" s="6">
        <f t="shared" si="54"/>
        <v>0</v>
      </c>
      <c r="D167" s="6">
        <f t="shared" si="54"/>
        <v>0</v>
      </c>
      <c r="E167" s="6">
        <f t="shared" si="54"/>
        <v>0</v>
      </c>
      <c r="F167" s="6">
        <f t="shared" si="54"/>
        <v>0</v>
      </c>
      <c r="G167" s="6">
        <f t="shared" si="54"/>
        <v>0.25224215726502508</v>
      </c>
      <c r="H167" s="6">
        <f t="shared" si="54"/>
        <v>1.405054610258726</v>
      </c>
      <c r="I167" s="6">
        <f t="shared" si="54"/>
        <v>0</v>
      </c>
      <c r="J167" s="6">
        <f t="shared" si="54"/>
        <v>0</v>
      </c>
      <c r="K167" s="6">
        <f t="shared" si="54"/>
        <v>0</v>
      </c>
      <c r="L167" s="6">
        <f t="shared" si="54"/>
        <v>0</v>
      </c>
      <c r="M167" s="6">
        <f t="shared" si="54"/>
        <v>0</v>
      </c>
      <c r="N167" s="6">
        <f t="shared" si="54"/>
        <v>0</v>
      </c>
      <c r="O167" s="6">
        <f t="shared" si="54"/>
        <v>0</v>
      </c>
      <c r="P167" s="6">
        <f t="shared" si="54"/>
        <v>0</v>
      </c>
      <c r="Q167" s="6">
        <f t="shared" si="54"/>
        <v>0</v>
      </c>
      <c r="R167" s="6">
        <f t="shared" si="54"/>
        <v>0</v>
      </c>
      <c r="S167" s="6">
        <f t="shared" si="54"/>
        <v>0</v>
      </c>
      <c r="T167" s="6">
        <f t="shared" si="54"/>
        <v>0</v>
      </c>
      <c r="U167" s="6">
        <f t="shared" si="54"/>
        <v>0</v>
      </c>
      <c r="V167" s="6">
        <f t="shared" si="54"/>
        <v>0</v>
      </c>
      <c r="W167" s="6">
        <f t="shared" si="54"/>
        <v>0</v>
      </c>
      <c r="X167" s="6">
        <f t="shared" si="54"/>
        <v>-2.1282930979500216</v>
      </c>
      <c r="Y167" s="6">
        <f t="shared" si="54"/>
        <v>0.10508474576271465</v>
      </c>
    </row>
    <row r="168" spans="1:25" x14ac:dyDescent="0.4">
      <c r="A168" s="3" t="s">
        <v>51</v>
      </c>
      <c r="B168" s="6">
        <f t="shared" ref="B168:Y168" si="55">IF(B60,B96/B60-1,0)</f>
        <v>0</v>
      </c>
      <c r="C168" s="6">
        <f t="shared" si="55"/>
        <v>0</v>
      </c>
      <c r="D168" s="6">
        <f t="shared" si="55"/>
        <v>0</v>
      </c>
      <c r="E168" s="6">
        <f t="shared" si="55"/>
        <v>0</v>
      </c>
      <c r="F168" s="6">
        <f t="shared" si="55"/>
        <v>0</v>
      </c>
      <c r="G168" s="6">
        <f t="shared" si="55"/>
        <v>0</v>
      </c>
      <c r="H168" s="6">
        <f t="shared" si="55"/>
        <v>0</v>
      </c>
      <c r="I168" s="6">
        <f t="shared" si="55"/>
        <v>0</v>
      </c>
      <c r="J168" s="6">
        <f t="shared" si="55"/>
        <v>0</v>
      </c>
      <c r="K168" s="6">
        <f t="shared" si="55"/>
        <v>0</v>
      </c>
      <c r="L168" s="6">
        <f t="shared" si="55"/>
        <v>0</v>
      </c>
      <c r="M168" s="6">
        <f t="shared" si="55"/>
        <v>0</v>
      </c>
      <c r="N168" s="6">
        <f t="shared" si="55"/>
        <v>0</v>
      </c>
      <c r="O168" s="6">
        <f t="shared" si="55"/>
        <v>0</v>
      </c>
      <c r="P168" s="6">
        <f t="shared" si="55"/>
        <v>0</v>
      </c>
      <c r="Q168" s="6">
        <f t="shared" si="55"/>
        <v>0</v>
      </c>
      <c r="R168" s="6">
        <f t="shared" si="55"/>
        <v>0</v>
      </c>
      <c r="S168" s="6">
        <f t="shared" si="55"/>
        <v>0</v>
      </c>
      <c r="T168" s="6">
        <f t="shared" si="55"/>
        <v>0</v>
      </c>
      <c r="U168" s="6">
        <f t="shared" si="55"/>
        <v>0</v>
      </c>
      <c r="V168" s="6">
        <f t="shared" si="55"/>
        <v>0</v>
      </c>
      <c r="W168" s="6">
        <f t="shared" si="55"/>
        <v>0</v>
      </c>
      <c r="X168" s="6">
        <f t="shared" si="55"/>
        <v>0</v>
      </c>
      <c r="Y168" s="6">
        <f t="shared" si="55"/>
        <v>0</v>
      </c>
    </row>
    <row r="169" spans="1:25" x14ac:dyDescent="0.4">
      <c r="A169" s="3" t="s">
        <v>52</v>
      </c>
      <c r="B169" s="6">
        <f t="shared" ref="B169:Y169" si="56">IF(B61,B97/B61-1,0)</f>
        <v>0</v>
      </c>
      <c r="C169" s="6">
        <f t="shared" si="56"/>
        <v>0</v>
      </c>
      <c r="D169" s="6">
        <f t="shared" si="56"/>
        <v>0</v>
      </c>
      <c r="E169" s="6">
        <f t="shared" si="56"/>
        <v>0</v>
      </c>
      <c r="F169" s="6">
        <f t="shared" si="56"/>
        <v>0</v>
      </c>
      <c r="G169" s="6">
        <f t="shared" si="56"/>
        <v>0.25224215726503152</v>
      </c>
      <c r="H169" s="6">
        <f t="shared" si="56"/>
        <v>1.4050546102587287</v>
      </c>
      <c r="I169" s="6">
        <f t="shared" si="56"/>
        <v>29.289849452554769</v>
      </c>
      <c r="J169" s="6">
        <f t="shared" si="56"/>
        <v>0</v>
      </c>
      <c r="K169" s="6">
        <f t="shared" si="56"/>
        <v>0</v>
      </c>
      <c r="L169" s="6">
        <f t="shared" si="56"/>
        <v>0</v>
      </c>
      <c r="M169" s="6">
        <f t="shared" si="56"/>
        <v>0</v>
      </c>
      <c r="N169" s="6">
        <f t="shared" si="56"/>
        <v>0</v>
      </c>
      <c r="O169" s="6">
        <f t="shared" si="56"/>
        <v>0</v>
      </c>
      <c r="P169" s="6">
        <f t="shared" si="56"/>
        <v>0</v>
      </c>
      <c r="Q169" s="6">
        <f t="shared" si="56"/>
        <v>0</v>
      </c>
      <c r="R169" s="6">
        <f t="shared" si="56"/>
        <v>0</v>
      </c>
      <c r="S169" s="6">
        <f t="shared" si="56"/>
        <v>0</v>
      </c>
      <c r="T169" s="6">
        <f t="shared" si="56"/>
        <v>0</v>
      </c>
      <c r="U169" s="6">
        <f t="shared" si="56"/>
        <v>0</v>
      </c>
      <c r="V169" s="6">
        <f t="shared" si="56"/>
        <v>0</v>
      </c>
      <c r="W169" s="6">
        <f t="shared" si="56"/>
        <v>0</v>
      </c>
      <c r="X169" s="6">
        <f t="shared" si="56"/>
        <v>-1.9581601499134189</v>
      </c>
      <c r="Y169" s="6">
        <f t="shared" si="56"/>
        <v>0.10094404068304796</v>
      </c>
    </row>
    <row r="170" spans="1:25" x14ac:dyDescent="0.4">
      <c r="A170" s="3" t="s">
        <v>53</v>
      </c>
      <c r="B170" s="6">
        <f t="shared" ref="B170:Y170" si="57">IF(B62,B98/B62-1,0)</f>
        <v>0</v>
      </c>
      <c r="C170" s="6">
        <f t="shared" si="57"/>
        <v>0</v>
      </c>
      <c r="D170" s="6">
        <f t="shared" si="57"/>
        <v>0</v>
      </c>
      <c r="E170" s="6">
        <f t="shared" si="57"/>
        <v>0</v>
      </c>
      <c r="F170" s="6">
        <f t="shared" si="57"/>
        <v>0</v>
      </c>
      <c r="G170" s="6">
        <f t="shared" si="57"/>
        <v>0</v>
      </c>
      <c r="H170" s="6">
        <f t="shared" si="57"/>
        <v>0</v>
      </c>
      <c r="I170" s="6">
        <f t="shared" si="57"/>
        <v>0</v>
      </c>
      <c r="J170" s="6">
        <f t="shared" si="57"/>
        <v>0</v>
      </c>
      <c r="K170" s="6">
        <f t="shared" si="57"/>
        <v>0</v>
      </c>
      <c r="L170" s="6">
        <f t="shared" si="57"/>
        <v>0</v>
      </c>
      <c r="M170" s="6">
        <f t="shared" si="57"/>
        <v>0</v>
      </c>
      <c r="N170" s="6">
        <f t="shared" si="57"/>
        <v>0</v>
      </c>
      <c r="O170" s="6">
        <f t="shared" si="57"/>
        <v>0</v>
      </c>
      <c r="P170" s="6">
        <f t="shared" si="57"/>
        <v>0</v>
      </c>
      <c r="Q170" s="6">
        <f t="shared" si="57"/>
        <v>0</v>
      </c>
      <c r="R170" s="6">
        <f t="shared" si="57"/>
        <v>0</v>
      </c>
      <c r="S170" s="6">
        <f t="shared" si="57"/>
        <v>0</v>
      </c>
      <c r="T170" s="6">
        <f t="shared" si="57"/>
        <v>0</v>
      </c>
      <c r="U170" s="6">
        <f t="shared" si="57"/>
        <v>0</v>
      </c>
      <c r="V170" s="6">
        <f t="shared" si="57"/>
        <v>0</v>
      </c>
      <c r="W170" s="6">
        <f t="shared" si="57"/>
        <v>0</v>
      </c>
      <c r="X170" s="6">
        <f t="shared" si="57"/>
        <v>0</v>
      </c>
      <c r="Y170" s="6">
        <f t="shared" si="57"/>
        <v>0</v>
      </c>
    </row>
    <row r="171" spans="1:25" x14ac:dyDescent="0.4">
      <c r="A171" s="3" t="s">
        <v>54</v>
      </c>
      <c r="B171" s="6">
        <f t="shared" ref="B171:Y171" si="58">IF(B63,B99/B63-1,0)</f>
        <v>0</v>
      </c>
      <c r="C171" s="6">
        <f t="shared" si="58"/>
        <v>0</v>
      </c>
      <c r="D171" s="6">
        <f t="shared" si="58"/>
        <v>0</v>
      </c>
      <c r="E171" s="6">
        <f t="shared" si="58"/>
        <v>0</v>
      </c>
      <c r="F171" s="6">
        <f t="shared" si="58"/>
        <v>0</v>
      </c>
      <c r="G171" s="6">
        <f t="shared" si="58"/>
        <v>0.25224215726503085</v>
      </c>
      <c r="H171" s="6">
        <f t="shared" si="58"/>
        <v>1.4050546102587367</v>
      </c>
      <c r="I171" s="6">
        <f t="shared" si="58"/>
        <v>29.289849452554758</v>
      </c>
      <c r="J171" s="6">
        <f t="shared" si="58"/>
        <v>0</v>
      </c>
      <c r="K171" s="6">
        <f t="shared" si="58"/>
        <v>0</v>
      </c>
      <c r="L171" s="6">
        <f t="shared" si="58"/>
        <v>0</v>
      </c>
      <c r="M171" s="6">
        <f t="shared" si="58"/>
        <v>0</v>
      </c>
      <c r="N171" s="6">
        <f t="shared" si="58"/>
        <v>0</v>
      </c>
      <c r="O171" s="6">
        <f t="shared" si="58"/>
        <v>0</v>
      </c>
      <c r="P171" s="6">
        <f t="shared" si="58"/>
        <v>0</v>
      </c>
      <c r="Q171" s="6">
        <f t="shared" si="58"/>
        <v>0</v>
      </c>
      <c r="R171" s="6">
        <f t="shared" si="58"/>
        <v>0</v>
      </c>
      <c r="S171" s="6">
        <f t="shared" si="58"/>
        <v>0</v>
      </c>
      <c r="T171" s="6">
        <f t="shared" si="58"/>
        <v>0</v>
      </c>
      <c r="U171" s="6">
        <f t="shared" si="58"/>
        <v>0</v>
      </c>
      <c r="V171" s="6">
        <f t="shared" si="58"/>
        <v>0</v>
      </c>
      <c r="W171" s="6">
        <f t="shared" si="58"/>
        <v>0</v>
      </c>
      <c r="X171" s="6">
        <f t="shared" si="58"/>
        <v>-1.0750622764183673</v>
      </c>
      <c r="Y171" s="6">
        <f t="shared" si="58"/>
        <v>9.8102510415539079E-2</v>
      </c>
    </row>
    <row r="172" spans="1:25" x14ac:dyDescent="0.4">
      <c r="A172" s="3" t="s">
        <v>55</v>
      </c>
      <c r="B172" s="6">
        <f t="shared" ref="B172:Y172" si="59">IF(B64,B100/B64-1,0)</f>
        <v>0</v>
      </c>
      <c r="C172" s="6">
        <f t="shared" si="59"/>
        <v>0</v>
      </c>
      <c r="D172" s="6">
        <f t="shared" si="59"/>
        <v>0</v>
      </c>
      <c r="E172" s="6">
        <f t="shared" si="59"/>
        <v>0</v>
      </c>
      <c r="F172" s="6">
        <f t="shared" si="59"/>
        <v>0</v>
      </c>
      <c r="G172" s="6">
        <f t="shared" si="59"/>
        <v>0</v>
      </c>
      <c r="H172" s="6">
        <f t="shared" si="59"/>
        <v>0</v>
      </c>
      <c r="I172" s="6">
        <f t="shared" si="59"/>
        <v>0</v>
      </c>
      <c r="J172" s="6">
        <f t="shared" si="59"/>
        <v>0</v>
      </c>
      <c r="K172" s="6">
        <f t="shared" si="59"/>
        <v>0</v>
      </c>
      <c r="L172" s="6">
        <f t="shared" si="59"/>
        <v>0</v>
      </c>
      <c r="M172" s="6">
        <f t="shared" si="59"/>
        <v>0</v>
      </c>
      <c r="N172" s="6">
        <f t="shared" si="59"/>
        <v>0</v>
      </c>
      <c r="O172" s="6">
        <f t="shared" si="59"/>
        <v>0</v>
      </c>
      <c r="P172" s="6">
        <f t="shared" si="59"/>
        <v>0</v>
      </c>
      <c r="Q172" s="6">
        <f t="shared" si="59"/>
        <v>0</v>
      </c>
      <c r="R172" s="6">
        <f t="shared" si="59"/>
        <v>0</v>
      </c>
      <c r="S172" s="6">
        <f t="shared" si="59"/>
        <v>0</v>
      </c>
      <c r="T172" s="6">
        <f t="shared" si="59"/>
        <v>0</v>
      </c>
      <c r="U172" s="6">
        <f t="shared" si="59"/>
        <v>0</v>
      </c>
      <c r="V172" s="6">
        <f t="shared" si="59"/>
        <v>0</v>
      </c>
      <c r="W172" s="6">
        <f t="shared" si="59"/>
        <v>0</v>
      </c>
      <c r="X172" s="6">
        <f t="shared" si="59"/>
        <v>0</v>
      </c>
      <c r="Y172" s="6">
        <f t="shared" si="59"/>
        <v>0</v>
      </c>
    </row>
    <row r="173" spans="1:25" x14ac:dyDescent="0.4">
      <c r="A173" s="3" t="s">
        <v>56</v>
      </c>
      <c r="B173" s="6">
        <f t="shared" ref="B173:Y173" si="60">IF(B65,B101/B65-1,0)</f>
        <v>0</v>
      </c>
      <c r="C173" s="6">
        <f t="shared" si="60"/>
        <v>0</v>
      </c>
      <c r="D173" s="6">
        <f t="shared" si="60"/>
        <v>0</v>
      </c>
      <c r="E173" s="6">
        <f t="shared" si="60"/>
        <v>0</v>
      </c>
      <c r="F173" s="6">
        <f t="shared" si="60"/>
        <v>0</v>
      </c>
      <c r="G173" s="6">
        <f t="shared" si="60"/>
        <v>0.25224215726502575</v>
      </c>
      <c r="H173" s="6">
        <f t="shared" si="60"/>
        <v>1.4050546102587189</v>
      </c>
      <c r="I173" s="6">
        <f t="shared" si="60"/>
        <v>0</v>
      </c>
      <c r="J173" s="6">
        <f t="shared" si="60"/>
        <v>0</v>
      </c>
      <c r="K173" s="6">
        <f t="shared" si="60"/>
        <v>0</v>
      </c>
      <c r="L173" s="6">
        <f t="shared" si="60"/>
        <v>0</v>
      </c>
      <c r="M173" s="6">
        <f t="shared" si="60"/>
        <v>0</v>
      </c>
      <c r="N173" s="6">
        <f t="shared" si="60"/>
        <v>0</v>
      </c>
      <c r="O173" s="6">
        <f t="shared" si="60"/>
        <v>0</v>
      </c>
      <c r="P173" s="6">
        <f t="shared" si="60"/>
        <v>0</v>
      </c>
      <c r="Q173" s="6">
        <f t="shared" si="60"/>
        <v>0</v>
      </c>
      <c r="R173" s="6">
        <f t="shared" si="60"/>
        <v>0</v>
      </c>
      <c r="S173" s="6">
        <f t="shared" si="60"/>
        <v>0</v>
      </c>
      <c r="T173" s="6">
        <f t="shared" si="60"/>
        <v>0</v>
      </c>
      <c r="U173" s="6">
        <f t="shared" si="60"/>
        <v>0</v>
      </c>
      <c r="V173" s="6">
        <f t="shared" si="60"/>
        <v>0</v>
      </c>
      <c r="W173" s="6">
        <f t="shared" si="60"/>
        <v>0</v>
      </c>
      <c r="X173" s="6">
        <f t="shared" si="60"/>
        <v>-1.2371309659651319</v>
      </c>
      <c r="Y173" s="6">
        <f t="shared" si="60"/>
        <v>-1.2956125845054678E-2</v>
      </c>
    </row>
    <row r="174" spans="1:25" x14ac:dyDescent="0.4">
      <c r="A174" s="3" t="s">
        <v>57</v>
      </c>
      <c r="B174" s="6">
        <f t="shared" ref="B174:Y174" si="61">IF(B66,B102/B66-1,0)</f>
        <v>0</v>
      </c>
      <c r="C174" s="6">
        <f t="shared" si="61"/>
        <v>0</v>
      </c>
      <c r="D174" s="6">
        <f t="shared" si="61"/>
        <v>0</v>
      </c>
      <c r="E174" s="6">
        <f t="shared" si="61"/>
        <v>0</v>
      </c>
      <c r="F174" s="6">
        <f t="shared" si="61"/>
        <v>0</v>
      </c>
      <c r="G174" s="6">
        <f t="shared" si="61"/>
        <v>0</v>
      </c>
      <c r="H174" s="6">
        <f t="shared" si="61"/>
        <v>0</v>
      </c>
      <c r="I174" s="6">
        <f t="shared" si="61"/>
        <v>0</v>
      </c>
      <c r="J174" s="6">
        <f t="shared" si="61"/>
        <v>0</v>
      </c>
      <c r="K174" s="6">
        <f t="shared" si="61"/>
        <v>0</v>
      </c>
      <c r="L174" s="6">
        <f t="shared" si="61"/>
        <v>0</v>
      </c>
      <c r="M174" s="6">
        <f t="shared" si="61"/>
        <v>0</v>
      </c>
      <c r="N174" s="6">
        <f t="shared" si="61"/>
        <v>0</v>
      </c>
      <c r="O174" s="6">
        <f t="shared" si="61"/>
        <v>0</v>
      </c>
      <c r="P174" s="6">
        <f t="shared" si="61"/>
        <v>0</v>
      </c>
      <c r="Q174" s="6">
        <f t="shared" si="61"/>
        <v>0</v>
      </c>
      <c r="R174" s="6">
        <f t="shared" si="61"/>
        <v>0</v>
      </c>
      <c r="S174" s="6">
        <f t="shared" si="61"/>
        <v>0</v>
      </c>
      <c r="T174" s="6">
        <f t="shared" si="61"/>
        <v>0</v>
      </c>
      <c r="U174" s="6">
        <f t="shared" si="61"/>
        <v>0</v>
      </c>
      <c r="V174" s="6">
        <f t="shared" si="61"/>
        <v>0</v>
      </c>
      <c r="W174" s="6">
        <f t="shared" si="61"/>
        <v>0</v>
      </c>
      <c r="X174" s="6">
        <f t="shared" si="61"/>
        <v>0</v>
      </c>
      <c r="Y174" s="6">
        <f t="shared" si="61"/>
        <v>0</v>
      </c>
    </row>
    <row r="175" spans="1:25" x14ac:dyDescent="0.4">
      <c r="A175" s="3" t="s">
        <v>58</v>
      </c>
      <c r="B175" s="6">
        <f t="shared" ref="B175:Y175" si="62">IF(B67,B103/B67-1,0)</f>
        <v>0</v>
      </c>
      <c r="C175" s="6">
        <f t="shared" si="62"/>
        <v>0</v>
      </c>
      <c r="D175" s="6">
        <f t="shared" si="62"/>
        <v>0</v>
      </c>
      <c r="E175" s="6">
        <f t="shared" si="62"/>
        <v>0</v>
      </c>
      <c r="F175" s="6">
        <f t="shared" si="62"/>
        <v>0</v>
      </c>
      <c r="G175" s="6">
        <f t="shared" si="62"/>
        <v>0.25224215726502619</v>
      </c>
      <c r="H175" s="6">
        <f t="shared" si="62"/>
        <v>1.4050546102587234</v>
      </c>
      <c r="I175" s="6">
        <f t="shared" si="62"/>
        <v>0</v>
      </c>
      <c r="J175" s="6">
        <f t="shared" si="62"/>
        <v>0</v>
      </c>
      <c r="K175" s="6">
        <f t="shared" si="62"/>
        <v>0</v>
      </c>
      <c r="L175" s="6">
        <f t="shared" si="62"/>
        <v>0</v>
      </c>
      <c r="M175" s="6">
        <f t="shared" si="62"/>
        <v>0</v>
      </c>
      <c r="N175" s="6">
        <f t="shared" si="62"/>
        <v>0</v>
      </c>
      <c r="O175" s="6">
        <f t="shared" si="62"/>
        <v>0</v>
      </c>
      <c r="P175" s="6">
        <f t="shared" si="62"/>
        <v>0</v>
      </c>
      <c r="Q175" s="6">
        <f t="shared" si="62"/>
        <v>0</v>
      </c>
      <c r="R175" s="6">
        <f t="shared" si="62"/>
        <v>0</v>
      </c>
      <c r="S175" s="6">
        <f t="shared" si="62"/>
        <v>0</v>
      </c>
      <c r="T175" s="6">
        <f t="shared" si="62"/>
        <v>0</v>
      </c>
      <c r="U175" s="6">
        <f t="shared" si="62"/>
        <v>0</v>
      </c>
      <c r="V175" s="6">
        <f t="shared" si="62"/>
        <v>0</v>
      </c>
      <c r="W175" s="6">
        <f t="shared" si="62"/>
        <v>0</v>
      </c>
      <c r="X175" s="6">
        <f t="shared" si="62"/>
        <v>2.0719282200462974</v>
      </c>
      <c r="Y175" s="6">
        <f t="shared" si="62"/>
        <v>3.9693032711868304E-2</v>
      </c>
    </row>
    <row r="176" spans="1:25" x14ac:dyDescent="0.4">
      <c r="A176" s="3" t="s">
        <v>59</v>
      </c>
      <c r="B176" s="6">
        <f t="shared" ref="B176:Y176" si="63">IF(B68,B104/B68-1,0)</f>
        <v>0</v>
      </c>
      <c r="C176" s="6">
        <f t="shared" si="63"/>
        <v>0</v>
      </c>
      <c r="D176" s="6">
        <f t="shared" si="63"/>
        <v>0</v>
      </c>
      <c r="E176" s="6">
        <f t="shared" si="63"/>
        <v>0</v>
      </c>
      <c r="F176" s="6">
        <f t="shared" si="63"/>
        <v>0</v>
      </c>
      <c r="G176" s="6">
        <f t="shared" si="63"/>
        <v>0</v>
      </c>
      <c r="H176" s="6">
        <f t="shared" si="63"/>
        <v>0</v>
      </c>
      <c r="I176" s="6">
        <f t="shared" si="63"/>
        <v>0</v>
      </c>
      <c r="J176" s="6">
        <f t="shared" si="63"/>
        <v>0</v>
      </c>
      <c r="K176" s="6">
        <f t="shared" si="63"/>
        <v>0</v>
      </c>
      <c r="L176" s="6">
        <f t="shared" si="63"/>
        <v>0</v>
      </c>
      <c r="M176" s="6">
        <f t="shared" si="63"/>
        <v>0</v>
      </c>
      <c r="N176" s="6">
        <f t="shared" si="63"/>
        <v>0</v>
      </c>
      <c r="O176" s="6">
        <f t="shared" si="63"/>
        <v>0</v>
      </c>
      <c r="P176" s="6">
        <f t="shared" si="63"/>
        <v>0</v>
      </c>
      <c r="Q176" s="6">
        <f t="shared" si="63"/>
        <v>0</v>
      </c>
      <c r="R176" s="6">
        <f t="shared" si="63"/>
        <v>0</v>
      </c>
      <c r="S176" s="6">
        <f t="shared" si="63"/>
        <v>0</v>
      </c>
      <c r="T176" s="6">
        <f t="shared" si="63"/>
        <v>0</v>
      </c>
      <c r="U176" s="6">
        <f t="shared" si="63"/>
        <v>0</v>
      </c>
      <c r="V176" s="6">
        <f t="shared" si="63"/>
        <v>0</v>
      </c>
      <c r="W176" s="6">
        <f t="shared" si="63"/>
        <v>0</v>
      </c>
      <c r="X176" s="6">
        <f t="shared" si="63"/>
        <v>0</v>
      </c>
      <c r="Y176" s="6">
        <f t="shared" si="63"/>
        <v>0</v>
      </c>
    </row>
    <row r="177" spans="1:25" x14ac:dyDescent="0.4">
      <c r="A177" s="3" t="s">
        <v>60</v>
      </c>
      <c r="B177" s="6">
        <f t="shared" ref="B177:Y177" si="64">IF(B69,B105/B69-1,0)</f>
        <v>0</v>
      </c>
      <c r="C177" s="6">
        <f t="shared" si="64"/>
        <v>0</v>
      </c>
      <c r="D177" s="6">
        <f t="shared" si="64"/>
        <v>7.2013235639290407E-2</v>
      </c>
      <c r="E177" s="6">
        <f t="shared" si="64"/>
        <v>0.42014180745317153</v>
      </c>
      <c r="F177" s="6">
        <f t="shared" si="64"/>
        <v>0.42014180745316909</v>
      </c>
      <c r="G177" s="6">
        <f t="shared" si="64"/>
        <v>1.1031124019525875</v>
      </c>
      <c r="H177" s="6">
        <f t="shared" si="64"/>
        <v>0</v>
      </c>
      <c r="I177" s="6">
        <f t="shared" si="64"/>
        <v>0</v>
      </c>
      <c r="J177" s="6">
        <f t="shared" si="64"/>
        <v>0</v>
      </c>
      <c r="K177" s="6">
        <f t="shared" si="64"/>
        <v>0</v>
      </c>
      <c r="L177" s="6">
        <f t="shared" si="64"/>
        <v>0</v>
      </c>
      <c r="M177" s="6">
        <f t="shared" si="64"/>
        <v>0</v>
      </c>
      <c r="N177" s="6">
        <f t="shared" si="64"/>
        <v>0</v>
      </c>
      <c r="O177" s="6">
        <f t="shared" si="64"/>
        <v>0</v>
      </c>
      <c r="P177" s="6">
        <f t="shared" si="64"/>
        <v>0</v>
      </c>
      <c r="Q177" s="6">
        <f t="shared" si="64"/>
        <v>0</v>
      </c>
      <c r="R177" s="6">
        <f t="shared" si="64"/>
        <v>0</v>
      </c>
      <c r="S177" s="6">
        <f t="shared" si="64"/>
        <v>0</v>
      </c>
      <c r="T177" s="6">
        <f t="shared" si="64"/>
        <v>0</v>
      </c>
      <c r="U177" s="6">
        <f t="shared" si="64"/>
        <v>0</v>
      </c>
      <c r="V177" s="6">
        <f t="shared" si="64"/>
        <v>0</v>
      </c>
      <c r="W177" s="6">
        <f t="shared" si="64"/>
        <v>0</v>
      </c>
      <c r="X177" s="6">
        <f t="shared" si="64"/>
        <v>-1.5621836014097614</v>
      </c>
      <c r="Y177" s="6">
        <f t="shared" si="64"/>
        <v>3.163158535731303E-2</v>
      </c>
    </row>
    <row r="178" spans="1:25" x14ac:dyDescent="0.4">
      <c r="A178" s="3" t="s">
        <v>61</v>
      </c>
      <c r="B178" s="6">
        <f t="shared" ref="B178:Y178" si="65">IF(B70,B106/B70-1,0)</f>
        <v>0</v>
      </c>
      <c r="C178" s="6">
        <f t="shared" si="65"/>
        <v>0</v>
      </c>
      <c r="D178" s="6">
        <f t="shared" si="65"/>
        <v>0</v>
      </c>
      <c r="E178" s="6">
        <f t="shared" si="65"/>
        <v>0</v>
      </c>
      <c r="F178" s="6">
        <f t="shared" si="65"/>
        <v>0</v>
      </c>
      <c r="G178" s="6">
        <f t="shared" si="65"/>
        <v>0</v>
      </c>
      <c r="H178" s="6">
        <f t="shared" si="65"/>
        <v>0</v>
      </c>
      <c r="I178" s="6">
        <f t="shared" si="65"/>
        <v>0</v>
      </c>
      <c r="J178" s="6">
        <f t="shared" si="65"/>
        <v>0</v>
      </c>
      <c r="K178" s="6">
        <f t="shared" si="65"/>
        <v>0</v>
      </c>
      <c r="L178" s="6">
        <f t="shared" si="65"/>
        <v>0</v>
      </c>
      <c r="M178" s="6">
        <f t="shared" si="65"/>
        <v>0</v>
      </c>
      <c r="N178" s="6">
        <f t="shared" si="65"/>
        <v>0</v>
      </c>
      <c r="O178" s="6">
        <f t="shared" si="65"/>
        <v>0</v>
      </c>
      <c r="P178" s="6">
        <f t="shared" si="65"/>
        <v>0</v>
      </c>
      <c r="Q178" s="6">
        <f t="shared" si="65"/>
        <v>0</v>
      </c>
      <c r="R178" s="6">
        <f t="shared" si="65"/>
        <v>0</v>
      </c>
      <c r="S178" s="6">
        <f t="shared" si="65"/>
        <v>0</v>
      </c>
      <c r="T178" s="6">
        <f t="shared" si="65"/>
        <v>0</v>
      </c>
      <c r="U178" s="6">
        <f t="shared" si="65"/>
        <v>0</v>
      </c>
      <c r="V178" s="6">
        <f t="shared" si="65"/>
        <v>0</v>
      </c>
      <c r="W178" s="6">
        <f t="shared" si="65"/>
        <v>0</v>
      </c>
      <c r="X178" s="6">
        <f t="shared" si="65"/>
        <v>0</v>
      </c>
      <c r="Y178" s="6">
        <f t="shared" si="65"/>
        <v>0</v>
      </c>
    </row>
    <row r="179" spans="1:25" x14ac:dyDescent="0.4">
      <c r="A179" s="3" t="s">
        <v>62</v>
      </c>
      <c r="B179" s="6">
        <f t="shared" ref="B179:Y179" si="66">IF(B71,B107/B71-1,0)</f>
        <v>0</v>
      </c>
      <c r="C179" s="6">
        <f t="shared" si="66"/>
        <v>0</v>
      </c>
      <c r="D179" s="6">
        <f t="shared" si="66"/>
        <v>7.201323563929285E-2</v>
      </c>
      <c r="E179" s="6">
        <f t="shared" si="66"/>
        <v>0.4201418074531702</v>
      </c>
      <c r="F179" s="6">
        <f t="shared" si="66"/>
        <v>0.42014180745317042</v>
      </c>
      <c r="G179" s="6">
        <f t="shared" si="66"/>
        <v>1.1031124019525982</v>
      </c>
      <c r="H179" s="6">
        <f t="shared" si="66"/>
        <v>0</v>
      </c>
      <c r="I179" s="6">
        <f t="shared" si="66"/>
        <v>0</v>
      </c>
      <c r="J179" s="6">
        <f t="shared" si="66"/>
        <v>0</v>
      </c>
      <c r="K179" s="6">
        <f t="shared" si="66"/>
        <v>0</v>
      </c>
      <c r="L179" s="6">
        <f t="shared" si="66"/>
        <v>0</v>
      </c>
      <c r="M179" s="6">
        <f t="shared" si="66"/>
        <v>0</v>
      </c>
      <c r="N179" s="6">
        <f t="shared" si="66"/>
        <v>0</v>
      </c>
      <c r="O179" s="6">
        <f t="shared" si="66"/>
        <v>0</v>
      </c>
      <c r="P179" s="6">
        <f t="shared" si="66"/>
        <v>0</v>
      </c>
      <c r="Q179" s="6">
        <f t="shared" si="66"/>
        <v>0</v>
      </c>
      <c r="R179" s="6">
        <f t="shared" si="66"/>
        <v>0</v>
      </c>
      <c r="S179" s="6">
        <f t="shared" si="66"/>
        <v>0</v>
      </c>
      <c r="T179" s="6">
        <f t="shared" si="66"/>
        <v>0</v>
      </c>
      <c r="U179" s="6">
        <f t="shared" si="66"/>
        <v>0</v>
      </c>
      <c r="V179" s="6">
        <f t="shared" si="66"/>
        <v>0</v>
      </c>
      <c r="W179" s="6">
        <f t="shared" si="66"/>
        <v>0</v>
      </c>
      <c r="X179" s="6">
        <f t="shared" si="66"/>
        <v>-1.4542344747492066</v>
      </c>
      <c r="Y179" s="6">
        <f t="shared" si="66"/>
        <v>3.025760591349802E-2</v>
      </c>
    </row>
    <row r="180" spans="1:25" x14ac:dyDescent="0.4">
      <c r="A180" s="3" t="s">
        <v>63</v>
      </c>
      <c r="B180" s="6">
        <f t="shared" ref="B180:Y180" si="67">IF(B72,B108/B72-1,0)</f>
        <v>0</v>
      </c>
      <c r="C180" s="6">
        <f t="shared" si="67"/>
        <v>0</v>
      </c>
      <c r="D180" s="6">
        <f t="shared" si="67"/>
        <v>0</v>
      </c>
      <c r="E180" s="6">
        <f t="shared" si="67"/>
        <v>0</v>
      </c>
      <c r="F180" s="6">
        <f t="shared" si="67"/>
        <v>0</v>
      </c>
      <c r="G180" s="6">
        <f t="shared" si="67"/>
        <v>0</v>
      </c>
      <c r="H180" s="6">
        <f t="shared" si="67"/>
        <v>0</v>
      </c>
      <c r="I180" s="6">
        <f t="shared" si="67"/>
        <v>0</v>
      </c>
      <c r="J180" s="6">
        <f t="shared" si="67"/>
        <v>0</v>
      </c>
      <c r="K180" s="6">
        <f t="shared" si="67"/>
        <v>0</v>
      </c>
      <c r="L180" s="6">
        <f t="shared" si="67"/>
        <v>0</v>
      </c>
      <c r="M180" s="6">
        <f t="shared" si="67"/>
        <v>0</v>
      </c>
      <c r="N180" s="6">
        <f t="shared" si="67"/>
        <v>0</v>
      </c>
      <c r="O180" s="6">
        <f t="shared" si="67"/>
        <v>0</v>
      </c>
      <c r="P180" s="6">
        <f t="shared" si="67"/>
        <v>0</v>
      </c>
      <c r="Q180" s="6">
        <f t="shared" si="67"/>
        <v>0</v>
      </c>
      <c r="R180" s="6">
        <f t="shared" si="67"/>
        <v>0</v>
      </c>
      <c r="S180" s="6">
        <f t="shared" si="67"/>
        <v>0</v>
      </c>
      <c r="T180" s="6">
        <f t="shared" si="67"/>
        <v>0</v>
      </c>
      <c r="U180" s="6">
        <f t="shared" si="67"/>
        <v>0</v>
      </c>
      <c r="V180" s="6">
        <f t="shared" si="67"/>
        <v>0</v>
      </c>
      <c r="W180" s="6">
        <f t="shared" si="67"/>
        <v>0</v>
      </c>
      <c r="X180" s="6">
        <f t="shared" si="67"/>
        <v>0</v>
      </c>
      <c r="Y180" s="6">
        <f t="shared" si="67"/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0"/>
  <sheetViews>
    <sheetView showGridLines="0" workbookViewId="0">
      <pane xSplit="1" ySplit="1" topLeftCell="B2" activePane="bottomRight" state="frozen"/>
      <selection activeCell="A35" activeCellId="5" sqref="A25 A27 A29 A31 A33 A35"/>
      <selection pane="topRight" activeCell="A35" activeCellId="5" sqref="A25 A27 A29 A31 A33 A35"/>
      <selection pane="bottomLeft" activeCell="A35" activeCellId="5" sqref="A25 A27 A29 A31 A33 A35"/>
      <selection pane="bottomRight" activeCell="A35" activeCellId="5" sqref="A25 A27 A29 A31 A33 A35"/>
    </sheetView>
  </sheetViews>
  <sheetFormatPr defaultRowHeight="14.6" x14ac:dyDescent="0.4"/>
  <cols>
    <col min="1" max="1" width="48.69140625" customWidth="1"/>
    <col min="2" max="255" width="16.69140625" customWidth="1"/>
  </cols>
  <sheetData>
    <row r="1" spans="1:5" ht="19.3" x14ac:dyDescent="0.5">
      <c r="A1" s="1" t="s">
        <v>71</v>
      </c>
    </row>
    <row r="3" spans="1:5" ht="29.15" x14ac:dyDescent="0.4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4">
      <c r="A4" s="3" t="s">
        <v>31</v>
      </c>
      <c r="B4" s="4">
        <v>124822584.73442</v>
      </c>
      <c r="C4" s="4">
        <v>124881386.06625301</v>
      </c>
      <c r="D4" s="5">
        <f t="shared" ref="D4:D36" si="0">C4-B4</f>
        <v>58801.331833004951</v>
      </c>
      <c r="E4" s="6">
        <f t="shared" ref="E4:E36" si="1">IF(B4,C4/B4-1,0)</f>
        <v>4.7107926789147214E-4</v>
      </c>
    </row>
    <row r="5" spans="1:5" x14ac:dyDescent="0.4">
      <c r="A5" s="3" t="s">
        <v>32</v>
      </c>
      <c r="B5" s="4">
        <v>11920513.7805609</v>
      </c>
      <c r="C5" s="4">
        <v>11920513.7805609</v>
      </c>
      <c r="D5" s="5">
        <f t="shared" si="0"/>
        <v>0</v>
      </c>
      <c r="E5" s="6">
        <f t="shared" si="1"/>
        <v>0</v>
      </c>
    </row>
    <row r="6" spans="1:5" x14ac:dyDescent="0.4">
      <c r="A6" s="3" t="s">
        <v>33</v>
      </c>
      <c r="B6" s="4">
        <v>2.91038304567337E-11</v>
      </c>
      <c r="C6" s="4">
        <v>2.91038304567337E-11</v>
      </c>
      <c r="D6" s="5">
        <f t="shared" si="0"/>
        <v>0</v>
      </c>
      <c r="E6" s="6">
        <f t="shared" si="1"/>
        <v>0</v>
      </c>
    </row>
    <row r="7" spans="1:5" x14ac:dyDescent="0.4">
      <c r="A7" s="3" t="s">
        <v>34</v>
      </c>
      <c r="B7" s="4">
        <v>36354207.6657364</v>
      </c>
      <c r="C7" s="4">
        <v>36354207.6657364</v>
      </c>
      <c r="D7" s="5">
        <f t="shared" si="0"/>
        <v>0</v>
      </c>
      <c r="E7" s="6">
        <f t="shared" si="1"/>
        <v>0</v>
      </c>
    </row>
    <row r="8" spans="1:5" x14ac:dyDescent="0.4">
      <c r="A8" s="3" t="s">
        <v>35</v>
      </c>
      <c r="B8" s="4">
        <v>6219289.28070259</v>
      </c>
      <c r="C8" s="4">
        <v>6223022.1066114102</v>
      </c>
      <c r="D8" s="5">
        <f t="shared" si="0"/>
        <v>3732.8259088201448</v>
      </c>
      <c r="E8" s="6">
        <f t="shared" si="1"/>
        <v>6.0020136390859236E-4</v>
      </c>
    </row>
    <row r="9" spans="1:5" x14ac:dyDescent="0.4">
      <c r="A9" s="3" t="s">
        <v>36</v>
      </c>
      <c r="B9" s="4">
        <v>0</v>
      </c>
      <c r="C9" s="4">
        <v>0</v>
      </c>
      <c r="D9" s="5">
        <f t="shared" si="0"/>
        <v>0</v>
      </c>
      <c r="E9" s="6">
        <f t="shared" si="1"/>
        <v>0</v>
      </c>
    </row>
    <row r="10" spans="1:5" x14ac:dyDescent="0.4">
      <c r="A10" s="3" t="s">
        <v>37</v>
      </c>
      <c r="B10" s="4">
        <v>939271.49434416997</v>
      </c>
      <c r="C10" s="4">
        <v>939271.49434416997</v>
      </c>
      <c r="D10" s="5">
        <f t="shared" si="0"/>
        <v>0</v>
      </c>
      <c r="E10" s="6">
        <f t="shared" si="1"/>
        <v>0</v>
      </c>
    </row>
    <row r="11" spans="1:5" x14ac:dyDescent="0.4">
      <c r="A11" s="3" t="s">
        <v>38</v>
      </c>
      <c r="B11" s="4">
        <v>0</v>
      </c>
      <c r="C11" s="4">
        <v>0</v>
      </c>
      <c r="D11" s="5">
        <f t="shared" si="0"/>
        <v>0</v>
      </c>
      <c r="E11" s="6">
        <f t="shared" si="1"/>
        <v>0</v>
      </c>
    </row>
    <row r="12" spans="1:5" x14ac:dyDescent="0.4">
      <c r="A12" s="3" t="s">
        <v>39</v>
      </c>
      <c r="B12" s="4">
        <v>0</v>
      </c>
      <c r="C12" s="4">
        <v>0</v>
      </c>
      <c r="D12" s="5">
        <f t="shared" si="0"/>
        <v>0</v>
      </c>
      <c r="E12" s="6">
        <f t="shared" si="1"/>
        <v>0</v>
      </c>
    </row>
    <row r="13" spans="1:5" x14ac:dyDescent="0.4">
      <c r="A13" s="3" t="s">
        <v>40</v>
      </c>
      <c r="B13" s="4">
        <v>8819716.8408279698</v>
      </c>
      <c r="C13" s="4">
        <v>8819716.8408279698</v>
      </c>
      <c r="D13" s="5">
        <f t="shared" si="0"/>
        <v>0</v>
      </c>
      <c r="E13" s="6">
        <f t="shared" si="1"/>
        <v>0</v>
      </c>
    </row>
    <row r="14" spans="1:5" x14ac:dyDescent="0.4">
      <c r="A14" s="3" t="s">
        <v>41</v>
      </c>
      <c r="B14" s="4">
        <v>4966171.6777326399</v>
      </c>
      <c r="C14" s="4">
        <v>4966171.6777326399</v>
      </c>
      <c r="D14" s="5">
        <f t="shared" si="0"/>
        <v>0</v>
      </c>
      <c r="E14" s="6">
        <f t="shared" si="1"/>
        <v>0</v>
      </c>
    </row>
    <row r="15" spans="1:5" x14ac:dyDescent="0.4">
      <c r="A15" s="3" t="s">
        <v>42</v>
      </c>
      <c r="B15" s="4">
        <v>114975744.086836</v>
      </c>
      <c r="C15" s="4">
        <v>114975744.086836</v>
      </c>
      <c r="D15" s="5">
        <f t="shared" si="0"/>
        <v>0</v>
      </c>
      <c r="E15" s="6">
        <f t="shared" si="1"/>
        <v>0</v>
      </c>
    </row>
    <row r="16" spans="1:5" x14ac:dyDescent="0.4">
      <c r="A16" s="3" t="s">
        <v>43</v>
      </c>
      <c r="B16" s="4">
        <v>4602955.6954815499</v>
      </c>
      <c r="C16" s="4">
        <v>4603547.25010587</v>
      </c>
      <c r="D16" s="5">
        <f t="shared" si="0"/>
        <v>591.55462432000786</v>
      </c>
      <c r="E16" s="6">
        <f t="shared" si="1"/>
        <v>1.2851625421905766E-4</v>
      </c>
    </row>
    <row r="17" spans="1:5" x14ac:dyDescent="0.4">
      <c r="A17" s="3" t="s">
        <v>44</v>
      </c>
      <c r="B17" s="4">
        <v>106783182.782726</v>
      </c>
      <c r="C17" s="4">
        <v>106783182.782726</v>
      </c>
      <c r="D17" s="5">
        <f t="shared" si="0"/>
        <v>0</v>
      </c>
      <c r="E17" s="6">
        <f t="shared" si="1"/>
        <v>0</v>
      </c>
    </row>
    <row r="18" spans="1:5" x14ac:dyDescent="0.4">
      <c r="A18" s="3" t="s">
        <v>45</v>
      </c>
      <c r="B18" s="4">
        <v>529496.33155289595</v>
      </c>
      <c r="C18" s="4">
        <v>529496.33155289595</v>
      </c>
      <c r="D18" s="5">
        <f t="shared" si="0"/>
        <v>0</v>
      </c>
      <c r="E18" s="6">
        <f t="shared" si="1"/>
        <v>0</v>
      </c>
    </row>
    <row r="19" spans="1:5" x14ac:dyDescent="0.4">
      <c r="A19" s="3" t="s">
        <v>46</v>
      </c>
      <c r="B19" s="4">
        <v>495360.81153133599</v>
      </c>
      <c r="C19" s="4">
        <v>495360.81153133599</v>
      </c>
      <c r="D19" s="5">
        <f t="shared" si="0"/>
        <v>0</v>
      </c>
      <c r="E19" s="6">
        <f t="shared" si="1"/>
        <v>0</v>
      </c>
    </row>
    <row r="20" spans="1:5" x14ac:dyDescent="0.4">
      <c r="A20" s="3" t="s">
        <v>47</v>
      </c>
      <c r="B20" s="4">
        <v>18168.3630211417</v>
      </c>
      <c r="C20" s="4">
        <v>18168.3630211417</v>
      </c>
      <c r="D20" s="5">
        <f t="shared" si="0"/>
        <v>0</v>
      </c>
      <c r="E20" s="6">
        <f t="shared" si="1"/>
        <v>0</v>
      </c>
    </row>
    <row r="21" spans="1:5" x14ac:dyDescent="0.4">
      <c r="A21" s="3" t="s">
        <v>48</v>
      </c>
      <c r="B21" s="4">
        <v>65768.174349935798</v>
      </c>
      <c r="C21" s="4">
        <v>65768.174349935798</v>
      </c>
      <c r="D21" s="5">
        <f t="shared" si="0"/>
        <v>0</v>
      </c>
      <c r="E21" s="6">
        <f t="shared" si="1"/>
        <v>0</v>
      </c>
    </row>
    <row r="22" spans="1:5" x14ac:dyDescent="0.4">
      <c r="A22" s="3" t="s">
        <v>49</v>
      </c>
      <c r="B22" s="4">
        <v>2514056.4313988099</v>
      </c>
      <c r="C22" s="4">
        <v>2514056.4313988099</v>
      </c>
      <c r="D22" s="5">
        <f t="shared" si="0"/>
        <v>0</v>
      </c>
      <c r="E22" s="6">
        <f t="shared" si="1"/>
        <v>0</v>
      </c>
    </row>
    <row r="23" spans="1:5" x14ac:dyDescent="0.4">
      <c r="A23" s="3" t="s">
        <v>50</v>
      </c>
      <c r="B23" s="4">
        <v>-3180.7648819231999</v>
      </c>
      <c r="C23" s="4">
        <v>-3361.1322874687999</v>
      </c>
      <c r="D23" s="5">
        <f t="shared" si="0"/>
        <v>-180.36740554559992</v>
      </c>
      <c r="E23" s="6">
        <f t="shared" si="1"/>
        <v>5.6705670567056776E-2</v>
      </c>
    </row>
    <row r="24" spans="1:5" x14ac:dyDescent="0.4">
      <c r="A24" s="3" t="s">
        <v>51</v>
      </c>
      <c r="B24" s="4">
        <v>0</v>
      </c>
      <c r="C24" s="4">
        <v>0</v>
      </c>
      <c r="D24" s="5">
        <f t="shared" si="0"/>
        <v>0</v>
      </c>
      <c r="E24" s="6">
        <f t="shared" si="1"/>
        <v>0</v>
      </c>
    </row>
    <row r="25" spans="1:5" x14ac:dyDescent="0.4">
      <c r="A25" s="3" t="s">
        <v>52</v>
      </c>
      <c r="B25" s="4">
        <v>-65335.915233264299</v>
      </c>
      <c r="C25" s="4">
        <v>-68762.442512899303</v>
      </c>
      <c r="D25" s="5">
        <f t="shared" si="0"/>
        <v>-3426.5272796350037</v>
      </c>
      <c r="E25" s="6">
        <f t="shared" si="1"/>
        <v>5.2444773558333324E-2</v>
      </c>
    </row>
    <row r="26" spans="1:5" x14ac:dyDescent="0.4">
      <c r="A26" s="3" t="s">
        <v>53</v>
      </c>
      <c r="B26" s="4">
        <v>0</v>
      </c>
      <c r="C26" s="4">
        <v>0</v>
      </c>
      <c r="D26" s="5">
        <f t="shared" si="0"/>
        <v>0</v>
      </c>
      <c r="E26" s="6">
        <f t="shared" si="1"/>
        <v>0</v>
      </c>
    </row>
    <row r="27" spans="1:5" x14ac:dyDescent="0.4">
      <c r="A27" s="3" t="s">
        <v>54</v>
      </c>
      <c r="B27" s="4">
        <v>-155571.81404084401</v>
      </c>
      <c r="C27" s="4">
        <v>-164234.417610857</v>
      </c>
      <c r="D27" s="5">
        <f t="shared" si="0"/>
        <v>-8662.6035700129869</v>
      </c>
      <c r="E27" s="6">
        <f t="shared" si="1"/>
        <v>5.5682345953353085E-2</v>
      </c>
    </row>
    <row r="28" spans="1:5" x14ac:dyDescent="0.4">
      <c r="A28" s="3" t="s">
        <v>55</v>
      </c>
      <c r="B28" s="4">
        <v>0</v>
      </c>
      <c r="C28" s="4">
        <v>0</v>
      </c>
      <c r="D28" s="5">
        <f t="shared" si="0"/>
        <v>0</v>
      </c>
      <c r="E28" s="6">
        <f t="shared" si="1"/>
        <v>0</v>
      </c>
    </row>
    <row r="29" spans="1:5" x14ac:dyDescent="0.4">
      <c r="A29" s="3" t="s">
        <v>56</v>
      </c>
      <c r="B29" s="4">
        <v>-1975.3270473027001</v>
      </c>
      <c r="C29" s="4">
        <v>-2014.15365177993</v>
      </c>
      <c r="D29" s="5">
        <f t="shared" si="0"/>
        <v>-38.826604477229921</v>
      </c>
      <c r="E29" s="6">
        <f t="shared" si="1"/>
        <v>1.96557853699455E-2</v>
      </c>
    </row>
    <row r="30" spans="1:5" x14ac:dyDescent="0.4">
      <c r="A30" s="3" t="s">
        <v>57</v>
      </c>
      <c r="B30" s="4">
        <v>0</v>
      </c>
      <c r="C30" s="4">
        <v>0</v>
      </c>
      <c r="D30" s="5">
        <f t="shared" si="0"/>
        <v>0</v>
      </c>
      <c r="E30" s="6">
        <f t="shared" si="1"/>
        <v>0</v>
      </c>
    </row>
    <row r="31" spans="1:5" x14ac:dyDescent="0.4">
      <c r="A31" s="3" t="s">
        <v>58</v>
      </c>
      <c r="B31" s="4">
        <v>-1183.9704868742399</v>
      </c>
      <c r="C31" s="4">
        <v>-1203.61946075072</v>
      </c>
      <c r="D31" s="5">
        <f t="shared" si="0"/>
        <v>-19.648973876480113</v>
      </c>
      <c r="E31" s="6">
        <f t="shared" si="1"/>
        <v>1.659583080348126E-2</v>
      </c>
    </row>
    <row r="32" spans="1:5" x14ac:dyDescent="0.4">
      <c r="A32" s="3" t="s">
        <v>59</v>
      </c>
      <c r="B32" s="4">
        <v>0</v>
      </c>
      <c r="C32" s="4">
        <v>0</v>
      </c>
      <c r="D32" s="5">
        <f t="shared" si="0"/>
        <v>0</v>
      </c>
      <c r="E32" s="6">
        <f t="shared" si="1"/>
        <v>0</v>
      </c>
    </row>
    <row r="33" spans="1:25" x14ac:dyDescent="0.4">
      <c r="A33" s="3" t="s">
        <v>60</v>
      </c>
      <c r="B33" s="4">
        <v>-45085.7602882504</v>
      </c>
      <c r="C33" s="4">
        <v>-45382.849422816202</v>
      </c>
      <c r="D33" s="5">
        <f t="shared" si="0"/>
        <v>-297.08913456580194</v>
      </c>
      <c r="E33" s="6">
        <f t="shared" si="1"/>
        <v>6.5894227504736946E-3</v>
      </c>
    </row>
    <row r="34" spans="1:25" x14ac:dyDescent="0.4">
      <c r="A34" s="3" t="s">
        <v>61</v>
      </c>
      <c r="B34" s="4">
        <v>0</v>
      </c>
      <c r="C34" s="4">
        <v>0</v>
      </c>
      <c r="D34" s="5">
        <f t="shared" si="0"/>
        <v>0</v>
      </c>
      <c r="E34" s="6">
        <f t="shared" si="1"/>
        <v>0</v>
      </c>
    </row>
    <row r="35" spans="1:25" x14ac:dyDescent="0.4">
      <c r="A35" s="3" t="s">
        <v>62</v>
      </c>
      <c r="B35" s="4">
        <v>-709267.91187326296</v>
      </c>
      <c r="C35" s="4">
        <v>-714412.03161460499</v>
      </c>
      <c r="D35" s="5">
        <f t="shared" si="0"/>
        <v>-5144.1197413420305</v>
      </c>
      <c r="E35" s="6">
        <f t="shared" si="1"/>
        <v>7.2527174220469171E-3</v>
      </c>
    </row>
    <row r="36" spans="1:25" x14ac:dyDescent="0.4">
      <c r="A36" s="3" t="s">
        <v>63</v>
      </c>
      <c r="B36" s="4">
        <v>0</v>
      </c>
      <c r="C36" s="4">
        <v>0</v>
      </c>
      <c r="D36" s="5">
        <f t="shared" si="0"/>
        <v>0</v>
      </c>
      <c r="E36" s="6">
        <f t="shared" si="1"/>
        <v>0</v>
      </c>
    </row>
    <row r="38" spans="1:25" ht="19.3" x14ac:dyDescent="0.5">
      <c r="A38" s="1" t="s">
        <v>5</v>
      </c>
    </row>
    <row r="39" spans="1:25" ht="29.15" x14ac:dyDescent="0.4">
      <c r="B39" s="2" t="s">
        <v>7</v>
      </c>
      <c r="C39" s="2" t="s">
        <v>8</v>
      </c>
      <c r="D39" s="2" t="s">
        <v>9</v>
      </c>
      <c r="E39" s="2" t="s">
        <v>10</v>
      </c>
      <c r="F39" s="2" t="s">
        <v>11</v>
      </c>
      <c r="G39" s="2" t="s">
        <v>12</v>
      </c>
      <c r="H39" s="2" t="s">
        <v>13</v>
      </c>
      <c r="I39" s="2" t="s">
        <v>14</v>
      </c>
      <c r="J39" s="2" t="s">
        <v>15</v>
      </c>
      <c r="K39" s="2" t="s">
        <v>16</v>
      </c>
      <c r="L39" s="2" t="s">
        <v>17</v>
      </c>
      <c r="M39" s="2" t="s">
        <v>18</v>
      </c>
      <c r="N39" s="2" t="s">
        <v>19</v>
      </c>
      <c r="O39" s="2" t="s">
        <v>20</v>
      </c>
      <c r="P39" s="2" t="s">
        <v>21</v>
      </c>
      <c r="Q39" s="2" t="s">
        <v>22</v>
      </c>
      <c r="R39" s="2" t="s">
        <v>23</v>
      </c>
      <c r="S39" s="2" t="s">
        <v>24</v>
      </c>
      <c r="T39" s="2" t="s">
        <v>25</v>
      </c>
      <c r="U39" s="2" t="s">
        <v>26</v>
      </c>
      <c r="V39" s="2" t="s">
        <v>27</v>
      </c>
      <c r="W39" s="2" t="s">
        <v>28</v>
      </c>
      <c r="X39" s="2" t="s">
        <v>29</v>
      </c>
      <c r="Y39" s="2" t="s">
        <v>30</v>
      </c>
    </row>
    <row r="40" spans="1:25" x14ac:dyDescent="0.4">
      <c r="A40" s="3" t="s">
        <v>31</v>
      </c>
      <c r="B40" s="4">
        <v>39996981.359704196</v>
      </c>
      <c r="C40" s="4">
        <v>827622.64297850395</v>
      </c>
      <c r="D40" s="4">
        <v>3220778.8045071801</v>
      </c>
      <c r="E40" s="4">
        <v>748098.17593176197</v>
      </c>
      <c r="F40" s="4">
        <v>3378103.66188792</v>
      </c>
      <c r="G40" s="4">
        <v>27486919.454257101</v>
      </c>
      <c r="H40" s="4">
        <v>6977429.4876653999</v>
      </c>
      <c r="I40" s="4">
        <v>4971330.2046770798</v>
      </c>
      <c r="J40" s="4">
        <v>0</v>
      </c>
      <c r="K40" s="4">
        <v>0</v>
      </c>
      <c r="L40" s="4">
        <v>10515226.8999679</v>
      </c>
      <c r="M40" s="4">
        <v>11646163.189097799</v>
      </c>
      <c r="N40" s="4">
        <v>240983.89507040899</v>
      </c>
      <c r="O40" s="4">
        <v>937813.66188468703</v>
      </c>
      <c r="P40" s="4">
        <v>217828.274589373</v>
      </c>
      <c r="Q40" s="4">
        <v>983622.89299340197</v>
      </c>
      <c r="R40" s="4">
        <v>8616595.2209584508</v>
      </c>
      <c r="S40" s="4">
        <v>3358489.2120491602</v>
      </c>
      <c r="T40" s="4">
        <v>5151091.0536290398</v>
      </c>
      <c r="U40" s="4">
        <v>17672034.603907499</v>
      </c>
      <c r="V40" s="4">
        <v>0</v>
      </c>
      <c r="W40" s="4">
        <v>-22101805.111026298</v>
      </c>
      <c r="X40" s="4">
        <v>-22722.850310010999</v>
      </c>
      <c r="Y40" s="4">
        <v>124822584.73442</v>
      </c>
    </row>
    <row r="41" spans="1:25" x14ac:dyDescent="0.4">
      <c r="A41" s="3" t="s">
        <v>32</v>
      </c>
      <c r="B41" s="4">
        <v>3840794.5660768598</v>
      </c>
      <c r="C41" s="4">
        <v>79870.351240975899</v>
      </c>
      <c r="D41" s="4">
        <v>310823.70276831603</v>
      </c>
      <c r="E41" s="4">
        <v>72534.861351159299</v>
      </c>
      <c r="F41" s="4">
        <v>326531.16643386701</v>
      </c>
      <c r="G41" s="4">
        <v>2665104.6022158498</v>
      </c>
      <c r="H41" s="4">
        <v>676524.68186403404</v>
      </c>
      <c r="I41" s="4">
        <v>415786.18858442601</v>
      </c>
      <c r="J41" s="4">
        <v>0</v>
      </c>
      <c r="K41" s="4">
        <v>0</v>
      </c>
      <c r="L41" s="4">
        <v>1009746.86002555</v>
      </c>
      <c r="M41" s="4">
        <v>1118347.4045217801</v>
      </c>
      <c r="N41" s="4">
        <v>23256.333675723199</v>
      </c>
      <c r="O41" s="4">
        <v>90504.419144150103</v>
      </c>
      <c r="P41" s="4">
        <v>21120.414678224799</v>
      </c>
      <c r="Q41" s="4">
        <v>95078.056426690906</v>
      </c>
      <c r="R41" s="4">
        <v>835456.57479091699</v>
      </c>
      <c r="S41" s="4">
        <v>325635.80180092598</v>
      </c>
      <c r="T41" s="4">
        <v>430820.812148984</v>
      </c>
      <c r="U41" s="4">
        <v>1478032.5606973199</v>
      </c>
      <c r="V41" s="4">
        <v>0</v>
      </c>
      <c r="W41" s="4">
        <v>-1898256.3361545401</v>
      </c>
      <c r="X41" s="4">
        <v>2800.75826971888</v>
      </c>
      <c r="Y41" s="4">
        <v>11920513.7805609</v>
      </c>
    </row>
    <row r="42" spans="1:25" x14ac:dyDescent="0.4">
      <c r="A42" s="3" t="s">
        <v>33</v>
      </c>
      <c r="B42" s="4">
        <v>28028.983164956</v>
      </c>
      <c r="C42" s="4">
        <v>726.16863846508704</v>
      </c>
      <c r="D42" s="4">
        <v>2825.96009075955</v>
      </c>
      <c r="E42" s="4">
        <v>768.91105897759405</v>
      </c>
      <c r="F42" s="4">
        <v>3230.3345641768901</v>
      </c>
      <c r="G42" s="4">
        <v>28251.634645788101</v>
      </c>
      <c r="H42" s="4">
        <v>7171.5489609637298</v>
      </c>
      <c r="I42" s="4">
        <v>0</v>
      </c>
      <c r="J42" s="4"/>
      <c r="K42" s="4"/>
      <c r="L42" s="4">
        <v>7368.8340403564598</v>
      </c>
      <c r="M42" s="4">
        <v>8161.3687049998298</v>
      </c>
      <c r="N42" s="4">
        <v>211.442918412078</v>
      </c>
      <c r="O42" s="4">
        <v>822.85190691967296</v>
      </c>
      <c r="P42" s="4">
        <v>223.888487739147</v>
      </c>
      <c r="Q42" s="4">
        <v>940.59607027467302</v>
      </c>
      <c r="R42" s="4">
        <v>8856.3180198594291</v>
      </c>
      <c r="S42" s="4">
        <v>3451.9259365726598</v>
      </c>
      <c r="T42" s="4">
        <v>0</v>
      </c>
      <c r="U42" s="4"/>
      <c r="V42" s="4"/>
      <c r="W42" s="4">
        <v>-101040.767209221</v>
      </c>
      <c r="X42" s="4">
        <v>0</v>
      </c>
      <c r="Y42" s="4">
        <v>2.91038304567337E-11</v>
      </c>
    </row>
    <row r="43" spans="1:25" x14ac:dyDescent="0.4">
      <c r="A43" s="3" t="s">
        <v>34</v>
      </c>
      <c r="B43" s="4">
        <v>14578244.0987962</v>
      </c>
      <c r="C43" s="4">
        <v>297806.79980951501</v>
      </c>
      <c r="D43" s="4">
        <v>1158945.85147245</v>
      </c>
      <c r="E43" s="4">
        <v>266269.50203642598</v>
      </c>
      <c r="F43" s="4">
        <v>1207844.74547937</v>
      </c>
      <c r="G43" s="4">
        <v>9783379.4962601103</v>
      </c>
      <c r="H43" s="4">
        <v>2483466.3884335002</v>
      </c>
      <c r="I43" s="4">
        <v>613781.99258679198</v>
      </c>
      <c r="J43" s="4">
        <v>0</v>
      </c>
      <c r="K43" s="4">
        <v>0</v>
      </c>
      <c r="L43" s="4">
        <v>3832627.8456703201</v>
      </c>
      <c r="M43" s="4">
        <v>4244835.5854207203</v>
      </c>
      <c r="N43" s="4">
        <v>86714.208710230305</v>
      </c>
      <c r="O43" s="4">
        <v>337457.27939294098</v>
      </c>
      <c r="P43" s="4">
        <v>77531.302802771097</v>
      </c>
      <c r="Q43" s="4">
        <v>351695.46637634002</v>
      </c>
      <c r="R43" s="4">
        <v>3066892.2777100001</v>
      </c>
      <c r="S43" s="4">
        <v>1195382.20899045</v>
      </c>
      <c r="T43" s="4">
        <v>635976.04679687601</v>
      </c>
      <c r="U43" s="4">
        <v>2424802.0010232599</v>
      </c>
      <c r="V43" s="4">
        <v>0</v>
      </c>
      <c r="W43" s="4">
        <v>-10296953.754932299</v>
      </c>
      <c r="X43" s="4">
        <v>7508.3229004313298</v>
      </c>
      <c r="Y43" s="4">
        <v>36354207.6657364</v>
      </c>
    </row>
    <row r="44" spans="1:25" x14ac:dyDescent="0.4">
      <c r="A44" s="3" t="s">
        <v>35</v>
      </c>
      <c r="B44" s="4">
        <v>2465462.6880656499</v>
      </c>
      <c r="C44" s="4">
        <v>50837.321597424401</v>
      </c>
      <c r="D44" s="4">
        <v>197838.67595699901</v>
      </c>
      <c r="E44" s="4">
        <v>45821.121489011799</v>
      </c>
      <c r="F44" s="4">
        <v>207113.46351839101</v>
      </c>
      <c r="G44" s="4">
        <v>1683577.7925851799</v>
      </c>
      <c r="H44" s="4">
        <v>427368.56541205099</v>
      </c>
      <c r="I44" s="4">
        <v>59962.806902182099</v>
      </c>
      <c r="J44" s="4">
        <v>0</v>
      </c>
      <c r="K44" s="4">
        <v>0</v>
      </c>
      <c r="L44" s="4">
        <v>648171.40436836996</v>
      </c>
      <c r="M44" s="4">
        <v>717883.69586240605</v>
      </c>
      <c r="N44" s="4">
        <v>14802.610679433201</v>
      </c>
      <c r="O44" s="4">
        <v>57605.884918893396</v>
      </c>
      <c r="P44" s="4">
        <v>13342.013327689099</v>
      </c>
      <c r="Q44" s="4">
        <v>60306.4809591987</v>
      </c>
      <c r="R44" s="4">
        <v>527767.703683306</v>
      </c>
      <c r="S44" s="4">
        <v>205707.95004702301</v>
      </c>
      <c r="T44" s="4">
        <v>62131.032433477099</v>
      </c>
      <c r="U44" s="4">
        <v>236888.56290912101</v>
      </c>
      <c r="V44" s="4">
        <v>0</v>
      </c>
      <c r="W44" s="4">
        <v>-1461312.5938000099</v>
      </c>
      <c r="X44" s="4">
        <v>-1987.9002132108701</v>
      </c>
      <c r="Y44" s="4">
        <v>6219289.28070259</v>
      </c>
    </row>
    <row r="45" spans="1:25" x14ac:dyDescent="0.4">
      <c r="A45" s="3" t="s">
        <v>36</v>
      </c>
      <c r="B45" s="4">
        <v>12549.9894920194</v>
      </c>
      <c r="C45" s="4">
        <v>320.28606568074798</v>
      </c>
      <c r="D45" s="4">
        <v>1246.4262311759101</v>
      </c>
      <c r="E45" s="4">
        <v>335.766640354468</v>
      </c>
      <c r="F45" s="4">
        <v>1426.2331614503901</v>
      </c>
      <c r="G45" s="4">
        <v>12336.870875744</v>
      </c>
      <c r="H45" s="4">
        <v>3131.6585613454299</v>
      </c>
      <c r="I45" s="4">
        <v>0</v>
      </c>
      <c r="J45" s="4"/>
      <c r="K45" s="4"/>
      <c r="L45" s="4">
        <v>3299.3986699643301</v>
      </c>
      <c r="M45" s="4">
        <v>3654.2564132795001</v>
      </c>
      <c r="N45" s="4">
        <v>93.259632634927897</v>
      </c>
      <c r="O45" s="4">
        <v>362.92947112432199</v>
      </c>
      <c r="P45" s="4">
        <v>97.767205276217098</v>
      </c>
      <c r="Q45" s="4">
        <v>415.28494349546799</v>
      </c>
      <c r="R45" s="4">
        <v>3867.3603568570702</v>
      </c>
      <c r="S45" s="4">
        <v>1507.3805493402699</v>
      </c>
      <c r="T45" s="4">
        <v>0</v>
      </c>
      <c r="U45" s="4"/>
      <c r="V45" s="4"/>
      <c r="W45" s="4">
        <v>-44644.868269742401</v>
      </c>
      <c r="X45" s="4">
        <v>0</v>
      </c>
      <c r="Y45" s="4">
        <v>0</v>
      </c>
    </row>
    <row r="46" spans="1:25" x14ac:dyDescent="0.4">
      <c r="A46" s="3" t="s">
        <v>37</v>
      </c>
      <c r="B46" s="4">
        <v>370597.10825734999</v>
      </c>
      <c r="C46" s="4">
        <v>7578.8320691556801</v>
      </c>
      <c r="D46" s="4">
        <v>29493.8060217981</v>
      </c>
      <c r="E46" s="4">
        <v>6786.4171993716</v>
      </c>
      <c r="F46" s="4">
        <v>30743.628926966801</v>
      </c>
      <c r="G46" s="4">
        <v>249349.228408127</v>
      </c>
      <c r="H46" s="4">
        <v>63296.167543140997</v>
      </c>
      <c r="I46" s="4">
        <v>30664.6124945212</v>
      </c>
      <c r="J46" s="4">
        <v>0</v>
      </c>
      <c r="K46" s="4">
        <v>0</v>
      </c>
      <c r="L46" s="4">
        <v>97430.169710857605</v>
      </c>
      <c r="M46" s="4">
        <v>107909.003465974</v>
      </c>
      <c r="N46" s="4">
        <v>2206.7744129580301</v>
      </c>
      <c r="O46" s="4">
        <v>8587.8900437099292</v>
      </c>
      <c r="P46" s="4">
        <v>1976.04217834318</v>
      </c>
      <c r="Q46" s="4">
        <v>8951.8085449628907</v>
      </c>
      <c r="R46" s="4">
        <v>78165.957208361695</v>
      </c>
      <c r="S46" s="4">
        <v>30466.735096856301</v>
      </c>
      <c r="T46" s="4">
        <v>31773.4297623044</v>
      </c>
      <c r="U46" s="4">
        <v>16463.473126883098</v>
      </c>
      <c r="V46" s="4">
        <v>0</v>
      </c>
      <c r="W46" s="4">
        <v>-233318.245594924</v>
      </c>
      <c r="X46" s="4">
        <v>148.65546745029999</v>
      </c>
      <c r="Y46" s="4">
        <v>939271.49434416997</v>
      </c>
    </row>
    <row r="47" spans="1:25" x14ac:dyDescent="0.4">
      <c r="A47" s="3" t="s">
        <v>38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</row>
    <row r="48" spans="1:25" x14ac:dyDescent="0.4">
      <c r="A48" s="3" t="s">
        <v>39</v>
      </c>
      <c r="B48" s="4">
        <v>0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0</v>
      </c>
      <c r="V48" s="4">
        <v>0</v>
      </c>
      <c r="W48" s="4">
        <v>0</v>
      </c>
      <c r="X48" s="4">
        <v>0</v>
      </c>
      <c r="Y48" s="4">
        <v>0</v>
      </c>
    </row>
    <row r="49" spans="1:25" x14ac:dyDescent="0.4">
      <c r="A49" s="3" t="s">
        <v>40</v>
      </c>
      <c r="B49" s="4">
        <v>2655262.47409502</v>
      </c>
      <c r="C49" s="4">
        <v>55262.148872087499</v>
      </c>
      <c r="D49" s="4">
        <v>215058.34729000099</v>
      </c>
      <c r="E49" s="4">
        <v>50188.636239756903</v>
      </c>
      <c r="F49" s="4">
        <v>226196.908197365</v>
      </c>
      <c r="G49" s="4">
        <v>1844050.74925225</v>
      </c>
      <c r="H49" s="4">
        <v>468103.89560010697</v>
      </c>
      <c r="I49" s="4">
        <v>310898.29008971498</v>
      </c>
      <c r="J49" s="4">
        <v>0</v>
      </c>
      <c r="K49" s="4">
        <v>0</v>
      </c>
      <c r="L49" s="4">
        <v>698069.86539760302</v>
      </c>
      <c r="M49" s="4">
        <v>773148.848536673</v>
      </c>
      <c r="N49" s="4">
        <v>16091.0144232271</v>
      </c>
      <c r="O49" s="4">
        <v>62619.840862298901</v>
      </c>
      <c r="P49" s="4">
        <v>14613.7290369454</v>
      </c>
      <c r="Q49" s="4">
        <v>65863.123070329806</v>
      </c>
      <c r="R49" s="4">
        <v>578072.74109616003</v>
      </c>
      <c r="S49" s="4">
        <v>225315.338015285</v>
      </c>
      <c r="T49" s="4">
        <v>322140.218962527</v>
      </c>
      <c r="U49" s="4">
        <v>1105178.1142182201</v>
      </c>
      <c r="V49" s="4">
        <v>0</v>
      </c>
      <c r="W49" s="4">
        <v>-867038.88834148995</v>
      </c>
      <c r="X49" s="4">
        <v>621.44591389629397</v>
      </c>
      <c r="Y49" s="4">
        <v>8819716.8408279698</v>
      </c>
    </row>
    <row r="50" spans="1:25" x14ac:dyDescent="0.4">
      <c r="A50" s="3" t="s">
        <v>41</v>
      </c>
      <c r="B50" s="4">
        <v>1866149.9242656799</v>
      </c>
      <c r="C50" s="4">
        <v>43350.764434925499</v>
      </c>
      <c r="D50" s="4">
        <v>168703.96724370201</v>
      </c>
      <c r="E50" s="4">
        <v>42716.460738334397</v>
      </c>
      <c r="F50" s="4">
        <v>186724.720678738</v>
      </c>
      <c r="G50" s="4">
        <v>1569505.1177248601</v>
      </c>
      <c r="H50" s="4">
        <v>398411.73572323</v>
      </c>
      <c r="I50" s="4">
        <v>49017.068474600303</v>
      </c>
      <c r="J50" s="4">
        <v>0</v>
      </c>
      <c r="K50" s="4">
        <v>0</v>
      </c>
      <c r="L50" s="4">
        <v>490611.77158686903</v>
      </c>
      <c r="M50" s="4">
        <v>543378.17041403998</v>
      </c>
      <c r="N50" s="4">
        <v>12622.7045096438</v>
      </c>
      <c r="O50" s="4">
        <v>49122.555412339003</v>
      </c>
      <c r="P50" s="4">
        <v>12438.010462472799</v>
      </c>
      <c r="Q50" s="4">
        <v>54369.767280841799</v>
      </c>
      <c r="R50" s="4">
        <v>492008.21937007998</v>
      </c>
      <c r="S50" s="4">
        <v>191769.98044131501</v>
      </c>
      <c r="T50" s="4">
        <v>50789.501501447099</v>
      </c>
      <c r="U50" s="4">
        <v>200698.26517550999</v>
      </c>
      <c r="V50" s="4">
        <v>0</v>
      </c>
      <c r="W50" s="4">
        <v>-1455622.3853015599</v>
      </c>
      <c r="X50" s="4">
        <v>-594.64240443236895</v>
      </c>
      <c r="Y50" s="4">
        <v>4966171.6777326399</v>
      </c>
    </row>
    <row r="51" spans="1:25" x14ac:dyDescent="0.4">
      <c r="A51" s="3" t="s">
        <v>42</v>
      </c>
      <c r="B51" s="4">
        <v>31411913.458312102</v>
      </c>
      <c r="C51" s="4">
        <v>649449.985544089</v>
      </c>
      <c r="D51" s="4">
        <v>2527401.5467967601</v>
      </c>
      <c r="E51" s="4">
        <v>585954.37094981002</v>
      </c>
      <c r="F51" s="4">
        <v>2646164.9897978199</v>
      </c>
      <c r="G51" s="4">
        <v>27582878.898452599</v>
      </c>
      <c r="H51" s="4">
        <v>13290916.439647401</v>
      </c>
      <c r="I51" s="4">
        <v>6953386.9853040399</v>
      </c>
      <c r="J51" s="4">
        <v>0</v>
      </c>
      <c r="K51" s="4">
        <v>0</v>
      </c>
      <c r="L51" s="4">
        <v>8258208.1484048404</v>
      </c>
      <c r="M51" s="4">
        <v>9146396.9974964205</v>
      </c>
      <c r="N51" s="4">
        <v>189104.28381537201</v>
      </c>
      <c r="O51" s="4">
        <v>735918.80831355904</v>
      </c>
      <c r="P51" s="4">
        <v>170615.88133552801</v>
      </c>
      <c r="Q51" s="4">
        <v>770499.878961129</v>
      </c>
      <c r="R51" s="4">
        <v>8641999.9257515799</v>
      </c>
      <c r="S51" s="4">
        <v>6319693.0330992602</v>
      </c>
      <c r="T51" s="4">
        <v>6873705.4155216198</v>
      </c>
      <c r="U51" s="4">
        <v>704049.72309391398</v>
      </c>
      <c r="V51" s="4">
        <v>0</v>
      </c>
      <c r="W51" s="4">
        <v>-12460444.405840499</v>
      </c>
      <c r="X51" s="4">
        <v>-22070.277921183701</v>
      </c>
      <c r="Y51" s="4">
        <v>114975744.086836</v>
      </c>
    </row>
    <row r="52" spans="1:25" x14ac:dyDescent="0.4">
      <c r="A52" s="3" t="s">
        <v>43</v>
      </c>
      <c r="B52" s="4">
        <v>1212786.44178518</v>
      </c>
      <c r="C52" s="4">
        <v>24853.309950465798</v>
      </c>
      <c r="D52" s="4">
        <v>96719.216891201795</v>
      </c>
      <c r="E52" s="4">
        <v>22273.966832203401</v>
      </c>
      <c r="F52" s="4">
        <v>100864.04173701</v>
      </c>
      <c r="G52" s="4">
        <v>1594913.6651705699</v>
      </c>
      <c r="H52" s="4">
        <v>410366.12593655701</v>
      </c>
      <c r="I52" s="4">
        <v>0</v>
      </c>
      <c r="J52" s="4">
        <v>0</v>
      </c>
      <c r="K52" s="4">
        <v>0</v>
      </c>
      <c r="L52" s="4">
        <v>318842.17716049397</v>
      </c>
      <c r="M52" s="4">
        <v>353134.37000486301</v>
      </c>
      <c r="N52" s="4">
        <v>7236.6887108125702</v>
      </c>
      <c r="O52" s="4">
        <v>28162.319883757598</v>
      </c>
      <c r="P52" s="4">
        <v>6485.6457607007296</v>
      </c>
      <c r="Q52" s="4">
        <v>29369.193625313001</v>
      </c>
      <c r="R52" s="4">
        <v>499070.04783584102</v>
      </c>
      <c r="S52" s="4">
        <v>194522.46841497699</v>
      </c>
      <c r="T52" s="4">
        <v>0</v>
      </c>
      <c r="U52" s="4">
        <v>6327.39462302825</v>
      </c>
      <c r="V52" s="4">
        <v>0</v>
      </c>
      <c r="W52" s="4">
        <v>-302611.04625358002</v>
      </c>
      <c r="X52" s="4">
        <v>-360.33258785042602</v>
      </c>
      <c r="Y52" s="4">
        <v>4602955.6954815499</v>
      </c>
    </row>
    <row r="53" spans="1:25" x14ac:dyDescent="0.4">
      <c r="A53" s="3" t="s">
        <v>44</v>
      </c>
      <c r="B53" s="4">
        <v>33771709.578358501</v>
      </c>
      <c r="C53" s="4">
        <v>570129.32830579195</v>
      </c>
      <c r="D53" s="4">
        <v>2824576.0192850898</v>
      </c>
      <c r="E53" s="4">
        <v>1187771.3019103301</v>
      </c>
      <c r="F53" s="4">
        <v>5448881.6425045896</v>
      </c>
      <c r="G53" s="4">
        <v>35746013.845265701</v>
      </c>
      <c r="H53" s="4">
        <v>0</v>
      </c>
      <c r="I53" s="4">
        <v>0</v>
      </c>
      <c r="J53" s="4">
        <v>0</v>
      </c>
      <c r="K53" s="4">
        <v>0</v>
      </c>
      <c r="L53" s="4">
        <v>7319005.6096741203</v>
      </c>
      <c r="M53" s="4">
        <v>9833513.1190832499</v>
      </c>
      <c r="N53" s="4">
        <v>166008.00787004799</v>
      </c>
      <c r="O53" s="4">
        <v>850327.23782746296</v>
      </c>
      <c r="P53" s="4">
        <v>388578.792492376</v>
      </c>
      <c r="Q53" s="4">
        <v>1782598.9276495799</v>
      </c>
      <c r="R53" s="4">
        <v>12809119.8317702</v>
      </c>
      <c r="S53" s="4">
        <v>0</v>
      </c>
      <c r="T53" s="4">
        <v>0</v>
      </c>
      <c r="U53" s="4">
        <v>0</v>
      </c>
      <c r="V53" s="4">
        <v>396108.14338968002</v>
      </c>
      <c r="W53" s="4">
        <v>-6335972.9667378897</v>
      </c>
      <c r="X53" s="4">
        <v>24814.364077077698</v>
      </c>
      <c r="Y53" s="4">
        <v>106783182.782726</v>
      </c>
    </row>
    <row r="54" spans="1:25" x14ac:dyDescent="0.4">
      <c r="A54" s="3" t="s">
        <v>45</v>
      </c>
      <c r="B54" s="4">
        <v>156457.56623167399</v>
      </c>
      <c r="C54" s="4">
        <v>3253.6853044734698</v>
      </c>
      <c r="D54" s="4">
        <v>12662.0516658059</v>
      </c>
      <c r="E54" s="4">
        <v>2954.3907319251698</v>
      </c>
      <c r="F54" s="4">
        <v>13316.7372721469</v>
      </c>
      <c r="G54" s="4">
        <v>108551.39431891699</v>
      </c>
      <c r="H54" s="4">
        <v>27555.277735231899</v>
      </c>
      <c r="I54" s="4">
        <v>21434.458990929699</v>
      </c>
      <c r="J54" s="4">
        <v>0</v>
      </c>
      <c r="K54" s="4"/>
      <c r="L54" s="4">
        <v>41132.7743548238</v>
      </c>
      <c r="M54" s="4">
        <v>45556.696694588398</v>
      </c>
      <c r="N54" s="4">
        <v>947.39524668337503</v>
      </c>
      <c r="O54" s="4">
        <v>3686.8862348029302</v>
      </c>
      <c r="P54" s="4">
        <v>860.24783417837898</v>
      </c>
      <c r="Q54" s="4">
        <v>3877.5150060202</v>
      </c>
      <c r="R54" s="4">
        <v>34028.674150747298</v>
      </c>
      <c r="S54" s="4">
        <v>13263.351951086401</v>
      </c>
      <c r="T54" s="4">
        <v>22209.518459200499</v>
      </c>
      <c r="U54" s="4">
        <v>120576.745471706</v>
      </c>
      <c r="V54" s="4"/>
      <c r="W54" s="4">
        <v>-102801.200152461</v>
      </c>
      <c r="X54" s="4">
        <v>-27.8359495844498</v>
      </c>
      <c r="Y54" s="4">
        <v>529496.33155289595</v>
      </c>
    </row>
    <row r="55" spans="1:25" x14ac:dyDescent="0.4">
      <c r="A55" s="3" t="s">
        <v>46</v>
      </c>
      <c r="B55" s="4">
        <v>153556.43213119</v>
      </c>
      <c r="C55" s="4">
        <v>3029.5003781115201</v>
      </c>
      <c r="D55" s="4">
        <v>11789.612921841601</v>
      </c>
      <c r="E55" s="4">
        <v>2607.3094699589501</v>
      </c>
      <c r="F55" s="4">
        <v>11741.6160628364</v>
      </c>
      <c r="G55" s="4">
        <v>95798.797134910405</v>
      </c>
      <c r="H55" s="4">
        <v>24318.088941337301</v>
      </c>
      <c r="I55" s="4">
        <v>18916.342820396199</v>
      </c>
      <c r="J55" s="4">
        <v>0</v>
      </c>
      <c r="K55" s="4"/>
      <c r="L55" s="4">
        <v>40370.064712826701</v>
      </c>
      <c r="M55" s="4">
        <v>44711.955916182298</v>
      </c>
      <c r="N55" s="4">
        <v>882.11796454384</v>
      </c>
      <c r="O55" s="4">
        <v>3432.85296430877</v>
      </c>
      <c r="P55" s="4">
        <v>759.18608203302801</v>
      </c>
      <c r="Q55" s="4">
        <v>3418.8774283173998</v>
      </c>
      <c r="R55" s="4">
        <v>30030.9919756538</v>
      </c>
      <c r="S55" s="4">
        <v>11705.1758833983</v>
      </c>
      <c r="T55" s="4">
        <v>19600.3484495659</v>
      </c>
      <c r="U55" s="4">
        <v>126895.64884234199</v>
      </c>
      <c r="V55" s="4"/>
      <c r="W55" s="4">
        <v>-108188.564420815</v>
      </c>
      <c r="X55" s="4">
        <v>-15.544127603845601</v>
      </c>
      <c r="Y55" s="4">
        <v>495360.81153133599</v>
      </c>
    </row>
    <row r="56" spans="1:25" x14ac:dyDescent="0.4">
      <c r="A56" s="3" t="s">
        <v>47</v>
      </c>
      <c r="B56" s="4">
        <v>5765.2792433554396</v>
      </c>
      <c r="C56" s="4">
        <v>113.15231409396699</v>
      </c>
      <c r="D56" s="4">
        <v>440.34389103132901</v>
      </c>
      <c r="E56" s="4">
        <v>96.810867827432304</v>
      </c>
      <c r="F56" s="4">
        <v>437.65936544135099</v>
      </c>
      <c r="G56" s="4">
        <v>3557.0632463513598</v>
      </c>
      <c r="H56" s="4">
        <v>902.94432687832</v>
      </c>
      <c r="I56" s="4">
        <v>702.37445369022703</v>
      </c>
      <c r="J56" s="4">
        <v>0</v>
      </c>
      <c r="K56" s="4"/>
      <c r="L56" s="4">
        <v>1515.6948680790599</v>
      </c>
      <c r="M56" s="4">
        <v>1678.7112581071101</v>
      </c>
      <c r="N56" s="4">
        <v>32.947244276039797</v>
      </c>
      <c r="O56" s="4">
        <v>128.21759642690901</v>
      </c>
      <c r="P56" s="4">
        <v>28.189006441679901</v>
      </c>
      <c r="Q56" s="4">
        <v>127.43592685977301</v>
      </c>
      <c r="R56" s="4">
        <v>1115.06763135696</v>
      </c>
      <c r="S56" s="4">
        <v>434.61976738893401</v>
      </c>
      <c r="T56" s="4">
        <v>727.77196761089601</v>
      </c>
      <c r="U56" s="4">
        <v>2469.874038253</v>
      </c>
      <c r="V56" s="4"/>
      <c r="W56" s="4">
        <v>-2105.7627187109101</v>
      </c>
      <c r="X56" s="4">
        <v>-3.1273617157270901E-2</v>
      </c>
      <c r="Y56" s="4">
        <v>18168.3630211417</v>
      </c>
    </row>
    <row r="57" spans="1:25" x14ac:dyDescent="0.4">
      <c r="A57" s="3" t="s">
        <v>48</v>
      </c>
      <c r="B57" s="4">
        <v>18967.3292620875</v>
      </c>
      <c r="C57" s="4">
        <v>405.90668995230499</v>
      </c>
      <c r="D57" s="4">
        <v>1579.62771402813</v>
      </c>
      <c r="E57" s="4">
        <v>378.59797805533998</v>
      </c>
      <c r="F57" s="4">
        <v>1707.9537223365601</v>
      </c>
      <c r="G57" s="4">
        <v>13910.5968483219</v>
      </c>
      <c r="H57" s="4">
        <v>3531.1417418758401</v>
      </c>
      <c r="I57" s="4">
        <v>2746.7737246075299</v>
      </c>
      <c r="J57" s="4">
        <v>0</v>
      </c>
      <c r="K57" s="4"/>
      <c r="L57" s="4">
        <v>4986.5205847305797</v>
      </c>
      <c r="M57" s="4">
        <v>5522.8320822772703</v>
      </c>
      <c r="N57" s="4">
        <v>118.19030811894299</v>
      </c>
      <c r="O57" s="4">
        <v>459.94976396211399</v>
      </c>
      <c r="P57" s="4">
        <v>110.238665159294</v>
      </c>
      <c r="Q57" s="4">
        <v>497.31522463838502</v>
      </c>
      <c r="R57" s="4">
        <v>4360.6917291477803</v>
      </c>
      <c r="S57" s="4">
        <v>1699.6662549254299</v>
      </c>
      <c r="T57" s="4">
        <v>2846.09570811808</v>
      </c>
      <c r="U57" s="4">
        <v>13078.443130834299</v>
      </c>
      <c r="V57" s="4"/>
      <c r="W57" s="4">
        <v>-11150.4058657061</v>
      </c>
      <c r="X57" s="4">
        <v>10.709082464683799</v>
      </c>
      <c r="Y57" s="4">
        <v>65768.174349935798</v>
      </c>
    </row>
    <row r="58" spans="1:25" x14ac:dyDescent="0.4">
      <c r="A58" s="3" t="s">
        <v>49</v>
      </c>
      <c r="B58" s="4">
        <v>771893.68357096799</v>
      </c>
      <c r="C58" s="4">
        <v>15373.659701181101</v>
      </c>
      <c r="D58" s="4">
        <v>59828.181035588401</v>
      </c>
      <c r="E58" s="4">
        <v>13365.3045223221</v>
      </c>
      <c r="F58" s="4">
        <v>60186.282092834001</v>
      </c>
      <c r="G58" s="4">
        <v>491073.31190738501</v>
      </c>
      <c r="H58" s="4">
        <v>124656.72673179201</v>
      </c>
      <c r="I58" s="4">
        <v>96966.886806580602</v>
      </c>
      <c r="J58" s="4">
        <v>0</v>
      </c>
      <c r="K58" s="4"/>
      <c r="L58" s="4">
        <v>202931.24504585701</v>
      </c>
      <c r="M58" s="4">
        <v>224756.95659768101</v>
      </c>
      <c r="N58" s="4">
        <v>4476.4415615122498</v>
      </c>
      <c r="O58" s="4">
        <v>17420.5336493049</v>
      </c>
      <c r="P58" s="4">
        <v>3891.6566262614601</v>
      </c>
      <c r="Q58" s="4">
        <v>17524.804101951398</v>
      </c>
      <c r="R58" s="4">
        <v>153941.585180658</v>
      </c>
      <c r="S58" s="4">
        <v>60001.791874526403</v>
      </c>
      <c r="T58" s="4">
        <v>100473.161621354</v>
      </c>
      <c r="U58" s="4">
        <v>647531.34555383597</v>
      </c>
      <c r="V58" s="4"/>
      <c r="W58" s="4">
        <v>-552071.62209310301</v>
      </c>
      <c r="X58" s="4">
        <v>-165.50468967801399</v>
      </c>
      <c r="Y58" s="4">
        <v>2514056.4313988099</v>
      </c>
    </row>
    <row r="59" spans="1:25" x14ac:dyDescent="0.4">
      <c r="A59" s="3" t="s">
        <v>50</v>
      </c>
      <c r="B59" s="4">
        <v>-1064.6777911802601</v>
      </c>
      <c r="C59" s="4">
        <v>-22.1122141331136</v>
      </c>
      <c r="D59" s="4">
        <v>-86.051960038635599</v>
      </c>
      <c r="E59" s="4">
        <v>-20.0529086947625</v>
      </c>
      <c r="F59" s="4">
        <v>-90.390005101391495</v>
      </c>
      <c r="G59" s="4">
        <v>-736.79191294644397</v>
      </c>
      <c r="H59" s="4">
        <v>-187.03127603008599</v>
      </c>
      <c r="I59" s="4">
        <v>0</v>
      </c>
      <c r="J59" s="4">
        <v>0</v>
      </c>
      <c r="K59" s="4">
        <v>0</v>
      </c>
      <c r="L59" s="4">
        <v>-279.90433700319102</v>
      </c>
      <c r="M59" s="4">
        <v>-310.00867761449302</v>
      </c>
      <c r="N59" s="4">
        <v>-6.4385472481171</v>
      </c>
      <c r="O59" s="4">
        <v>-25.056270130458699</v>
      </c>
      <c r="P59" s="4">
        <v>-5.83892681737641</v>
      </c>
      <c r="Q59" s="4">
        <v>-26.319404972264898</v>
      </c>
      <c r="R59" s="4">
        <v>-230.969413887954</v>
      </c>
      <c r="S59" s="4">
        <v>-90.024918771770601</v>
      </c>
      <c r="T59" s="4">
        <v>0</v>
      </c>
      <c r="U59" s="4">
        <v>0</v>
      </c>
      <c r="V59" s="4">
        <v>0</v>
      </c>
      <c r="W59" s="4">
        <v>0</v>
      </c>
      <c r="X59" s="4">
        <v>0.90368264711816504</v>
      </c>
      <c r="Y59" s="4">
        <v>-3180.7648819231999</v>
      </c>
    </row>
    <row r="60" spans="1:25" x14ac:dyDescent="0.4">
      <c r="A60" s="3" t="s">
        <v>51</v>
      </c>
      <c r="B60" s="4">
        <v>0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  <c r="S60" s="4">
        <v>0</v>
      </c>
      <c r="T60" s="4">
        <v>0</v>
      </c>
      <c r="U60" s="4">
        <v>0</v>
      </c>
      <c r="V60" s="4">
        <v>0</v>
      </c>
      <c r="W60" s="4">
        <v>0</v>
      </c>
      <c r="X60" s="4">
        <v>0</v>
      </c>
      <c r="Y60" s="4">
        <v>0</v>
      </c>
    </row>
    <row r="61" spans="1:25" x14ac:dyDescent="0.4">
      <c r="A61" s="3" t="s">
        <v>52</v>
      </c>
      <c r="B61" s="4">
        <v>-22037.913785452001</v>
      </c>
      <c r="C61" s="4">
        <v>-415.93314965160403</v>
      </c>
      <c r="D61" s="4">
        <v>-1618.6467152090599</v>
      </c>
      <c r="E61" s="4">
        <v>-380.89438364570799</v>
      </c>
      <c r="F61" s="4">
        <v>-1839.75352770162</v>
      </c>
      <c r="G61" s="4">
        <v>-15317.0177318074</v>
      </c>
      <c r="H61" s="4">
        <v>-3888.1552864759001</v>
      </c>
      <c r="I61" s="4">
        <v>128.57680794318699</v>
      </c>
      <c r="J61" s="4">
        <v>0</v>
      </c>
      <c r="K61" s="4">
        <v>0</v>
      </c>
      <c r="L61" s="4">
        <v>-5793.7788297549396</v>
      </c>
      <c r="M61" s="4">
        <v>-6416.9127661022803</v>
      </c>
      <c r="N61" s="4">
        <v>-121.109773085981</v>
      </c>
      <c r="O61" s="4">
        <v>-471.311162742237</v>
      </c>
      <c r="P61" s="4">
        <v>-110.90732347661201</v>
      </c>
      <c r="Q61" s="4">
        <v>-535.69217183268495</v>
      </c>
      <c r="R61" s="4">
        <v>-4801.5763282191701</v>
      </c>
      <c r="S61" s="4">
        <v>-1871.50978845226</v>
      </c>
      <c r="T61" s="4">
        <v>133.22608192013101</v>
      </c>
      <c r="U61" s="4">
        <v>0</v>
      </c>
      <c r="V61" s="4">
        <v>0</v>
      </c>
      <c r="W61" s="4">
        <v>0</v>
      </c>
      <c r="X61" s="4">
        <v>23.394600481868999</v>
      </c>
      <c r="Y61" s="4">
        <v>-65335.915233264299</v>
      </c>
    </row>
    <row r="62" spans="1:25" x14ac:dyDescent="0.4">
      <c r="A62" s="3" t="s">
        <v>53</v>
      </c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4">
        <v>0</v>
      </c>
      <c r="W62" s="4">
        <v>0</v>
      </c>
      <c r="X62" s="4">
        <v>0</v>
      </c>
      <c r="Y62" s="4">
        <v>0</v>
      </c>
    </row>
    <row r="63" spans="1:25" x14ac:dyDescent="0.4">
      <c r="A63" s="3" t="s">
        <v>54</v>
      </c>
      <c r="B63" s="4">
        <v>-51993.618101552798</v>
      </c>
      <c r="C63" s="4">
        <v>-1064.8401762148201</v>
      </c>
      <c r="D63" s="4">
        <v>-4143.93528117797</v>
      </c>
      <c r="E63" s="4">
        <v>-970.01895056705905</v>
      </c>
      <c r="F63" s="4">
        <v>-4422.5509585637601</v>
      </c>
      <c r="G63" s="4">
        <v>-36231.971889526503</v>
      </c>
      <c r="H63" s="4">
        <v>-9197.3212741776497</v>
      </c>
      <c r="I63" s="4">
        <v>57.493005539829802</v>
      </c>
      <c r="J63" s="4">
        <v>0</v>
      </c>
      <c r="K63" s="4">
        <v>0</v>
      </c>
      <c r="L63" s="4">
        <v>-13669.148848290701</v>
      </c>
      <c r="M63" s="4">
        <v>-15139.2965323218</v>
      </c>
      <c r="N63" s="4">
        <v>-310.05596024802401</v>
      </c>
      <c r="O63" s="4">
        <v>-1206.61472163696</v>
      </c>
      <c r="P63" s="4">
        <v>-282.44628996434</v>
      </c>
      <c r="Q63" s="4">
        <v>-1287.74093505529</v>
      </c>
      <c r="R63" s="4">
        <v>-11357.9928936287</v>
      </c>
      <c r="S63" s="4">
        <v>-4427.0034306589796</v>
      </c>
      <c r="T63" s="4">
        <v>59.571924271664699</v>
      </c>
      <c r="U63" s="4">
        <v>0</v>
      </c>
      <c r="V63" s="4">
        <v>0</v>
      </c>
      <c r="W63" s="4">
        <v>0</v>
      </c>
      <c r="X63" s="4">
        <v>15.677272930073</v>
      </c>
      <c r="Y63" s="4">
        <v>-155571.81404084401</v>
      </c>
    </row>
    <row r="64" spans="1:25" x14ac:dyDescent="0.4">
      <c r="A64" s="3" t="s">
        <v>55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</row>
    <row r="65" spans="1:25" x14ac:dyDescent="0.4">
      <c r="A65" s="3" t="s">
        <v>56</v>
      </c>
      <c r="B65" s="4">
        <v>-726.75454121269502</v>
      </c>
      <c r="C65" s="4">
        <v>-14.543801473008401</v>
      </c>
      <c r="D65" s="4">
        <v>-56.598702220913303</v>
      </c>
      <c r="E65" s="4">
        <v>-13.238029110382699</v>
      </c>
      <c r="F65" s="4">
        <v>-61.289235978571398</v>
      </c>
      <c r="G65" s="4">
        <v>-503.80793940434802</v>
      </c>
      <c r="H65" s="4">
        <v>2.1768726081973102</v>
      </c>
      <c r="I65" s="4">
        <v>0</v>
      </c>
      <c r="J65" s="4">
        <v>0</v>
      </c>
      <c r="K65" s="4">
        <v>0</v>
      </c>
      <c r="L65" s="4">
        <v>-191.06414138374501</v>
      </c>
      <c r="M65" s="4">
        <v>-211.61351926193299</v>
      </c>
      <c r="N65" s="4">
        <v>-4.2348067175674604</v>
      </c>
      <c r="O65" s="4">
        <v>-16.480186752792999</v>
      </c>
      <c r="P65" s="4">
        <v>-3.8545970740898898</v>
      </c>
      <c r="Q65" s="4">
        <v>-17.845957861727101</v>
      </c>
      <c r="R65" s="4">
        <v>-157.93363422106199</v>
      </c>
      <c r="S65" s="4">
        <v>1.04780753192279</v>
      </c>
      <c r="T65" s="4">
        <v>0</v>
      </c>
      <c r="U65" s="4">
        <v>0</v>
      </c>
      <c r="V65" s="4">
        <v>0</v>
      </c>
      <c r="W65" s="4">
        <v>0</v>
      </c>
      <c r="X65" s="4">
        <v>0.70736523001642604</v>
      </c>
      <c r="Y65" s="4">
        <v>-1975.3270473027001</v>
      </c>
    </row>
    <row r="66" spans="1:25" x14ac:dyDescent="0.4">
      <c r="A66" s="3" t="s">
        <v>57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</row>
    <row r="67" spans="1:25" x14ac:dyDescent="0.4">
      <c r="A67" s="3" t="s">
        <v>58</v>
      </c>
      <c r="B67" s="4">
        <v>-478.32340269909201</v>
      </c>
      <c r="C67" s="4">
        <v>-8.6681955991769897</v>
      </c>
      <c r="D67" s="4">
        <v>-33.733176461529901</v>
      </c>
      <c r="E67" s="4">
        <v>-6.9316850168599302</v>
      </c>
      <c r="F67" s="4">
        <v>-32.895944992327202</v>
      </c>
      <c r="G67" s="4">
        <v>-254.68671608963899</v>
      </c>
      <c r="H67" s="4">
        <v>0</v>
      </c>
      <c r="I67" s="4">
        <v>0</v>
      </c>
      <c r="J67" s="4">
        <v>0</v>
      </c>
      <c r="K67" s="4">
        <v>0</v>
      </c>
      <c r="L67" s="4">
        <v>-125.751467734835</v>
      </c>
      <c r="M67" s="4">
        <v>-139.27632075280599</v>
      </c>
      <c r="N67" s="4">
        <v>-2.5239709865890001</v>
      </c>
      <c r="O67" s="4">
        <v>-9.8222931981913497</v>
      </c>
      <c r="P67" s="4">
        <v>-2.01834068815766</v>
      </c>
      <c r="Q67" s="4">
        <v>-9.5785114430210498</v>
      </c>
      <c r="R67" s="4">
        <v>-79.839152013802803</v>
      </c>
      <c r="S67" s="4">
        <v>0</v>
      </c>
      <c r="T67" s="4">
        <v>0</v>
      </c>
      <c r="U67" s="4">
        <v>0</v>
      </c>
      <c r="V67" s="4">
        <v>0</v>
      </c>
      <c r="W67" s="4">
        <v>0</v>
      </c>
      <c r="X67" s="4">
        <v>7.8690801788434905E-2</v>
      </c>
      <c r="Y67" s="4">
        <v>-1183.9704868742399</v>
      </c>
    </row>
    <row r="68" spans="1:25" x14ac:dyDescent="0.4">
      <c r="A68" s="3" t="s">
        <v>59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</row>
    <row r="69" spans="1:25" x14ac:dyDescent="0.4">
      <c r="A69" s="3" t="s">
        <v>60</v>
      </c>
      <c r="B69" s="4">
        <v>-26150.6134324144</v>
      </c>
      <c r="C69" s="4">
        <v>-521.95477832305698</v>
      </c>
      <c r="D69" s="4">
        <v>-1964.2670841337699</v>
      </c>
      <c r="E69" s="4">
        <v>-422.19910756093901</v>
      </c>
      <c r="F69" s="4">
        <v>-1958.39507239571</v>
      </c>
      <c r="G69" s="4">
        <v>287.66740171281702</v>
      </c>
      <c r="H69" s="4">
        <v>0</v>
      </c>
      <c r="I69" s="4">
        <v>0</v>
      </c>
      <c r="J69" s="4">
        <v>0</v>
      </c>
      <c r="K69" s="4">
        <v>0</v>
      </c>
      <c r="L69" s="4">
        <v>-6875.0096749105796</v>
      </c>
      <c r="M69" s="4">
        <v>-7614.4324190359803</v>
      </c>
      <c r="N69" s="4">
        <v>-151.98073252107599</v>
      </c>
      <c r="O69" s="4">
        <v>-591.44868274232397</v>
      </c>
      <c r="P69" s="4">
        <v>-138.37225680688601</v>
      </c>
      <c r="Q69" s="4">
        <v>-641.847746795072</v>
      </c>
      <c r="R69" s="4">
        <v>103.430796377623</v>
      </c>
      <c r="S69" s="4">
        <v>0</v>
      </c>
      <c r="T69" s="4">
        <v>0</v>
      </c>
      <c r="U69" s="4">
        <v>0</v>
      </c>
      <c r="V69" s="4">
        <v>1587.3694070720601</v>
      </c>
      <c r="W69" s="4">
        <v>0</v>
      </c>
      <c r="X69" s="4">
        <v>-33.706905773097802</v>
      </c>
      <c r="Y69" s="4">
        <v>-45085.7602882504</v>
      </c>
    </row>
    <row r="70" spans="1:25" x14ac:dyDescent="0.4">
      <c r="A70" s="3" t="s">
        <v>61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</row>
    <row r="71" spans="1:25" x14ac:dyDescent="0.4">
      <c r="A71" s="3" t="s">
        <v>62</v>
      </c>
      <c r="B71" s="4">
        <v>-397342.07367900503</v>
      </c>
      <c r="C71" s="4">
        <v>-8034.0574661881801</v>
      </c>
      <c r="D71" s="4">
        <v>-30234.486373655</v>
      </c>
      <c r="E71" s="4">
        <v>-6415.1141235114101</v>
      </c>
      <c r="F71" s="4">
        <v>-29356.9236341668</v>
      </c>
      <c r="G71" s="4">
        <v>1600.7814832616</v>
      </c>
      <c r="H71" s="4">
        <v>0</v>
      </c>
      <c r="I71" s="4">
        <v>0</v>
      </c>
      <c r="J71" s="4">
        <v>0</v>
      </c>
      <c r="K71" s="4">
        <v>0</v>
      </c>
      <c r="L71" s="4">
        <v>-104461.434828375</v>
      </c>
      <c r="M71" s="4">
        <v>-115696.49695169899</v>
      </c>
      <c r="N71" s="4">
        <v>-2339.32514757431</v>
      </c>
      <c r="O71" s="4">
        <v>-9103.7248872776909</v>
      </c>
      <c r="P71" s="4">
        <v>-2102.5004625711499</v>
      </c>
      <c r="Q71" s="4">
        <v>-9621.4883059191197</v>
      </c>
      <c r="R71" s="4">
        <v>575.56088265291601</v>
      </c>
      <c r="S71" s="4">
        <v>0</v>
      </c>
      <c r="T71" s="4">
        <v>0</v>
      </c>
      <c r="U71" s="4">
        <v>0</v>
      </c>
      <c r="V71" s="4">
        <v>3463.3514336117501</v>
      </c>
      <c r="W71" s="4">
        <v>0</v>
      </c>
      <c r="X71" s="4">
        <v>-199.979812846519</v>
      </c>
      <c r="Y71" s="4">
        <v>-709267.91187326296</v>
      </c>
    </row>
    <row r="72" spans="1:25" x14ac:dyDescent="0.4">
      <c r="A72" s="3" t="s">
        <v>63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</row>
    <row r="74" spans="1:25" ht="19.3" x14ac:dyDescent="0.5">
      <c r="A74" s="1" t="s">
        <v>6</v>
      </c>
    </row>
    <row r="75" spans="1:25" ht="29.15" x14ac:dyDescent="0.4">
      <c r="B75" s="2" t="s">
        <v>7</v>
      </c>
      <c r="C75" s="2" t="s">
        <v>8</v>
      </c>
      <c r="D75" s="2" t="s">
        <v>9</v>
      </c>
      <c r="E75" s="2" t="s">
        <v>10</v>
      </c>
      <c r="F75" s="2" t="s">
        <v>11</v>
      </c>
      <c r="G75" s="2" t="s">
        <v>12</v>
      </c>
      <c r="H75" s="2" t="s">
        <v>13</v>
      </c>
      <c r="I75" s="2" t="s">
        <v>14</v>
      </c>
      <c r="J75" s="2" t="s">
        <v>15</v>
      </c>
      <c r="K75" s="2" t="s">
        <v>16</v>
      </c>
      <c r="L75" s="2" t="s">
        <v>17</v>
      </c>
      <c r="M75" s="2" t="s">
        <v>18</v>
      </c>
      <c r="N75" s="2" t="s">
        <v>19</v>
      </c>
      <c r="O75" s="2" t="s">
        <v>20</v>
      </c>
      <c r="P75" s="2" t="s">
        <v>21</v>
      </c>
      <c r="Q75" s="2" t="s">
        <v>22</v>
      </c>
      <c r="R75" s="2" t="s">
        <v>23</v>
      </c>
      <c r="S75" s="2" t="s">
        <v>24</v>
      </c>
      <c r="T75" s="2" t="s">
        <v>25</v>
      </c>
      <c r="U75" s="2" t="s">
        <v>26</v>
      </c>
      <c r="V75" s="2" t="s">
        <v>27</v>
      </c>
      <c r="W75" s="2" t="s">
        <v>28</v>
      </c>
      <c r="X75" s="2" t="s">
        <v>29</v>
      </c>
      <c r="Y75" s="2" t="s">
        <v>30</v>
      </c>
    </row>
    <row r="76" spans="1:25" x14ac:dyDescent="0.4">
      <c r="A76" s="3" t="s">
        <v>31</v>
      </c>
      <c r="B76" s="4">
        <v>39996981.359704196</v>
      </c>
      <c r="C76" s="4">
        <v>827622.64297850395</v>
      </c>
      <c r="D76" s="4">
        <v>3220778.8045071801</v>
      </c>
      <c r="E76" s="4">
        <v>748098.17593176197</v>
      </c>
      <c r="F76" s="4">
        <v>3378103.66188792</v>
      </c>
      <c r="G76" s="4">
        <v>27486919.454257101</v>
      </c>
      <c r="H76" s="4">
        <v>6977429.4876653999</v>
      </c>
      <c r="I76" s="4">
        <v>4971330.2046770798</v>
      </c>
      <c r="J76" s="4">
        <v>0</v>
      </c>
      <c r="K76" s="4">
        <v>0</v>
      </c>
      <c r="L76" s="4">
        <v>10515226.8999679</v>
      </c>
      <c r="M76" s="4">
        <v>11646163.189097799</v>
      </c>
      <c r="N76" s="4">
        <v>240983.89507040899</v>
      </c>
      <c r="O76" s="4">
        <v>937813.66188468703</v>
      </c>
      <c r="P76" s="4">
        <v>217828.274589373</v>
      </c>
      <c r="Q76" s="4">
        <v>983622.89299340197</v>
      </c>
      <c r="R76" s="4">
        <v>8616595.2209584508</v>
      </c>
      <c r="S76" s="4">
        <v>3358489.2120491602</v>
      </c>
      <c r="T76" s="4">
        <v>5151091.0536290398</v>
      </c>
      <c r="U76" s="4">
        <v>17672034.603907499</v>
      </c>
      <c r="V76" s="4">
        <v>0</v>
      </c>
      <c r="W76" s="4">
        <v>-22093883.351605698</v>
      </c>
      <c r="X76" s="4">
        <v>28156.722101957199</v>
      </c>
      <c r="Y76" s="4">
        <v>124881386.06625301</v>
      </c>
    </row>
    <row r="77" spans="1:25" x14ac:dyDescent="0.4">
      <c r="A77" s="3" t="s">
        <v>32</v>
      </c>
      <c r="B77" s="4">
        <v>3840794.5660768598</v>
      </c>
      <c r="C77" s="4">
        <v>79870.351240975899</v>
      </c>
      <c r="D77" s="4">
        <v>310823.70276831603</v>
      </c>
      <c r="E77" s="4">
        <v>72534.861351159299</v>
      </c>
      <c r="F77" s="4">
        <v>326531.16643386701</v>
      </c>
      <c r="G77" s="4">
        <v>2665104.6022158498</v>
      </c>
      <c r="H77" s="4">
        <v>676524.68186403404</v>
      </c>
      <c r="I77" s="4">
        <v>415786.18858442601</v>
      </c>
      <c r="J77" s="4">
        <v>0</v>
      </c>
      <c r="K77" s="4">
        <v>0</v>
      </c>
      <c r="L77" s="4">
        <v>1009746.86002555</v>
      </c>
      <c r="M77" s="4">
        <v>1118347.4045217801</v>
      </c>
      <c r="N77" s="4">
        <v>23256.333675723199</v>
      </c>
      <c r="O77" s="4">
        <v>90504.419144150103</v>
      </c>
      <c r="P77" s="4">
        <v>21120.414678224799</v>
      </c>
      <c r="Q77" s="4">
        <v>95078.056426690906</v>
      </c>
      <c r="R77" s="4">
        <v>835456.57479091699</v>
      </c>
      <c r="S77" s="4">
        <v>325635.80180092598</v>
      </c>
      <c r="T77" s="4">
        <v>430820.812148984</v>
      </c>
      <c r="U77" s="4">
        <v>1478032.5606973199</v>
      </c>
      <c r="V77" s="4">
        <v>0</v>
      </c>
      <c r="W77" s="4">
        <v>-1897634.2492813701</v>
      </c>
      <c r="X77" s="4">
        <v>2178.6713965500999</v>
      </c>
      <c r="Y77" s="4">
        <v>11920513.7805609</v>
      </c>
    </row>
    <row r="78" spans="1:25" x14ac:dyDescent="0.4">
      <c r="A78" s="3" t="s">
        <v>33</v>
      </c>
      <c r="B78" s="4">
        <v>28028.983164956</v>
      </c>
      <c r="C78" s="4">
        <v>726.16863846508704</v>
      </c>
      <c r="D78" s="4">
        <v>2825.96009075955</v>
      </c>
      <c r="E78" s="4">
        <v>768.91105897759405</v>
      </c>
      <c r="F78" s="4">
        <v>3230.3345641768901</v>
      </c>
      <c r="G78" s="4">
        <v>28251.634645788101</v>
      </c>
      <c r="H78" s="4">
        <v>7171.5489609637298</v>
      </c>
      <c r="I78" s="4">
        <v>0</v>
      </c>
      <c r="J78" s="4"/>
      <c r="K78" s="4"/>
      <c r="L78" s="4">
        <v>7368.8340403564598</v>
      </c>
      <c r="M78" s="4">
        <v>8161.3687049998298</v>
      </c>
      <c r="N78" s="4">
        <v>211.442918412078</v>
      </c>
      <c r="O78" s="4">
        <v>822.85190691967296</v>
      </c>
      <c r="P78" s="4">
        <v>223.888487739147</v>
      </c>
      <c r="Q78" s="4">
        <v>940.59607027467302</v>
      </c>
      <c r="R78" s="4">
        <v>8856.3180198594291</v>
      </c>
      <c r="S78" s="4">
        <v>3451.9259365726598</v>
      </c>
      <c r="T78" s="4">
        <v>0</v>
      </c>
      <c r="U78" s="4"/>
      <c r="V78" s="4"/>
      <c r="W78" s="4">
        <v>-101040.767209221</v>
      </c>
      <c r="X78" s="4">
        <v>0</v>
      </c>
      <c r="Y78" s="4">
        <v>2.91038304567337E-11</v>
      </c>
    </row>
    <row r="79" spans="1:25" x14ac:dyDescent="0.4">
      <c r="A79" s="3" t="s">
        <v>34</v>
      </c>
      <c r="B79" s="4">
        <v>14578244.0987962</v>
      </c>
      <c r="C79" s="4">
        <v>297806.79980951501</v>
      </c>
      <c r="D79" s="4">
        <v>1158945.85147245</v>
      </c>
      <c r="E79" s="4">
        <v>266269.50203642598</v>
      </c>
      <c r="F79" s="4">
        <v>1207844.74547937</v>
      </c>
      <c r="G79" s="4">
        <v>9783379.4962601103</v>
      </c>
      <c r="H79" s="4">
        <v>2483466.3884335002</v>
      </c>
      <c r="I79" s="4">
        <v>613781.99258679198</v>
      </c>
      <c r="J79" s="4">
        <v>0</v>
      </c>
      <c r="K79" s="4">
        <v>0</v>
      </c>
      <c r="L79" s="4">
        <v>3832627.8456703201</v>
      </c>
      <c r="M79" s="4">
        <v>4244835.5854207203</v>
      </c>
      <c r="N79" s="4">
        <v>86714.208710230305</v>
      </c>
      <c r="O79" s="4">
        <v>337457.27939294098</v>
      </c>
      <c r="P79" s="4">
        <v>77531.302802771097</v>
      </c>
      <c r="Q79" s="4">
        <v>351695.46637634002</v>
      </c>
      <c r="R79" s="4">
        <v>3066892.2777100001</v>
      </c>
      <c r="S79" s="4">
        <v>1195382.20899045</v>
      </c>
      <c r="T79" s="4">
        <v>635976.04679687601</v>
      </c>
      <c r="U79" s="4">
        <v>2424802.0010232599</v>
      </c>
      <c r="V79" s="4">
        <v>0</v>
      </c>
      <c r="W79" s="4">
        <v>-10293263.1065892</v>
      </c>
      <c r="X79" s="4">
        <v>3817.6745573878902</v>
      </c>
      <c r="Y79" s="4">
        <v>36354207.6657364</v>
      </c>
    </row>
    <row r="80" spans="1:25" x14ac:dyDescent="0.4">
      <c r="A80" s="3" t="s">
        <v>35</v>
      </c>
      <c r="B80" s="4">
        <v>2465462.6880656499</v>
      </c>
      <c r="C80" s="4">
        <v>50837.321597424401</v>
      </c>
      <c r="D80" s="4">
        <v>197838.67595699901</v>
      </c>
      <c r="E80" s="4">
        <v>45821.121489011799</v>
      </c>
      <c r="F80" s="4">
        <v>207113.46351839101</v>
      </c>
      <c r="G80" s="4">
        <v>1683577.7925851799</v>
      </c>
      <c r="H80" s="4">
        <v>427368.56541205099</v>
      </c>
      <c r="I80" s="4">
        <v>59962.806902182099</v>
      </c>
      <c r="J80" s="4">
        <v>0</v>
      </c>
      <c r="K80" s="4">
        <v>0</v>
      </c>
      <c r="L80" s="4">
        <v>648171.40436836996</v>
      </c>
      <c r="M80" s="4">
        <v>717883.69586240605</v>
      </c>
      <c r="N80" s="4">
        <v>14802.610679433201</v>
      </c>
      <c r="O80" s="4">
        <v>57605.884918893396</v>
      </c>
      <c r="P80" s="4">
        <v>13342.013327689099</v>
      </c>
      <c r="Q80" s="4">
        <v>60306.4809591987</v>
      </c>
      <c r="R80" s="4">
        <v>527767.703683306</v>
      </c>
      <c r="S80" s="4">
        <v>205707.95004702301</v>
      </c>
      <c r="T80" s="4">
        <v>62131.032433477099</v>
      </c>
      <c r="U80" s="4">
        <v>236888.56290912101</v>
      </c>
      <c r="V80" s="4">
        <v>0</v>
      </c>
      <c r="W80" s="4">
        <v>-1460809.7047006099</v>
      </c>
      <c r="X80" s="4">
        <v>1242.0365962118501</v>
      </c>
      <c r="Y80" s="4">
        <v>6223022.1066114102</v>
      </c>
    </row>
    <row r="81" spans="1:25" x14ac:dyDescent="0.4">
      <c r="A81" s="3" t="s">
        <v>36</v>
      </c>
      <c r="B81" s="4">
        <v>12549.9894920194</v>
      </c>
      <c r="C81" s="4">
        <v>320.28606568074798</v>
      </c>
      <c r="D81" s="4">
        <v>1246.4262311759101</v>
      </c>
      <c r="E81" s="4">
        <v>335.766640354468</v>
      </c>
      <c r="F81" s="4">
        <v>1426.2331614503901</v>
      </c>
      <c r="G81" s="4">
        <v>12336.870875744</v>
      </c>
      <c r="H81" s="4">
        <v>3131.6585613454299</v>
      </c>
      <c r="I81" s="4">
        <v>0</v>
      </c>
      <c r="J81" s="4"/>
      <c r="K81" s="4"/>
      <c r="L81" s="4">
        <v>3299.3986699643301</v>
      </c>
      <c r="M81" s="4">
        <v>3654.2564132795001</v>
      </c>
      <c r="N81" s="4">
        <v>93.259632634927897</v>
      </c>
      <c r="O81" s="4">
        <v>362.92947112432199</v>
      </c>
      <c r="P81" s="4">
        <v>97.767205276217098</v>
      </c>
      <c r="Q81" s="4">
        <v>415.28494349546799</v>
      </c>
      <c r="R81" s="4">
        <v>3867.3603568570702</v>
      </c>
      <c r="S81" s="4">
        <v>1507.3805493402699</v>
      </c>
      <c r="T81" s="4">
        <v>0</v>
      </c>
      <c r="U81" s="4"/>
      <c r="V81" s="4"/>
      <c r="W81" s="4">
        <v>-44644.868269742401</v>
      </c>
      <c r="X81" s="4">
        <v>0</v>
      </c>
      <c r="Y81" s="4">
        <v>0</v>
      </c>
    </row>
    <row r="82" spans="1:25" x14ac:dyDescent="0.4">
      <c r="A82" s="3" t="s">
        <v>37</v>
      </c>
      <c r="B82" s="4">
        <v>370597.10825734999</v>
      </c>
      <c r="C82" s="4">
        <v>7578.8320691556801</v>
      </c>
      <c r="D82" s="4">
        <v>29493.8060217981</v>
      </c>
      <c r="E82" s="4">
        <v>6786.4171993716</v>
      </c>
      <c r="F82" s="4">
        <v>30743.628926966801</v>
      </c>
      <c r="G82" s="4">
        <v>249349.228408127</v>
      </c>
      <c r="H82" s="4">
        <v>63296.167543140997</v>
      </c>
      <c r="I82" s="4">
        <v>30664.6124945212</v>
      </c>
      <c r="J82" s="4">
        <v>0</v>
      </c>
      <c r="K82" s="4">
        <v>0</v>
      </c>
      <c r="L82" s="4">
        <v>97430.169710857605</v>
      </c>
      <c r="M82" s="4">
        <v>107909.003465974</v>
      </c>
      <c r="N82" s="4">
        <v>2206.7744129580301</v>
      </c>
      <c r="O82" s="4">
        <v>8587.8900437099292</v>
      </c>
      <c r="P82" s="4">
        <v>1976.04217834318</v>
      </c>
      <c r="Q82" s="4">
        <v>8951.8085449628907</v>
      </c>
      <c r="R82" s="4">
        <v>78165.957208361695</v>
      </c>
      <c r="S82" s="4">
        <v>30466.735096856301</v>
      </c>
      <c r="T82" s="4">
        <v>31773.4297623044</v>
      </c>
      <c r="U82" s="4">
        <v>16463.473126883098</v>
      </c>
      <c r="V82" s="4">
        <v>0</v>
      </c>
      <c r="W82" s="4">
        <v>-233235.03613101901</v>
      </c>
      <c r="X82" s="4">
        <v>65.446003545844704</v>
      </c>
      <c r="Y82" s="4">
        <v>939271.49434416997</v>
      </c>
    </row>
    <row r="83" spans="1:25" x14ac:dyDescent="0.4">
      <c r="A83" s="3" t="s">
        <v>38</v>
      </c>
      <c r="B83" s="4">
        <v>0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v>0</v>
      </c>
      <c r="Y83" s="4">
        <v>0</v>
      </c>
    </row>
    <row r="84" spans="1:25" x14ac:dyDescent="0.4">
      <c r="A84" s="3" t="s">
        <v>39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</row>
    <row r="85" spans="1:25" x14ac:dyDescent="0.4">
      <c r="A85" s="3" t="s">
        <v>40</v>
      </c>
      <c r="B85" s="4">
        <v>2655262.47409502</v>
      </c>
      <c r="C85" s="4">
        <v>55262.148872087499</v>
      </c>
      <c r="D85" s="4">
        <v>215058.34729000099</v>
      </c>
      <c r="E85" s="4">
        <v>50188.636239756903</v>
      </c>
      <c r="F85" s="4">
        <v>226196.908197365</v>
      </c>
      <c r="G85" s="4">
        <v>1844050.74925225</v>
      </c>
      <c r="H85" s="4">
        <v>468103.89560010697</v>
      </c>
      <c r="I85" s="4">
        <v>310898.29008971498</v>
      </c>
      <c r="J85" s="4">
        <v>0</v>
      </c>
      <c r="K85" s="4">
        <v>0</v>
      </c>
      <c r="L85" s="4">
        <v>698069.86539760302</v>
      </c>
      <c r="M85" s="4">
        <v>773148.848536673</v>
      </c>
      <c r="N85" s="4">
        <v>16091.0144232271</v>
      </c>
      <c r="O85" s="4">
        <v>62619.840862298901</v>
      </c>
      <c r="P85" s="4">
        <v>14613.7290369454</v>
      </c>
      <c r="Q85" s="4">
        <v>65863.123070329806</v>
      </c>
      <c r="R85" s="4">
        <v>578072.74109616003</v>
      </c>
      <c r="S85" s="4">
        <v>225315.338015285</v>
      </c>
      <c r="T85" s="4">
        <v>322140.218962527</v>
      </c>
      <c r="U85" s="4">
        <v>1105178.1142182201</v>
      </c>
      <c r="V85" s="4">
        <v>0</v>
      </c>
      <c r="W85" s="4">
        <v>-866736.69987585396</v>
      </c>
      <c r="X85" s="4">
        <v>319.25744826054398</v>
      </c>
      <c r="Y85" s="4">
        <v>8819716.8408279698</v>
      </c>
    </row>
    <row r="86" spans="1:25" x14ac:dyDescent="0.4">
      <c r="A86" s="3" t="s">
        <v>41</v>
      </c>
      <c r="B86" s="4">
        <v>1866149.9242656799</v>
      </c>
      <c r="C86" s="4">
        <v>43350.764434925499</v>
      </c>
      <c r="D86" s="4">
        <v>168703.96724370201</v>
      </c>
      <c r="E86" s="4">
        <v>42716.460738334397</v>
      </c>
      <c r="F86" s="4">
        <v>186724.720678738</v>
      </c>
      <c r="G86" s="4">
        <v>1569505.1177248601</v>
      </c>
      <c r="H86" s="4">
        <v>398411.73572323</v>
      </c>
      <c r="I86" s="4">
        <v>49017.068474600303</v>
      </c>
      <c r="J86" s="4">
        <v>0</v>
      </c>
      <c r="K86" s="4">
        <v>0</v>
      </c>
      <c r="L86" s="4">
        <v>490611.77158686903</v>
      </c>
      <c r="M86" s="4">
        <v>543378.17041403998</v>
      </c>
      <c r="N86" s="4">
        <v>12622.7045096438</v>
      </c>
      <c r="O86" s="4">
        <v>49122.555412339003</v>
      </c>
      <c r="P86" s="4">
        <v>12438.010462472799</v>
      </c>
      <c r="Q86" s="4">
        <v>54369.767280841799</v>
      </c>
      <c r="R86" s="4">
        <v>492008.21937007998</v>
      </c>
      <c r="S86" s="4">
        <v>191769.98044131501</v>
      </c>
      <c r="T86" s="4">
        <v>50789.501501447099</v>
      </c>
      <c r="U86" s="4">
        <v>200698.26517550999</v>
      </c>
      <c r="V86" s="4">
        <v>0</v>
      </c>
      <c r="W86" s="4">
        <v>-1455108.63745074</v>
      </c>
      <c r="X86" s="4">
        <v>-1108.3902552443101</v>
      </c>
      <c r="Y86" s="4">
        <v>4966171.6777326399</v>
      </c>
    </row>
    <row r="87" spans="1:25" x14ac:dyDescent="0.4">
      <c r="A87" s="3" t="s">
        <v>42</v>
      </c>
      <c r="B87" s="4">
        <v>31411913.458312102</v>
      </c>
      <c r="C87" s="4">
        <v>649449.985544089</v>
      </c>
      <c r="D87" s="4">
        <v>2527401.5467967601</v>
      </c>
      <c r="E87" s="4">
        <v>585954.37094981002</v>
      </c>
      <c r="F87" s="4">
        <v>2646164.9897978199</v>
      </c>
      <c r="G87" s="4">
        <v>27582878.898452599</v>
      </c>
      <c r="H87" s="4">
        <v>13290916.439647401</v>
      </c>
      <c r="I87" s="4">
        <v>6953386.9853040399</v>
      </c>
      <c r="J87" s="4">
        <v>0</v>
      </c>
      <c r="K87" s="4">
        <v>0</v>
      </c>
      <c r="L87" s="4">
        <v>8258208.1484048404</v>
      </c>
      <c r="M87" s="4">
        <v>9146396.9974964205</v>
      </c>
      <c r="N87" s="4">
        <v>189104.28381537201</v>
      </c>
      <c r="O87" s="4">
        <v>735918.80831355904</v>
      </c>
      <c r="P87" s="4">
        <v>170615.88133552801</v>
      </c>
      <c r="Q87" s="4">
        <v>770499.878961129</v>
      </c>
      <c r="R87" s="4">
        <v>8641999.9257515799</v>
      </c>
      <c r="S87" s="4">
        <v>6319693.0330992602</v>
      </c>
      <c r="T87" s="4">
        <v>6873705.4155216198</v>
      </c>
      <c r="U87" s="4">
        <v>704049.72309391398</v>
      </c>
      <c r="V87" s="4">
        <v>0</v>
      </c>
      <c r="W87" s="4">
        <v>-12458657.367816901</v>
      </c>
      <c r="X87" s="4">
        <v>-23857.315944702899</v>
      </c>
      <c r="Y87" s="4">
        <v>114975744.086836</v>
      </c>
    </row>
    <row r="88" spans="1:25" x14ac:dyDescent="0.4">
      <c r="A88" s="3" t="s">
        <v>43</v>
      </c>
      <c r="B88" s="4">
        <v>1212786.44178518</v>
      </c>
      <c r="C88" s="4">
        <v>24853.309950465798</v>
      </c>
      <c r="D88" s="4">
        <v>96719.216891201795</v>
      </c>
      <c r="E88" s="4">
        <v>22273.966832203401</v>
      </c>
      <c r="F88" s="4">
        <v>100864.04173701</v>
      </c>
      <c r="G88" s="4">
        <v>1594913.6651705699</v>
      </c>
      <c r="H88" s="4">
        <v>410366.12593655701</v>
      </c>
      <c r="I88" s="4">
        <v>0</v>
      </c>
      <c r="J88" s="4">
        <v>0</v>
      </c>
      <c r="K88" s="4">
        <v>0</v>
      </c>
      <c r="L88" s="4">
        <v>318842.17716049397</v>
      </c>
      <c r="M88" s="4">
        <v>353134.37000486301</v>
      </c>
      <c r="N88" s="4">
        <v>7236.6887108125702</v>
      </c>
      <c r="O88" s="4">
        <v>28162.319883757598</v>
      </c>
      <c r="P88" s="4">
        <v>6485.6457607007296</v>
      </c>
      <c r="Q88" s="4">
        <v>29369.193625313001</v>
      </c>
      <c r="R88" s="4">
        <v>499070.04783584102</v>
      </c>
      <c r="S88" s="4">
        <v>194522.46841497699</v>
      </c>
      <c r="T88" s="4">
        <v>0</v>
      </c>
      <c r="U88" s="4">
        <v>6327.39462302825</v>
      </c>
      <c r="V88" s="4">
        <v>0</v>
      </c>
      <c r="W88" s="4">
        <v>-302531.35157197999</v>
      </c>
      <c r="X88" s="4">
        <v>151.527354877063</v>
      </c>
      <c r="Y88" s="4">
        <v>4603547.25010587</v>
      </c>
    </row>
    <row r="89" spans="1:25" x14ac:dyDescent="0.4">
      <c r="A89" s="3" t="s">
        <v>44</v>
      </c>
      <c r="B89" s="4">
        <v>33771709.578358501</v>
      </c>
      <c r="C89" s="4">
        <v>570129.32830579195</v>
      </c>
      <c r="D89" s="4">
        <v>2824576.0192850898</v>
      </c>
      <c r="E89" s="4">
        <v>1187771.3019103301</v>
      </c>
      <c r="F89" s="4">
        <v>5448881.6425045896</v>
      </c>
      <c r="G89" s="4">
        <v>35746013.845265701</v>
      </c>
      <c r="H89" s="4">
        <v>0</v>
      </c>
      <c r="I89" s="4">
        <v>0</v>
      </c>
      <c r="J89" s="4">
        <v>0</v>
      </c>
      <c r="K89" s="4">
        <v>0</v>
      </c>
      <c r="L89" s="4">
        <v>7319005.6096741203</v>
      </c>
      <c r="M89" s="4">
        <v>9833513.1190832499</v>
      </c>
      <c r="N89" s="4">
        <v>166008.00787004799</v>
      </c>
      <c r="O89" s="4">
        <v>850327.23782746296</v>
      </c>
      <c r="P89" s="4">
        <v>388578.792492376</v>
      </c>
      <c r="Q89" s="4">
        <v>1782598.9276495799</v>
      </c>
      <c r="R89" s="4">
        <v>12809119.8317702</v>
      </c>
      <c r="S89" s="4">
        <v>0</v>
      </c>
      <c r="T89" s="4">
        <v>0</v>
      </c>
      <c r="U89" s="4">
        <v>0</v>
      </c>
      <c r="V89" s="4">
        <v>396108.14338968002</v>
      </c>
      <c r="W89" s="4">
        <v>-6334055.2880904004</v>
      </c>
      <c r="X89" s="4">
        <v>22896.685429595302</v>
      </c>
      <c r="Y89" s="4">
        <v>106783182.782726</v>
      </c>
    </row>
    <row r="90" spans="1:25" x14ac:dyDescent="0.4">
      <c r="A90" s="3" t="s">
        <v>45</v>
      </c>
      <c r="B90" s="4">
        <v>156457.56623167399</v>
      </c>
      <c r="C90" s="4">
        <v>3253.6853044734698</v>
      </c>
      <c r="D90" s="4">
        <v>12662.0516658059</v>
      </c>
      <c r="E90" s="4">
        <v>2954.3907319251698</v>
      </c>
      <c r="F90" s="4">
        <v>13316.7372721469</v>
      </c>
      <c r="G90" s="4">
        <v>108551.39431891699</v>
      </c>
      <c r="H90" s="4">
        <v>27555.277735231899</v>
      </c>
      <c r="I90" s="4">
        <v>21434.458990929699</v>
      </c>
      <c r="J90" s="4">
        <v>0</v>
      </c>
      <c r="K90" s="4"/>
      <c r="L90" s="4">
        <v>41132.7743548238</v>
      </c>
      <c r="M90" s="4">
        <v>45556.696694588398</v>
      </c>
      <c r="N90" s="4">
        <v>947.39524668337503</v>
      </c>
      <c r="O90" s="4">
        <v>3686.8862348029302</v>
      </c>
      <c r="P90" s="4">
        <v>860.24783417837898</v>
      </c>
      <c r="Q90" s="4">
        <v>3877.5150060202</v>
      </c>
      <c r="R90" s="4">
        <v>34028.674150747298</v>
      </c>
      <c r="S90" s="4">
        <v>13263.351951086401</v>
      </c>
      <c r="T90" s="4">
        <v>22209.518459200499</v>
      </c>
      <c r="U90" s="4">
        <v>120576.745471706</v>
      </c>
      <c r="V90" s="4"/>
      <c r="W90" s="4">
        <v>-102764.35400475199</v>
      </c>
      <c r="X90" s="4">
        <v>-64.682097293311699</v>
      </c>
      <c r="Y90" s="4">
        <v>529496.33155289595</v>
      </c>
    </row>
    <row r="91" spans="1:25" x14ac:dyDescent="0.4">
      <c r="A91" s="3" t="s">
        <v>46</v>
      </c>
      <c r="B91" s="4">
        <v>153556.43213119</v>
      </c>
      <c r="C91" s="4">
        <v>3029.5003781115201</v>
      </c>
      <c r="D91" s="4">
        <v>11789.612921841601</v>
      </c>
      <c r="E91" s="4">
        <v>2607.3094699589501</v>
      </c>
      <c r="F91" s="4">
        <v>11741.6160628364</v>
      </c>
      <c r="G91" s="4">
        <v>95798.797134910405</v>
      </c>
      <c r="H91" s="4">
        <v>24318.088941337301</v>
      </c>
      <c r="I91" s="4">
        <v>18916.342820396199</v>
      </c>
      <c r="J91" s="4">
        <v>0</v>
      </c>
      <c r="K91" s="4"/>
      <c r="L91" s="4">
        <v>40370.064712826701</v>
      </c>
      <c r="M91" s="4">
        <v>44711.955916182298</v>
      </c>
      <c r="N91" s="4">
        <v>882.11796454384</v>
      </c>
      <c r="O91" s="4">
        <v>3432.85296430877</v>
      </c>
      <c r="P91" s="4">
        <v>759.18608203302801</v>
      </c>
      <c r="Q91" s="4">
        <v>3418.8774283173998</v>
      </c>
      <c r="R91" s="4">
        <v>30030.9919756538</v>
      </c>
      <c r="S91" s="4">
        <v>11705.1758833983</v>
      </c>
      <c r="T91" s="4">
        <v>19600.3484495659</v>
      </c>
      <c r="U91" s="4">
        <v>126895.64884234199</v>
      </c>
      <c r="V91" s="4"/>
      <c r="W91" s="4">
        <v>-108149.787326587</v>
      </c>
      <c r="X91" s="4">
        <v>-54.321221831803101</v>
      </c>
      <c r="Y91" s="4">
        <v>495360.81153133599</v>
      </c>
    </row>
    <row r="92" spans="1:25" x14ac:dyDescent="0.4">
      <c r="A92" s="3" t="s">
        <v>47</v>
      </c>
      <c r="B92" s="4">
        <v>5765.2792433554396</v>
      </c>
      <c r="C92" s="4">
        <v>113.15231409396699</v>
      </c>
      <c r="D92" s="4">
        <v>440.34389103132901</v>
      </c>
      <c r="E92" s="4">
        <v>96.810867827432304</v>
      </c>
      <c r="F92" s="4">
        <v>437.65936544135099</v>
      </c>
      <c r="G92" s="4">
        <v>3557.0632463513598</v>
      </c>
      <c r="H92" s="4">
        <v>902.94432687832</v>
      </c>
      <c r="I92" s="4">
        <v>702.37445369022703</v>
      </c>
      <c r="J92" s="4">
        <v>0</v>
      </c>
      <c r="K92" s="4"/>
      <c r="L92" s="4">
        <v>1515.6948680790599</v>
      </c>
      <c r="M92" s="4">
        <v>1678.7112581071101</v>
      </c>
      <c r="N92" s="4">
        <v>32.947244276039797</v>
      </c>
      <c r="O92" s="4">
        <v>128.21759642690901</v>
      </c>
      <c r="P92" s="4">
        <v>28.189006441679901</v>
      </c>
      <c r="Q92" s="4">
        <v>127.43592685977301</v>
      </c>
      <c r="R92" s="4">
        <v>1115.06763135696</v>
      </c>
      <c r="S92" s="4">
        <v>434.61976738893401</v>
      </c>
      <c r="T92" s="4">
        <v>727.77196761089601</v>
      </c>
      <c r="U92" s="4">
        <v>2469.874038253</v>
      </c>
      <c r="V92" s="4"/>
      <c r="W92" s="4">
        <v>-2105.0079683377799</v>
      </c>
      <c r="X92" s="4">
        <v>-0.786023990288782</v>
      </c>
      <c r="Y92" s="4">
        <v>18168.3630211417</v>
      </c>
    </row>
    <row r="93" spans="1:25" x14ac:dyDescent="0.4">
      <c r="A93" s="3" t="s">
        <v>48</v>
      </c>
      <c r="B93" s="4">
        <v>18967.3292620875</v>
      </c>
      <c r="C93" s="4">
        <v>405.90668995230499</v>
      </c>
      <c r="D93" s="4">
        <v>1579.62771402813</v>
      </c>
      <c r="E93" s="4">
        <v>378.59797805533998</v>
      </c>
      <c r="F93" s="4">
        <v>1707.9537223365601</v>
      </c>
      <c r="G93" s="4">
        <v>13910.5968483219</v>
      </c>
      <c r="H93" s="4">
        <v>3531.1417418758401</v>
      </c>
      <c r="I93" s="4">
        <v>2746.7737246075299</v>
      </c>
      <c r="J93" s="4">
        <v>0</v>
      </c>
      <c r="K93" s="4"/>
      <c r="L93" s="4">
        <v>4986.5205847305797</v>
      </c>
      <c r="M93" s="4">
        <v>5522.8320822772703</v>
      </c>
      <c r="N93" s="4">
        <v>118.19030811894299</v>
      </c>
      <c r="O93" s="4">
        <v>459.94976396211399</v>
      </c>
      <c r="P93" s="4">
        <v>110.238665159294</v>
      </c>
      <c r="Q93" s="4">
        <v>497.31522463838502</v>
      </c>
      <c r="R93" s="4">
        <v>4360.6917291477803</v>
      </c>
      <c r="S93" s="4">
        <v>1699.6662549254299</v>
      </c>
      <c r="T93" s="4">
        <v>2846.09570811808</v>
      </c>
      <c r="U93" s="4">
        <v>13078.443130834299</v>
      </c>
      <c r="V93" s="4"/>
      <c r="W93" s="4">
        <v>-11146.4093218824</v>
      </c>
      <c r="X93" s="4">
        <v>6.7125386409516796</v>
      </c>
      <c r="Y93" s="4">
        <v>65768.174349935798</v>
      </c>
    </row>
    <row r="94" spans="1:25" x14ac:dyDescent="0.4">
      <c r="A94" s="3" t="s">
        <v>49</v>
      </c>
      <c r="B94" s="4">
        <v>771893.68357096799</v>
      </c>
      <c r="C94" s="4">
        <v>15373.659701181101</v>
      </c>
      <c r="D94" s="4">
        <v>59828.181035588401</v>
      </c>
      <c r="E94" s="4">
        <v>13365.3045223221</v>
      </c>
      <c r="F94" s="4">
        <v>60186.282092834001</v>
      </c>
      <c r="G94" s="4">
        <v>491073.31190738501</v>
      </c>
      <c r="H94" s="4">
        <v>124656.72673179201</v>
      </c>
      <c r="I94" s="4">
        <v>96966.886806580602</v>
      </c>
      <c r="J94" s="4">
        <v>0</v>
      </c>
      <c r="K94" s="4"/>
      <c r="L94" s="4">
        <v>202931.24504585701</v>
      </c>
      <c r="M94" s="4">
        <v>224756.95659768101</v>
      </c>
      <c r="N94" s="4">
        <v>4476.4415615122498</v>
      </c>
      <c r="O94" s="4">
        <v>17420.5336493049</v>
      </c>
      <c r="P94" s="4">
        <v>3891.6566262614601</v>
      </c>
      <c r="Q94" s="4">
        <v>17524.804101951398</v>
      </c>
      <c r="R94" s="4">
        <v>153941.585180658</v>
      </c>
      <c r="S94" s="4">
        <v>60001.791874526403</v>
      </c>
      <c r="T94" s="4">
        <v>100473.161621354</v>
      </c>
      <c r="U94" s="4">
        <v>647531.34555383597</v>
      </c>
      <c r="V94" s="4"/>
      <c r="W94" s="4">
        <v>-551873.74782214803</v>
      </c>
      <c r="X94" s="4">
        <v>-363.37896063380401</v>
      </c>
      <c r="Y94" s="4">
        <v>2514056.4313988099</v>
      </c>
    </row>
    <row r="95" spans="1:25" x14ac:dyDescent="0.4">
      <c r="A95" s="3" t="s">
        <v>50</v>
      </c>
      <c r="B95" s="4">
        <v>-1064.6777911802601</v>
      </c>
      <c r="C95" s="4">
        <v>-22.1122141331136</v>
      </c>
      <c r="D95" s="4">
        <v>-86.051960038635599</v>
      </c>
      <c r="E95" s="4">
        <v>-20.0529086947625</v>
      </c>
      <c r="F95" s="4">
        <v>-90.390005101391495</v>
      </c>
      <c r="G95" s="4">
        <v>-793.229426029877</v>
      </c>
      <c r="H95" s="4">
        <v>-309.17693145448197</v>
      </c>
      <c r="I95" s="4">
        <v>0</v>
      </c>
      <c r="J95" s="4">
        <v>0</v>
      </c>
      <c r="K95" s="4">
        <v>0</v>
      </c>
      <c r="L95" s="4">
        <v>-279.90433700319102</v>
      </c>
      <c r="M95" s="4">
        <v>-310.00867761449302</v>
      </c>
      <c r="N95" s="4">
        <v>-6.4385472481171</v>
      </c>
      <c r="O95" s="4">
        <v>-25.056270130458699</v>
      </c>
      <c r="P95" s="4">
        <v>-5.83892681737641</v>
      </c>
      <c r="Q95" s="4">
        <v>-26.319404972264898</v>
      </c>
      <c r="R95" s="4">
        <v>-230.969413887954</v>
      </c>
      <c r="S95" s="4">
        <v>-90.024918771770601</v>
      </c>
      <c r="T95" s="4">
        <v>0</v>
      </c>
      <c r="U95" s="4">
        <v>0</v>
      </c>
      <c r="V95" s="4">
        <v>0</v>
      </c>
      <c r="W95" s="4">
        <v>0</v>
      </c>
      <c r="X95" s="4">
        <v>-0.88055439065302499</v>
      </c>
      <c r="Y95" s="4">
        <v>-3361.1322874687999</v>
      </c>
    </row>
    <row r="96" spans="1:25" x14ac:dyDescent="0.4">
      <c r="A96" s="3" t="s">
        <v>51</v>
      </c>
      <c r="B96" s="4">
        <v>0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4">
        <v>0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0</v>
      </c>
      <c r="Y96" s="4">
        <v>0</v>
      </c>
    </row>
    <row r="97" spans="1:25" x14ac:dyDescent="0.4">
      <c r="A97" s="3" t="s">
        <v>52</v>
      </c>
      <c r="B97" s="4">
        <v>-22037.913785452001</v>
      </c>
      <c r="C97" s="4">
        <v>-415.93314965160403</v>
      </c>
      <c r="D97" s="4">
        <v>-1618.6467152090599</v>
      </c>
      <c r="E97" s="4">
        <v>-380.89438364570799</v>
      </c>
      <c r="F97" s="4">
        <v>-1839.75352770162</v>
      </c>
      <c r="G97" s="4">
        <v>-16490.285751513398</v>
      </c>
      <c r="H97" s="4">
        <v>-6427.4165583822696</v>
      </c>
      <c r="I97" s="4">
        <v>457.54477493275698</v>
      </c>
      <c r="J97" s="4">
        <v>0</v>
      </c>
      <c r="K97" s="4">
        <v>0</v>
      </c>
      <c r="L97" s="4">
        <v>-5793.7788297549396</v>
      </c>
      <c r="M97" s="4">
        <v>-6416.9127661022803</v>
      </c>
      <c r="N97" s="4">
        <v>-121.109773085981</v>
      </c>
      <c r="O97" s="4">
        <v>-471.311162742237</v>
      </c>
      <c r="P97" s="4">
        <v>-110.90732347661201</v>
      </c>
      <c r="Q97" s="4">
        <v>-535.69217183268495</v>
      </c>
      <c r="R97" s="4">
        <v>-4801.5763282191701</v>
      </c>
      <c r="S97" s="4">
        <v>-1871.50978845226</v>
      </c>
      <c r="T97" s="4">
        <v>133.22608192013101</v>
      </c>
      <c r="U97" s="4">
        <v>0</v>
      </c>
      <c r="V97" s="4">
        <v>0</v>
      </c>
      <c r="W97" s="4">
        <v>0</v>
      </c>
      <c r="X97" s="4">
        <v>-19.571354530304198</v>
      </c>
      <c r="Y97" s="4">
        <v>-68762.442512899303</v>
      </c>
    </row>
    <row r="98" spans="1:25" x14ac:dyDescent="0.4">
      <c r="A98" s="3" t="s">
        <v>53</v>
      </c>
      <c r="B98" s="4">
        <v>0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</row>
    <row r="99" spans="1:25" x14ac:dyDescent="0.4">
      <c r="A99" s="3" t="s">
        <v>54</v>
      </c>
      <c r="B99" s="4">
        <v>-51993.618101552798</v>
      </c>
      <c r="C99" s="4">
        <v>-1064.8401762148201</v>
      </c>
      <c r="D99" s="4">
        <v>-4143.93528117797</v>
      </c>
      <c r="E99" s="4">
        <v>-970.01895056705905</v>
      </c>
      <c r="F99" s="4">
        <v>-4422.5509585637601</v>
      </c>
      <c r="G99" s="4">
        <v>-39007.304180263003</v>
      </c>
      <c r="H99" s="4">
        <v>-15203.8719379418</v>
      </c>
      <c r="I99" s="4">
        <v>204.59073996884899</v>
      </c>
      <c r="J99" s="4">
        <v>0</v>
      </c>
      <c r="K99" s="4">
        <v>0</v>
      </c>
      <c r="L99" s="4">
        <v>-13669.148848290701</v>
      </c>
      <c r="M99" s="4">
        <v>-15139.2965323218</v>
      </c>
      <c r="N99" s="4">
        <v>-310.05596024802401</v>
      </c>
      <c r="O99" s="4">
        <v>-1206.61472163696</v>
      </c>
      <c r="P99" s="4">
        <v>-282.44628996434</v>
      </c>
      <c r="Q99" s="4">
        <v>-1287.74093505529</v>
      </c>
      <c r="R99" s="4">
        <v>-11357.9928936287</v>
      </c>
      <c r="S99" s="4">
        <v>-4427.0034306589796</v>
      </c>
      <c r="T99" s="4">
        <v>59.571924271664699</v>
      </c>
      <c r="U99" s="4">
        <v>0</v>
      </c>
      <c r="V99" s="4">
        <v>0</v>
      </c>
      <c r="W99" s="4">
        <v>0</v>
      </c>
      <c r="X99" s="4">
        <v>-12.141077011750401</v>
      </c>
      <c r="Y99" s="4">
        <v>-164234.417610857</v>
      </c>
    </row>
    <row r="100" spans="1:25" x14ac:dyDescent="0.4">
      <c r="A100" s="3" t="s">
        <v>55</v>
      </c>
      <c r="B100" s="4">
        <v>0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4">
        <v>0</v>
      </c>
      <c r="Y100" s="4">
        <v>0</v>
      </c>
    </row>
    <row r="101" spans="1:25" x14ac:dyDescent="0.4">
      <c r="A101" s="3" t="s">
        <v>56</v>
      </c>
      <c r="B101" s="4">
        <v>-726.75454121269502</v>
      </c>
      <c r="C101" s="4">
        <v>-14.543801473008401</v>
      </c>
      <c r="D101" s="4">
        <v>-56.598702220913303</v>
      </c>
      <c r="E101" s="4">
        <v>-13.238029110382699</v>
      </c>
      <c r="F101" s="4">
        <v>-61.289235978571398</v>
      </c>
      <c r="G101" s="4">
        <v>-542.39911646811902</v>
      </c>
      <c r="H101" s="4">
        <v>3.5985360708414</v>
      </c>
      <c r="I101" s="4">
        <v>0</v>
      </c>
      <c r="J101" s="4">
        <v>0</v>
      </c>
      <c r="K101" s="4">
        <v>0</v>
      </c>
      <c r="L101" s="4">
        <v>-191.06414138374501</v>
      </c>
      <c r="M101" s="4">
        <v>-211.61351926193299</v>
      </c>
      <c r="N101" s="4">
        <v>-4.2348067175674604</v>
      </c>
      <c r="O101" s="4">
        <v>-16.480186752792999</v>
      </c>
      <c r="P101" s="4">
        <v>-3.8545970740898898</v>
      </c>
      <c r="Q101" s="4">
        <v>-17.845957861727101</v>
      </c>
      <c r="R101" s="4">
        <v>-157.93363422106199</v>
      </c>
      <c r="S101" s="4">
        <v>1.04780753192279</v>
      </c>
      <c r="T101" s="4">
        <v>0</v>
      </c>
      <c r="U101" s="4">
        <v>0</v>
      </c>
      <c r="V101" s="4">
        <v>0</v>
      </c>
      <c r="W101" s="4">
        <v>0</v>
      </c>
      <c r="X101" s="4">
        <v>-0.94972564609135401</v>
      </c>
      <c r="Y101" s="4">
        <v>-2014.15365177993</v>
      </c>
    </row>
    <row r="102" spans="1:25" x14ac:dyDescent="0.4">
      <c r="A102" s="3" t="s">
        <v>57</v>
      </c>
      <c r="B102" s="4">
        <v>0</v>
      </c>
      <c r="C102" s="4"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4">
        <v>0</v>
      </c>
      <c r="V102" s="4">
        <v>0</v>
      </c>
      <c r="W102" s="4">
        <v>0</v>
      </c>
      <c r="X102" s="4">
        <v>0</v>
      </c>
      <c r="Y102" s="4">
        <v>0</v>
      </c>
    </row>
    <row r="103" spans="1:25" x14ac:dyDescent="0.4">
      <c r="A103" s="3" t="s">
        <v>58</v>
      </c>
      <c r="B103" s="4">
        <v>-478.32340269909201</v>
      </c>
      <c r="C103" s="4">
        <v>-8.6681955991769897</v>
      </c>
      <c r="D103" s="4">
        <v>-33.733176461529901</v>
      </c>
      <c r="E103" s="4">
        <v>-6.9316850168599302</v>
      </c>
      <c r="F103" s="4">
        <v>-32.895944992327202</v>
      </c>
      <c r="G103" s="4">
        <v>-274.19546017181102</v>
      </c>
      <c r="H103" s="4">
        <v>0</v>
      </c>
      <c r="I103" s="4">
        <v>0</v>
      </c>
      <c r="J103" s="4">
        <v>0</v>
      </c>
      <c r="K103" s="4">
        <v>0</v>
      </c>
      <c r="L103" s="4">
        <v>-125.751467734835</v>
      </c>
      <c r="M103" s="4">
        <v>-139.27632075280599</v>
      </c>
      <c r="N103" s="4">
        <v>-2.5239709865890001</v>
      </c>
      <c r="O103" s="4">
        <v>-9.8222931981913497</v>
      </c>
      <c r="P103" s="4">
        <v>-2.01834068815766</v>
      </c>
      <c r="Q103" s="4">
        <v>-9.5785114430210498</v>
      </c>
      <c r="R103" s="4">
        <v>-79.839152013802803</v>
      </c>
      <c r="S103" s="4">
        <v>0</v>
      </c>
      <c r="T103" s="4">
        <v>0</v>
      </c>
      <c r="U103" s="4">
        <v>0</v>
      </c>
      <c r="V103" s="4">
        <v>0</v>
      </c>
      <c r="W103" s="4">
        <v>0</v>
      </c>
      <c r="X103" s="4">
        <v>-6.1538992520298E-2</v>
      </c>
      <c r="Y103" s="4">
        <v>-1203.61946075072</v>
      </c>
    </row>
    <row r="104" spans="1:25" x14ac:dyDescent="0.4">
      <c r="A104" s="3" t="s">
        <v>59</v>
      </c>
      <c r="B104" s="4">
        <v>0</v>
      </c>
      <c r="C104" s="4">
        <v>0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>
        <v>0</v>
      </c>
      <c r="W104" s="4">
        <v>0</v>
      </c>
      <c r="X104" s="4">
        <v>0</v>
      </c>
      <c r="Y104" s="4">
        <v>0</v>
      </c>
    </row>
    <row r="105" spans="1:25" x14ac:dyDescent="0.4">
      <c r="A105" s="3" t="s">
        <v>60</v>
      </c>
      <c r="B105" s="4">
        <v>-26150.6134324144</v>
      </c>
      <c r="C105" s="4">
        <v>-521.95477832305698</v>
      </c>
      <c r="D105" s="4">
        <v>-2031.24080907705</v>
      </c>
      <c r="E105" s="4">
        <v>-475.218532176</v>
      </c>
      <c r="F105" s="4">
        <v>-2204.3287516667101</v>
      </c>
      <c r="G105" s="4">
        <v>355.21738512197902</v>
      </c>
      <c r="H105" s="4">
        <v>0</v>
      </c>
      <c r="I105" s="4">
        <v>0</v>
      </c>
      <c r="J105" s="4">
        <v>0</v>
      </c>
      <c r="K105" s="4">
        <v>0</v>
      </c>
      <c r="L105" s="4">
        <v>-6875.0096749105796</v>
      </c>
      <c r="M105" s="4">
        <v>-7614.4324190359803</v>
      </c>
      <c r="N105" s="4">
        <v>-151.98073252107599</v>
      </c>
      <c r="O105" s="4">
        <v>-591.44868274232397</v>
      </c>
      <c r="P105" s="4">
        <v>-138.37225680688601</v>
      </c>
      <c r="Q105" s="4">
        <v>-641.847746795072</v>
      </c>
      <c r="R105" s="4">
        <v>103.430796377623</v>
      </c>
      <c r="S105" s="4">
        <v>0</v>
      </c>
      <c r="T105" s="4">
        <v>0</v>
      </c>
      <c r="U105" s="4">
        <v>0</v>
      </c>
      <c r="V105" s="4">
        <v>1587.3694070720601</v>
      </c>
      <c r="W105" s="4">
        <v>0</v>
      </c>
      <c r="X105" s="4">
        <v>-32.419194918779503</v>
      </c>
      <c r="Y105" s="4">
        <v>-45382.849422816202</v>
      </c>
    </row>
    <row r="106" spans="1:25" x14ac:dyDescent="0.4">
      <c r="A106" s="3" t="s">
        <v>61</v>
      </c>
      <c r="B106" s="4">
        <v>0</v>
      </c>
      <c r="C106" s="4">
        <v>0</v>
      </c>
      <c r="D106" s="4">
        <v>0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4">
        <v>0</v>
      </c>
      <c r="S106" s="4">
        <v>0</v>
      </c>
      <c r="T106" s="4">
        <v>0</v>
      </c>
      <c r="U106" s="4">
        <v>0</v>
      </c>
      <c r="V106" s="4">
        <v>0</v>
      </c>
      <c r="W106" s="4">
        <v>0</v>
      </c>
      <c r="X106" s="4">
        <v>0</v>
      </c>
      <c r="Y106" s="4">
        <v>0</v>
      </c>
    </row>
    <row r="107" spans="1:25" x14ac:dyDescent="0.4">
      <c r="A107" s="3" t="s">
        <v>62</v>
      </c>
      <c r="B107" s="4">
        <v>-397342.07367900503</v>
      </c>
      <c r="C107" s="4">
        <v>-8034.0574661881801</v>
      </c>
      <c r="D107" s="4">
        <v>-31265.362566890999</v>
      </c>
      <c r="E107" s="4">
        <v>-7220.71899945122</v>
      </c>
      <c r="F107" s="4">
        <v>-33043.542510610503</v>
      </c>
      <c r="G107" s="4">
        <v>1976.67656901749</v>
      </c>
      <c r="H107" s="4">
        <v>0</v>
      </c>
      <c r="I107" s="4">
        <v>0</v>
      </c>
      <c r="J107" s="4">
        <v>0</v>
      </c>
      <c r="K107" s="4">
        <v>0</v>
      </c>
      <c r="L107" s="4">
        <v>-104461.434828375</v>
      </c>
      <c r="M107" s="4">
        <v>-115696.49695169899</v>
      </c>
      <c r="N107" s="4">
        <v>-2339.32514757431</v>
      </c>
      <c r="O107" s="4">
        <v>-9103.7248872776909</v>
      </c>
      <c r="P107" s="4">
        <v>-2102.5004625711499</v>
      </c>
      <c r="Q107" s="4">
        <v>-9621.4883059191197</v>
      </c>
      <c r="R107" s="4">
        <v>575.56088265291601</v>
      </c>
      <c r="S107" s="4">
        <v>0</v>
      </c>
      <c r="T107" s="4">
        <v>0</v>
      </c>
      <c r="U107" s="4">
        <v>0</v>
      </c>
      <c r="V107" s="4">
        <v>3463.3514336117501</v>
      </c>
      <c r="W107" s="4">
        <v>0</v>
      </c>
      <c r="X107" s="4">
        <v>-196.89469432424701</v>
      </c>
      <c r="Y107" s="4">
        <v>-714412.03161460499</v>
      </c>
    </row>
    <row r="108" spans="1:25" x14ac:dyDescent="0.4">
      <c r="A108" s="3" t="s">
        <v>63</v>
      </c>
      <c r="B108" s="4">
        <v>0</v>
      </c>
      <c r="C108" s="4">
        <v>0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4">
        <v>0</v>
      </c>
      <c r="T108" s="4">
        <v>0</v>
      </c>
      <c r="U108" s="4">
        <v>0</v>
      </c>
      <c r="V108" s="4">
        <v>0</v>
      </c>
      <c r="W108" s="4">
        <v>0</v>
      </c>
      <c r="X108" s="4">
        <v>0</v>
      </c>
      <c r="Y108" s="4">
        <v>0</v>
      </c>
    </row>
    <row r="110" spans="1:25" ht="19.3" x14ac:dyDescent="0.5">
      <c r="A110" s="1" t="s">
        <v>3</v>
      </c>
    </row>
    <row r="111" spans="1:25" ht="29.15" x14ac:dyDescent="0.4">
      <c r="B111" s="2" t="s">
        <v>7</v>
      </c>
      <c r="C111" s="2" t="s">
        <v>8</v>
      </c>
      <c r="D111" s="2" t="s">
        <v>9</v>
      </c>
      <c r="E111" s="2" t="s">
        <v>10</v>
      </c>
      <c r="F111" s="2" t="s">
        <v>11</v>
      </c>
      <c r="G111" s="2" t="s">
        <v>12</v>
      </c>
      <c r="H111" s="2" t="s">
        <v>13</v>
      </c>
      <c r="I111" s="2" t="s">
        <v>14</v>
      </c>
      <c r="J111" s="2" t="s">
        <v>15</v>
      </c>
      <c r="K111" s="2" t="s">
        <v>16</v>
      </c>
      <c r="L111" s="2" t="s">
        <v>17</v>
      </c>
      <c r="M111" s="2" t="s">
        <v>18</v>
      </c>
      <c r="N111" s="2" t="s">
        <v>19</v>
      </c>
      <c r="O111" s="2" t="s">
        <v>20</v>
      </c>
      <c r="P111" s="2" t="s">
        <v>21</v>
      </c>
      <c r="Q111" s="2" t="s">
        <v>22</v>
      </c>
      <c r="R111" s="2" t="s">
        <v>23</v>
      </c>
      <c r="S111" s="2" t="s">
        <v>24</v>
      </c>
      <c r="T111" s="2" t="s">
        <v>25</v>
      </c>
      <c r="U111" s="2" t="s">
        <v>26</v>
      </c>
      <c r="V111" s="2" t="s">
        <v>27</v>
      </c>
      <c r="W111" s="2" t="s">
        <v>28</v>
      </c>
      <c r="X111" s="2" t="s">
        <v>29</v>
      </c>
      <c r="Y111" s="2" t="s">
        <v>30</v>
      </c>
    </row>
    <row r="112" spans="1:25" x14ac:dyDescent="0.4">
      <c r="A112" s="3" t="s">
        <v>31</v>
      </c>
      <c r="B112" s="5">
        <f t="shared" ref="B112:Y112" si="2">B76-B40</f>
        <v>0</v>
      </c>
      <c r="C112" s="5">
        <f t="shared" si="2"/>
        <v>0</v>
      </c>
      <c r="D112" s="5">
        <f t="shared" si="2"/>
        <v>0</v>
      </c>
      <c r="E112" s="5">
        <f t="shared" si="2"/>
        <v>0</v>
      </c>
      <c r="F112" s="5">
        <f t="shared" si="2"/>
        <v>0</v>
      </c>
      <c r="G112" s="5">
        <f t="shared" si="2"/>
        <v>0</v>
      </c>
      <c r="H112" s="5">
        <f t="shared" si="2"/>
        <v>0</v>
      </c>
      <c r="I112" s="5">
        <f t="shared" si="2"/>
        <v>0</v>
      </c>
      <c r="J112" s="5">
        <f t="shared" si="2"/>
        <v>0</v>
      </c>
      <c r="K112" s="5">
        <f t="shared" si="2"/>
        <v>0</v>
      </c>
      <c r="L112" s="5">
        <f t="shared" si="2"/>
        <v>0</v>
      </c>
      <c r="M112" s="5">
        <f t="shared" si="2"/>
        <v>0</v>
      </c>
      <c r="N112" s="5">
        <f t="shared" si="2"/>
        <v>0</v>
      </c>
      <c r="O112" s="5">
        <f t="shared" si="2"/>
        <v>0</v>
      </c>
      <c r="P112" s="5">
        <f t="shared" si="2"/>
        <v>0</v>
      </c>
      <c r="Q112" s="5">
        <f t="shared" si="2"/>
        <v>0</v>
      </c>
      <c r="R112" s="5">
        <f t="shared" si="2"/>
        <v>0</v>
      </c>
      <c r="S112" s="5">
        <f t="shared" si="2"/>
        <v>0</v>
      </c>
      <c r="T112" s="5">
        <f t="shared" si="2"/>
        <v>0</v>
      </c>
      <c r="U112" s="5">
        <f t="shared" si="2"/>
        <v>0</v>
      </c>
      <c r="V112" s="5">
        <f t="shared" si="2"/>
        <v>0</v>
      </c>
      <c r="W112" s="5">
        <f t="shared" si="2"/>
        <v>7921.7594205997884</v>
      </c>
      <c r="X112" s="5">
        <f t="shared" si="2"/>
        <v>50879.572411968198</v>
      </c>
      <c r="Y112" s="5">
        <f t="shared" si="2"/>
        <v>58801.331833004951</v>
      </c>
    </row>
    <row r="113" spans="1:25" x14ac:dyDescent="0.4">
      <c r="A113" s="3" t="s">
        <v>32</v>
      </c>
      <c r="B113" s="5">
        <f t="shared" ref="B113:Y113" si="3">B77-B41</f>
        <v>0</v>
      </c>
      <c r="C113" s="5">
        <f t="shared" si="3"/>
        <v>0</v>
      </c>
      <c r="D113" s="5">
        <f t="shared" si="3"/>
        <v>0</v>
      </c>
      <c r="E113" s="5">
        <f t="shared" si="3"/>
        <v>0</v>
      </c>
      <c r="F113" s="5">
        <f t="shared" si="3"/>
        <v>0</v>
      </c>
      <c r="G113" s="5">
        <f t="shared" si="3"/>
        <v>0</v>
      </c>
      <c r="H113" s="5">
        <f t="shared" si="3"/>
        <v>0</v>
      </c>
      <c r="I113" s="5">
        <f t="shared" si="3"/>
        <v>0</v>
      </c>
      <c r="J113" s="5">
        <f t="shared" si="3"/>
        <v>0</v>
      </c>
      <c r="K113" s="5">
        <f t="shared" si="3"/>
        <v>0</v>
      </c>
      <c r="L113" s="5">
        <f t="shared" si="3"/>
        <v>0</v>
      </c>
      <c r="M113" s="5">
        <f t="shared" si="3"/>
        <v>0</v>
      </c>
      <c r="N113" s="5">
        <f t="shared" si="3"/>
        <v>0</v>
      </c>
      <c r="O113" s="5">
        <f t="shared" si="3"/>
        <v>0</v>
      </c>
      <c r="P113" s="5">
        <f t="shared" si="3"/>
        <v>0</v>
      </c>
      <c r="Q113" s="5">
        <f t="shared" si="3"/>
        <v>0</v>
      </c>
      <c r="R113" s="5">
        <f t="shared" si="3"/>
        <v>0</v>
      </c>
      <c r="S113" s="5">
        <f t="shared" si="3"/>
        <v>0</v>
      </c>
      <c r="T113" s="5">
        <f t="shared" si="3"/>
        <v>0</v>
      </c>
      <c r="U113" s="5">
        <f t="shared" si="3"/>
        <v>0</v>
      </c>
      <c r="V113" s="5">
        <f t="shared" si="3"/>
        <v>0</v>
      </c>
      <c r="W113" s="5">
        <f t="shared" si="3"/>
        <v>622.08687316998839</v>
      </c>
      <c r="X113" s="5">
        <f t="shared" si="3"/>
        <v>-622.08687316878013</v>
      </c>
      <c r="Y113" s="5">
        <f t="shared" si="3"/>
        <v>0</v>
      </c>
    </row>
    <row r="114" spans="1:25" x14ac:dyDescent="0.4">
      <c r="A114" s="3" t="s">
        <v>33</v>
      </c>
      <c r="B114" s="5">
        <f t="shared" ref="B114:Y114" si="4">B78-B42</f>
        <v>0</v>
      </c>
      <c r="C114" s="5">
        <f t="shared" si="4"/>
        <v>0</v>
      </c>
      <c r="D114" s="5">
        <f t="shared" si="4"/>
        <v>0</v>
      </c>
      <c r="E114" s="5">
        <f t="shared" si="4"/>
        <v>0</v>
      </c>
      <c r="F114" s="5">
        <f t="shared" si="4"/>
        <v>0</v>
      </c>
      <c r="G114" s="5">
        <f t="shared" si="4"/>
        <v>0</v>
      </c>
      <c r="H114" s="5">
        <f t="shared" si="4"/>
        <v>0</v>
      </c>
      <c r="I114" s="5">
        <f t="shared" si="4"/>
        <v>0</v>
      </c>
      <c r="J114" s="5">
        <f t="shared" si="4"/>
        <v>0</v>
      </c>
      <c r="K114" s="5">
        <f t="shared" si="4"/>
        <v>0</v>
      </c>
      <c r="L114" s="5">
        <f t="shared" si="4"/>
        <v>0</v>
      </c>
      <c r="M114" s="5">
        <f t="shared" si="4"/>
        <v>0</v>
      </c>
      <c r="N114" s="5">
        <f t="shared" si="4"/>
        <v>0</v>
      </c>
      <c r="O114" s="5">
        <f t="shared" si="4"/>
        <v>0</v>
      </c>
      <c r="P114" s="5">
        <f t="shared" si="4"/>
        <v>0</v>
      </c>
      <c r="Q114" s="5">
        <f t="shared" si="4"/>
        <v>0</v>
      </c>
      <c r="R114" s="5">
        <f t="shared" si="4"/>
        <v>0</v>
      </c>
      <c r="S114" s="5">
        <f t="shared" si="4"/>
        <v>0</v>
      </c>
      <c r="T114" s="5">
        <f t="shared" si="4"/>
        <v>0</v>
      </c>
      <c r="U114" s="5">
        <f t="shared" si="4"/>
        <v>0</v>
      </c>
      <c r="V114" s="5">
        <f t="shared" si="4"/>
        <v>0</v>
      </c>
      <c r="W114" s="5">
        <f t="shared" si="4"/>
        <v>0</v>
      </c>
      <c r="X114" s="5">
        <f t="shared" si="4"/>
        <v>0</v>
      </c>
      <c r="Y114" s="5">
        <f t="shared" si="4"/>
        <v>0</v>
      </c>
    </row>
    <row r="115" spans="1:25" x14ac:dyDescent="0.4">
      <c r="A115" s="3" t="s">
        <v>34</v>
      </c>
      <c r="B115" s="5">
        <f t="shared" ref="B115:Y115" si="5">B79-B43</f>
        <v>0</v>
      </c>
      <c r="C115" s="5">
        <f t="shared" si="5"/>
        <v>0</v>
      </c>
      <c r="D115" s="5">
        <f t="shared" si="5"/>
        <v>0</v>
      </c>
      <c r="E115" s="5">
        <f t="shared" si="5"/>
        <v>0</v>
      </c>
      <c r="F115" s="5">
        <f t="shared" si="5"/>
        <v>0</v>
      </c>
      <c r="G115" s="5">
        <f t="shared" si="5"/>
        <v>0</v>
      </c>
      <c r="H115" s="5">
        <f t="shared" si="5"/>
        <v>0</v>
      </c>
      <c r="I115" s="5">
        <f t="shared" si="5"/>
        <v>0</v>
      </c>
      <c r="J115" s="5">
        <f t="shared" si="5"/>
        <v>0</v>
      </c>
      <c r="K115" s="5">
        <f t="shared" si="5"/>
        <v>0</v>
      </c>
      <c r="L115" s="5">
        <f t="shared" si="5"/>
        <v>0</v>
      </c>
      <c r="M115" s="5">
        <f t="shared" si="5"/>
        <v>0</v>
      </c>
      <c r="N115" s="5">
        <f t="shared" si="5"/>
        <v>0</v>
      </c>
      <c r="O115" s="5">
        <f t="shared" si="5"/>
        <v>0</v>
      </c>
      <c r="P115" s="5">
        <f t="shared" si="5"/>
        <v>0</v>
      </c>
      <c r="Q115" s="5">
        <f t="shared" si="5"/>
        <v>0</v>
      </c>
      <c r="R115" s="5">
        <f t="shared" si="5"/>
        <v>0</v>
      </c>
      <c r="S115" s="5">
        <f t="shared" si="5"/>
        <v>0</v>
      </c>
      <c r="T115" s="5">
        <f t="shared" si="5"/>
        <v>0</v>
      </c>
      <c r="U115" s="5">
        <f t="shared" si="5"/>
        <v>0</v>
      </c>
      <c r="V115" s="5">
        <f t="shared" si="5"/>
        <v>0</v>
      </c>
      <c r="W115" s="5">
        <f t="shared" si="5"/>
        <v>3690.6483430992812</v>
      </c>
      <c r="X115" s="5">
        <f t="shared" si="5"/>
        <v>-3690.6483430434396</v>
      </c>
      <c r="Y115" s="5">
        <f t="shared" si="5"/>
        <v>0</v>
      </c>
    </row>
    <row r="116" spans="1:25" x14ac:dyDescent="0.4">
      <c r="A116" s="3" t="s">
        <v>35</v>
      </c>
      <c r="B116" s="5">
        <f t="shared" ref="B116:Y116" si="6">B80-B44</f>
        <v>0</v>
      </c>
      <c r="C116" s="5">
        <f t="shared" si="6"/>
        <v>0</v>
      </c>
      <c r="D116" s="5">
        <f t="shared" si="6"/>
        <v>0</v>
      </c>
      <c r="E116" s="5">
        <f t="shared" si="6"/>
        <v>0</v>
      </c>
      <c r="F116" s="5">
        <f t="shared" si="6"/>
        <v>0</v>
      </c>
      <c r="G116" s="5">
        <f t="shared" si="6"/>
        <v>0</v>
      </c>
      <c r="H116" s="5">
        <f t="shared" si="6"/>
        <v>0</v>
      </c>
      <c r="I116" s="5">
        <f t="shared" si="6"/>
        <v>0</v>
      </c>
      <c r="J116" s="5">
        <f t="shared" si="6"/>
        <v>0</v>
      </c>
      <c r="K116" s="5">
        <f t="shared" si="6"/>
        <v>0</v>
      </c>
      <c r="L116" s="5">
        <f t="shared" si="6"/>
        <v>0</v>
      </c>
      <c r="M116" s="5">
        <f t="shared" si="6"/>
        <v>0</v>
      </c>
      <c r="N116" s="5">
        <f t="shared" si="6"/>
        <v>0</v>
      </c>
      <c r="O116" s="5">
        <f t="shared" si="6"/>
        <v>0</v>
      </c>
      <c r="P116" s="5">
        <f t="shared" si="6"/>
        <v>0</v>
      </c>
      <c r="Q116" s="5">
        <f t="shared" si="6"/>
        <v>0</v>
      </c>
      <c r="R116" s="5">
        <f t="shared" si="6"/>
        <v>0</v>
      </c>
      <c r="S116" s="5">
        <f t="shared" si="6"/>
        <v>0</v>
      </c>
      <c r="T116" s="5">
        <f t="shared" si="6"/>
        <v>0</v>
      </c>
      <c r="U116" s="5">
        <f t="shared" si="6"/>
        <v>0</v>
      </c>
      <c r="V116" s="5">
        <f t="shared" si="6"/>
        <v>0</v>
      </c>
      <c r="W116" s="5">
        <f t="shared" si="6"/>
        <v>502.88909940002486</v>
      </c>
      <c r="X116" s="5">
        <f t="shared" si="6"/>
        <v>3229.9368094227202</v>
      </c>
      <c r="Y116" s="5">
        <f t="shared" si="6"/>
        <v>3732.8259088201448</v>
      </c>
    </row>
    <row r="117" spans="1:25" x14ac:dyDescent="0.4">
      <c r="A117" s="3" t="s">
        <v>36</v>
      </c>
      <c r="B117" s="5">
        <f t="shared" ref="B117:Y117" si="7">B81-B45</f>
        <v>0</v>
      </c>
      <c r="C117" s="5">
        <f t="shared" si="7"/>
        <v>0</v>
      </c>
      <c r="D117" s="5">
        <f t="shared" si="7"/>
        <v>0</v>
      </c>
      <c r="E117" s="5">
        <f t="shared" si="7"/>
        <v>0</v>
      </c>
      <c r="F117" s="5">
        <f t="shared" si="7"/>
        <v>0</v>
      </c>
      <c r="G117" s="5">
        <f t="shared" si="7"/>
        <v>0</v>
      </c>
      <c r="H117" s="5">
        <f t="shared" si="7"/>
        <v>0</v>
      </c>
      <c r="I117" s="5">
        <f t="shared" si="7"/>
        <v>0</v>
      </c>
      <c r="J117" s="5">
        <f t="shared" si="7"/>
        <v>0</v>
      </c>
      <c r="K117" s="5">
        <f t="shared" si="7"/>
        <v>0</v>
      </c>
      <c r="L117" s="5">
        <f t="shared" si="7"/>
        <v>0</v>
      </c>
      <c r="M117" s="5">
        <f t="shared" si="7"/>
        <v>0</v>
      </c>
      <c r="N117" s="5">
        <f t="shared" si="7"/>
        <v>0</v>
      </c>
      <c r="O117" s="5">
        <f t="shared" si="7"/>
        <v>0</v>
      </c>
      <c r="P117" s="5">
        <f t="shared" si="7"/>
        <v>0</v>
      </c>
      <c r="Q117" s="5">
        <f t="shared" si="7"/>
        <v>0</v>
      </c>
      <c r="R117" s="5">
        <f t="shared" si="7"/>
        <v>0</v>
      </c>
      <c r="S117" s="5">
        <f t="shared" si="7"/>
        <v>0</v>
      </c>
      <c r="T117" s="5">
        <f t="shared" si="7"/>
        <v>0</v>
      </c>
      <c r="U117" s="5">
        <f t="shared" si="7"/>
        <v>0</v>
      </c>
      <c r="V117" s="5">
        <f t="shared" si="7"/>
        <v>0</v>
      </c>
      <c r="W117" s="5">
        <f t="shared" si="7"/>
        <v>0</v>
      </c>
      <c r="X117" s="5">
        <f t="shared" si="7"/>
        <v>0</v>
      </c>
      <c r="Y117" s="5">
        <f t="shared" si="7"/>
        <v>0</v>
      </c>
    </row>
    <row r="118" spans="1:25" x14ac:dyDescent="0.4">
      <c r="A118" s="3" t="s">
        <v>37</v>
      </c>
      <c r="B118" s="5">
        <f t="shared" ref="B118:Y118" si="8">B82-B46</f>
        <v>0</v>
      </c>
      <c r="C118" s="5">
        <f t="shared" si="8"/>
        <v>0</v>
      </c>
      <c r="D118" s="5">
        <f t="shared" si="8"/>
        <v>0</v>
      </c>
      <c r="E118" s="5">
        <f t="shared" si="8"/>
        <v>0</v>
      </c>
      <c r="F118" s="5">
        <f t="shared" si="8"/>
        <v>0</v>
      </c>
      <c r="G118" s="5">
        <f t="shared" si="8"/>
        <v>0</v>
      </c>
      <c r="H118" s="5">
        <f t="shared" si="8"/>
        <v>0</v>
      </c>
      <c r="I118" s="5">
        <f t="shared" si="8"/>
        <v>0</v>
      </c>
      <c r="J118" s="5">
        <f t="shared" si="8"/>
        <v>0</v>
      </c>
      <c r="K118" s="5">
        <f t="shared" si="8"/>
        <v>0</v>
      </c>
      <c r="L118" s="5">
        <f t="shared" si="8"/>
        <v>0</v>
      </c>
      <c r="M118" s="5">
        <f t="shared" si="8"/>
        <v>0</v>
      </c>
      <c r="N118" s="5">
        <f t="shared" si="8"/>
        <v>0</v>
      </c>
      <c r="O118" s="5">
        <f t="shared" si="8"/>
        <v>0</v>
      </c>
      <c r="P118" s="5">
        <f t="shared" si="8"/>
        <v>0</v>
      </c>
      <c r="Q118" s="5">
        <f t="shared" si="8"/>
        <v>0</v>
      </c>
      <c r="R118" s="5">
        <f t="shared" si="8"/>
        <v>0</v>
      </c>
      <c r="S118" s="5">
        <f t="shared" si="8"/>
        <v>0</v>
      </c>
      <c r="T118" s="5">
        <f t="shared" si="8"/>
        <v>0</v>
      </c>
      <c r="U118" s="5">
        <f t="shared" si="8"/>
        <v>0</v>
      </c>
      <c r="V118" s="5">
        <f t="shared" si="8"/>
        <v>0</v>
      </c>
      <c r="W118" s="5">
        <f t="shared" si="8"/>
        <v>83.209463904990116</v>
      </c>
      <c r="X118" s="5">
        <f t="shared" si="8"/>
        <v>-83.209463904455291</v>
      </c>
      <c r="Y118" s="5">
        <f t="shared" si="8"/>
        <v>0</v>
      </c>
    </row>
    <row r="119" spans="1:25" x14ac:dyDescent="0.4">
      <c r="A119" s="3" t="s">
        <v>38</v>
      </c>
      <c r="B119" s="5">
        <f t="shared" ref="B119:Y119" si="9">B83-B47</f>
        <v>0</v>
      </c>
      <c r="C119" s="5">
        <f t="shared" si="9"/>
        <v>0</v>
      </c>
      <c r="D119" s="5">
        <f t="shared" si="9"/>
        <v>0</v>
      </c>
      <c r="E119" s="5">
        <f t="shared" si="9"/>
        <v>0</v>
      </c>
      <c r="F119" s="5">
        <f t="shared" si="9"/>
        <v>0</v>
      </c>
      <c r="G119" s="5">
        <f t="shared" si="9"/>
        <v>0</v>
      </c>
      <c r="H119" s="5">
        <f t="shared" si="9"/>
        <v>0</v>
      </c>
      <c r="I119" s="5">
        <f t="shared" si="9"/>
        <v>0</v>
      </c>
      <c r="J119" s="5">
        <f t="shared" si="9"/>
        <v>0</v>
      </c>
      <c r="K119" s="5">
        <f t="shared" si="9"/>
        <v>0</v>
      </c>
      <c r="L119" s="5">
        <f t="shared" si="9"/>
        <v>0</v>
      </c>
      <c r="M119" s="5">
        <f t="shared" si="9"/>
        <v>0</v>
      </c>
      <c r="N119" s="5">
        <f t="shared" si="9"/>
        <v>0</v>
      </c>
      <c r="O119" s="5">
        <f t="shared" si="9"/>
        <v>0</v>
      </c>
      <c r="P119" s="5">
        <f t="shared" si="9"/>
        <v>0</v>
      </c>
      <c r="Q119" s="5">
        <f t="shared" si="9"/>
        <v>0</v>
      </c>
      <c r="R119" s="5">
        <f t="shared" si="9"/>
        <v>0</v>
      </c>
      <c r="S119" s="5">
        <f t="shared" si="9"/>
        <v>0</v>
      </c>
      <c r="T119" s="5">
        <f t="shared" si="9"/>
        <v>0</v>
      </c>
      <c r="U119" s="5">
        <f t="shared" si="9"/>
        <v>0</v>
      </c>
      <c r="V119" s="5">
        <f t="shared" si="9"/>
        <v>0</v>
      </c>
      <c r="W119" s="5">
        <f t="shared" si="9"/>
        <v>0</v>
      </c>
      <c r="X119" s="5">
        <f t="shared" si="9"/>
        <v>0</v>
      </c>
      <c r="Y119" s="5">
        <f t="shared" si="9"/>
        <v>0</v>
      </c>
    </row>
    <row r="120" spans="1:25" x14ac:dyDescent="0.4">
      <c r="A120" s="3" t="s">
        <v>39</v>
      </c>
      <c r="B120" s="5">
        <f t="shared" ref="B120:Y120" si="10">B84-B48</f>
        <v>0</v>
      </c>
      <c r="C120" s="5">
        <f t="shared" si="10"/>
        <v>0</v>
      </c>
      <c r="D120" s="5">
        <f t="shared" si="10"/>
        <v>0</v>
      </c>
      <c r="E120" s="5">
        <f t="shared" si="10"/>
        <v>0</v>
      </c>
      <c r="F120" s="5">
        <f t="shared" si="10"/>
        <v>0</v>
      </c>
      <c r="G120" s="5">
        <f t="shared" si="10"/>
        <v>0</v>
      </c>
      <c r="H120" s="5">
        <f t="shared" si="10"/>
        <v>0</v>
      </c>
      <c r="I120" s="5">
        <f t="shared" si="10"/>
        <v>0</v>
      </c>
      <c r="J120" s="5">
        <f t="shared" si="10"/>
        <v>0</v>
      </c>
      <c r="K120" s="5">
        <f t="shared" si="10"/>
        <v>0</v>
      </c>
      <c r="L120" s="5">
        <f t="shared" si="10"/>
        <v>0</v>
      </c>
      <c r="M120" s="5">
        <f t="shared" si="10"/>
        <v>0</v>
      </c>
      <c r="N120" s="5">
        <f t="shared" si="10"/>
        <v>0</v>
      </c>
      <c r="O120" s="5">
        <f t="shared" si="10"/>
        <v>0</v>
      </c>
      <c r="P120" s="5">
        <f t="shared" si="10"/>
        <v>0</v>
      </c>
      <c r="Q120" s="5">
        <f t="shared" si="10"/>
        <v>0</v>
      </c>
      <c r="R120" s="5">
        <f t="shared" si="10"/>
        <v>0</v>
      </c>
      <c r="S120" s="5">
        <f t="shared" si="10"/>
        <v>0</v>
      </c>
      <c r="T120" s="5">
        <f t="shared" si="10"/>
        <v>0</v>
      </c>
      <c r="U120" s="5">
        <f t="shared" si="10"/>
        <v>0</v>
      </c>
      <c r="V120" s="5">
        <f t="shared" si="10"/>
        <v>0</v>
      </c>
      <c r="W120" s="5">
        <f t="shared" si="10"/>
        <v>0</v>
      </c>
      <c r="X120" s="5">
        <f t="shared" si="10"/>
        <v>0</v>
      </c>
      <c r="Y120" s="5">
        <f t="shared" si="10"/>
        <v>0</v>
      </c>
    </row>
    <row r="121" spans="1:25" x14ac:dyDescent="0.4">
      <c r="A121" s="3" t="s">
        <v>40</v>
      </c>
      <c r="B121" s="5">
        <f t="shared" ref="B121:Y121" si="11">B85-B49</f>
        <v>0</v>
      </c>
      <c r="C121" s="5">
        <f t="shared" si="11"/>
        <v>0</v>
      </c>
      <c r="D121" s="5">
        <f t="shared" si="11"/>
        <v>0</v>
      </c>
      <c r="E121" s="5">
        <f t="shared" si="11"/>
        <v>0</v>
      </c>
      <c r="F121" s="5">
        <f t="shared" si="11"/>
        <v>0</v>
      </c>
      <c r="G121" s="5">
        <f t="shared" si="11"/>
        <v>0</v>
      </c>
      <c r="H121" s="5">
        <f t="shared" si="11"/>
        <v>0</v>
      </c>
      <c r="I121" s="5">
        <f t="shared" si="11"/>
        <v>0</v>
      </c>
      <c r="J121" s="5">
        <f t="shared" si="11"/>
        <v>0</v>
      </c>
      <c r="K121" s="5">
        <f t="shared" si="11"/>
        <v>0</v>
      </c>
      <c r="L121" s="5">
        <f t="shared" si="11"/>
        <v>0</v>
      </c>
      <c r="M121" s="5">
        <f t="shared" si="11"/>
        <v>0</v>
      </c>
      <c r="N121" s="5">
        <f t="shared" si="11"/>
        <v>0</v>
      </c>
      <c r="O121" s="5">
        <f t="shared" si="11"/>
        <v>0</v>
      </c>
      <c r="P121" s="5">
        <f t="shared" si="11"/>
        <v>0</v>
      </c>
      <c r="Q121" s="5">
        <f t="shared" si="11"/>
        <v>0</v>
      </c>
      <c r="R121" s="5">
        <f t="shared" si="11"/>
        <v>0</v>
      </c>
      <c r="S121" s="5">
        <f t="shared" si="11"/>
        <v>0</v>
      </c>
      <c r="T121" s="5">
        <f t="shared" si="11"/>
        <v>0</v>
      </c>
      <c r="U121" s="5">
        <f t="shared" si="11"/>
        <v>0</v>
      </c>
      <c r="V121" s="5">
        <f t="shared" si="11"/>
        <v>0</v>
      </c>
      <c r="W121" s="5">
        <f t="shared" si="11"/>
        <v>302.18846563599072</v>
      </c>
      <c r="X121" s="5">
        <f t="shared" si="11"/>
        <v>-302.18846563574999</v>
      </c>
      <c r="Y121" s="5">
        <f t="shared" si="11"/>
        <v>0</v>
      </c>
    </row>
    <row r="122" spans="1:25" x14ac:dyDescent="0.4">
      <c r="A122" s="3" t="s">
        <v>41</v>
      </c>
      <c r="B122" s="5">
        <f t="shared" ref="B122:Y122" si="12">B86-B50</f>
        <v>0</v>
      </c>
      <c r="C122" s="5">
        <f t="shared" si="12"/>
        <v>0</v>
      </c>
      <c r="D122" s="5">
        <f t="shared" si="12"/>
        <v>0</v>
      </c>
      <c r="E122" s="5">
        <f t="shared" si="12"/>
        <v>0</v>
      </c>
      <c r="F122" s="5">
        <f t="shared" si="12"/>
        <v>0</v>
      </c>
      <c r="G122" s="5">
        <f t="shared" si="12"/>
        <v>0</v>
      </c>
      <c r="H122" s="5">
        <f t="shared" si="12"/>
        <v>0</v>
      </c>
      <c r="I122" s="5">
        <f t="shared" si="12"/>
        <v>0</v>
      </c>
      <c r="J122" s="5">
        <f t="shared" si="12"/>
        <v>0</v>
      </c>
      <c r="K122" s="5">
        <f t="shared" si="12"/>
        <v>0</v>
      </c>
      <c r="L122" s="5">
        <f t="shared" si="12"/>
        <v>0</v>
      </c>
      <c r="M122" s="5">
        <f t="shared" si="12"/>
        <v>0</v>
      </c>
      <c r="N122" s="5">
        <f t="shared" si="12"/>
        <v>0</v>
      </c>
      <c r="O122" s="5">
        <f t="shared" si="12"/>
        <v>0</v>
      </c>
      <c r="P122" s="5">
        <f t="shared" si="12"/>
        <v>0</v>
      </c>
      <c r="Q122" s="5">
        <f t="shared" si="12"/>
        <v>0</v>
      </c>
      <c r="R122" s="5">
        <f t="shared" si="12"/>
        <v>0</v>
      </c>
      <c r="S122" s="5">
        <f t="shared" si="12"/>
        <v>0</v>
      </c>
      <c r="T122" s="5">
        <f t="shared" si="12"/>
        <v>0</v>
      </c>
      <c r="U122" s="5">
        <f t="shared" si="12"/>
        <v>0</v>
      </c>
      <c r="V122" s="5">
        <f t="shared" si="12"/>
        <v>0</v>
      </c>
      <c r="W122" s="5">
        <f t="shared" si="12"/>
        <v>513.74785081995651</v>
      </c>
      <c r="X122" s="5">
        <f t="shared" si="12"/>
        <v>-513.74785081194113</v>
      </c>
      <c r="Y122" s="5">
        <f t="shared" si="12"/>
        <v>0</v>
      </c>
    </row>
    <row r="123" spans="1:25" x14ac:dyDescent="0.4">
      <c r="A123" s="3" t="s">
        <v>42</v>
      </c>
      <c r="B123" s="5">
        <f t="shared" ref="B123:Y123" si="13">B87-B51</f>
        <v>0</v>
      </c>
      <c r="C123" s="5">
        <f t="shared" si="13"/>
        <v>0</v>
      </c>
      <c r="D123" s="5">
        <f t="shared" si="13"/>
        <v>0</v>
      </c>
      <c r="E123" s="5">
        <f t="shared" si="13"/>
        <v>0</v>
      </c>
      <c r="F123" s="5">
        <f t="shared" si="13"/>
        <v>0</v>
      </c>
      <c r="G123" s="5">
        <f t="shared" si="13"/>
        <v>0</v>
      </c>
      <c r="H123" s="5">
        <f t="shared" si="13"/>
        <v>0</v>
      </c>
      <c r="I123" s="5">
        <f t="shared" si="13"/>
        <v>0</v>
      </c>
      <c r="J123" s="5">
        <f t="shared" si="13"/>
        <v>0</v>
      </c>
      <c r="K123" s="5">
        <f t="shared" si="13"/>
        <v>0</v>
      </c>
      <c r="L123" s="5">
        <f t="shared" si="13"/>
        <v>0</v>
      </c>
      <c r="M123" s="5">
        <f t="shared" si="13"/>
        <v>0</v>
      </c>
      <c r="N123" s="5">
        <f t="shared" si="13"/>
        <v>0</v>
      </c>
      <c r="O123" s="5">
        <f t="shared" si="13"/>
        <v>0</v>
      </c>
      <c r="P123" s="5">
        <f t="shared" si="13"/>
        <v>0</v>
      </c>
      <c r="Q123" s="5">
        <f t="shared" si="13"/>
        <v>0</v>
      </c>
      <c r="R123" s="5">
        <f t="shared" si="13"/>
        <v>0</v>
      </c>
      <c r="S123" s="5">
        <f t="shared" si="13"/>
        <v>0</v>
      </c>
      <c r="T123" s="5">
        <f t="shared" si="13"/>
        <v>0</v>
      </c>
      <c r="U123" s="5">
        <f t="shared" si="13"/>
        <v>0</v>
      </c>
      <c r="V123" s="5">
        <f t="shared" si="13"/>
        <v>0</v>
      </c>
      <c r="W123" s="5">
        <f t="shared" si="13"/>
        <v>1787.0380235984921</v>
      </c>
      <c r="X123" s="5">
        <f t="shared" si="13"/>
        <v>-1787.0380235191988</v>
      </c>
      <c r="Y123" s="5">
        <f t="shared" si="13"/>
        <v>0</v>
      </c>
    </row>
    <row r="124" spans="1:25" x14ac:dyDescent="0.4">
      <c r="A124" s="3" t="s">
        <v>43</v>
      </c>
      <c r="B124" s="5">
        <f t="shared" ref="B124:Y124" si="14">B88-B52</f>
        <v>0</v>
      </c>
      <c r="C124" s="5">
        <f t="shared" si="14"/>
        <v>0</v>
      </c>
      <c r="D124" s="5">
        <f t="shared" si="14"/>
        <v>0</v>
      </c>
      <c r="E124" s="5">
        <f t="shared" si="14"/>
        <v>0</v>
      </c>
      <c r="F124" s="5">
        <f t="shared" si="14"/>
        <v>0</v>
      </c>
      <c r="G124" s="5">
        <f t="shared" si="14"/>
        <v>0</v>
      </c>
      <c r="H124" s="5">
        <f t="shared" si="14"/>
        <v>0</v>
      </c>
      <c r="I124" s="5">
        <f t="shared" si="14"/>
        <v>0</v>
      </c>
      <c r="J124" s="5">
        <f t="shared" si="14"/>
        <v>0</v>
      </c>
      <c r="K124" s="5">
        <f t="shared" si="14"/>
        <v>0</v>
      </c>
      <c r="L124" s="5">
        <f t="shared" si="14"/>
        <v>0</v>
      </c>
      <c r="M124" s="5">
        <f t="shared" si="14"/>
        <v>0</v>
      </c>
      <c r="N124" s="5">
        <f t="shared" si="14"/>
        <v>0</v>
      </c>
      <c r="O124" s="5">
        <f t="shared" si="14"/>
        <v>0</v>
      </c>
      <c r="P124" s="5">
        <f t="shared" si="14"/>
        <v>0</v>
      </c>
      <c r="Q124" s="5">
        <f t="shared" si="14"/>
        <v>0</v>
      </c>
      <c r="R124" s="5">
        <f t="shared" si="14"/>
        <v>0</v>
      </c>
      <c r="S124" s="5">
        <f t="shared" si="14"/>
        <v>0</v>
      </c>
      <c r="T124" s="5">
        <f t="shared" si="14"/>
        <v>0</v>
      </c>
      <c r="U124" s="5">
        <f t="shared" si="14"/>
        <v>0</v>
      </c>
      <c r="V124" s="5">
        <f t="shared" si="14"/>
        <v>0</v>
      </c>
      <c r="W124" s="5">
        <f t="shared" si="14"/>
        <v>79.694681600027252</v>
      </c>
      <c r="X124" s="5">
        <f t="shared" si="14"/>
        <v>511.85994272748906</v>
      </c>
      <c r="Y124" s="5">
        <f t="shared" si="14"/>
        <v>591.55462432000786</v>
      </c>
    </row>
    <row r="125" spans="1:25" x14ac:dyDescent="0.4">
      <c r="A125" s="3" t="s">
        <v>44</v>
      </c>
      <c r="B125" s="5">
        <f t="shared" ref="B125:Y125" si="15">B89-B53</f>
        <v>0</v>
      </c>
      <c r="C125" s="5">
        <f t="shared" si="15"/>
        <v>0</v>
      </c>
      <c r="D125" s="5">
        <f t="shared" si="15"/>
        <v>0</v>
      </c>
      <c r="E125" s="5">
        <f t="shared" si="15"/>
        <v>0</v>
      </c>
      <c r="F125" s="5">
        <f t="shared" si="15"/>
        <v>0</v>
      </c>
      <c r="G125" s="5">
        <f t="shared" si="15"/>
        <v>0</v>
      </c>
      <c r="H125" s="5">
        <f t="shared" si="15"/>
        <v>0</v>
      </c>
      <c r="I125" s="5">
        <f t="shared" si="15"/>
        <v>0</v>
      </c>
      <c r="J125" s="5">
        <f t="shared" si="15"/>
        <v>0</v>
      </c>
      <c r="K125" s="5">
        <f t="shared" si="15"/>
        <v>0</v>
      </c>
      <c r="L125" s="5">
        <f t="shared" si="15"/>
        <v>0</v>
      </c>
      <c r="M125" s="5">
        <f t="shared" si="15"/>
        <v>0</v>
      </c>
      <c r="N125" s="5">
        <f t="shared" si="15"/>
        <v>0</v>
      </c>
      <c r="O125" s="5">
        <f t="shared" si="15"/>
        <v>0</v>
      </c>
      <c r="P125" s="5">
        <f t="shared" si="15"/>
        <v>0</v>
      </c>
      <c r="Q125" s="5">
        <f t="shared" si="15"/>
        <v>0</v>
      </c>
      <c r="R125" s="5">
        <f t="shared" si="15"/>
        <v>0</v>
      </c>
      <c r="S125" s="5">
        <f t="shared" si="15"/>
        <v>0</v>
      </c>
      <c r="T125" s="5">
        <f t="shared" si="15"/>
        <v>0</v>
      </c>
      <c r="U125" s="5">
        <f t="shared" si="15"/>
        <v>0</v>
      </c>
      <c r="V125" s="5">
        <f t="shared" si="15"/>
        <v>0</v>
      </c>
      <c r="W125" s="5">
        <f t="shared" si="15"/>
        <v>1917.678647489287</v>
      </c>
      <c r="X125" s="5">
        <f t="shared" si="15"/>
        <v>-1917.6786474823966</v>
      </c>
      <c r="Y125" s="5">
        <f t="shared" si="15"/>
        <v>0</v>
      </c>
    </row>
    <row r="126" spans="1:25" x14ac:dyDescent="0.4">
      <c r="A126" s="3" t="s">
        <v>45</v>
      </c>
      <c r="B126" s="5">
        <f t="shared" ref="B126:Y126" si="16">B90-B54</f>
        <v>0</v>
      </c>
      <c r="C126" s="5">
        <f t="shared" si="16"/>
        <v>0</v>
      </c>
      <c r="D126" s="5">
        <f t="shared" si="16"/>
        <v>0</v>
      </c>
      <c r="E126" s="5">
        <f t="shared" si="16"/>
        <v>0</v>
      </c>
      <c r="F126" s="5">
        <f t="shared" si="16"/>
        <v>0</v>
      </c>
      <c r="G126" s="5">
        <f t="shared" si="16"/>
        <v>0</v>
      </c>
      <c r="H126" s="5">
        <f t="shared" si="16"/>
        <v>0</v>
      </c>
      <c r="I126" s="5">
        <f t="shared" si="16"/>
        <v>0</v>
      </c>
      <c r="J126" s="5">
        <f t="shared" si="16"/>
        <v>0</v>
      </c>
      <c r="K126" s="5">
        <f t="shared" si="16"/>
        <v>0</v>
      </c>
      <c r="L126" s="5">
        <f t="shared" si="16"/>
        <v>0</v>
      </c>
      <c r="M126" s="5">
        <f t="shared" si="16"/>
        <v>0</v>
      </c>
      <c r="N126" s="5">
        <f t="shared" si="16"/>
        <v>0</v>
      </c>
      <c r="O126" s="5">
        <f t="shared" si="16"/>
        <v>0</v>
      </c>
      <c r="P126" s="5">
        <f t="shared" si="16"/>
        <v>0</v>
      </c>
      <c r="Q126" s="5">
        <f t="shared" si="16"/>
        <v>0</v>
      </c>
      <c r="R126" s="5">
        <f t="shared" si="16"/>
        <v>0</v>
      </c>
      <c r="S126" s="5">
        <f t="shared" si="16"/>
        <v>0</v>
      </c>
      <c r="T126" s="5">
        <f t="shared" si="16"/>
        <v>0</v>
      </c>
      <c r="U126" s="5">
        <f t="shared" si="16"/>
        <v>0</v>
      </c>
      <c r="V126" s="5">
        <f t="shared" si="16"/>
        <v>0</v>
      </c>
      <c r="W126" s="5">
        <f t="shared" si="16"/>
        <v>36.846147709002253</v>
      </c>
      <c r="X126" s="5">
        <f t="shared" si="16"/>
        <v>-36.846147708861899</v>
      </c>
      <c r="Y126" s="5">
        <f t="shared" si="16"/>
        <v>0</v>
      </c>
    </row>
    <row r="127" spans="1:25" x14ac:dyDescent="0.4">
      <c r="A127" s="3" t="s">
        <v>46</v>
      </c>
      <c r="B127" s="5">
        <f t="shared" ref="B127:Y127" si="17">B91-B55</f>
        <v>0</v>
      </c>
      <c r="C127" s="5">
        <f t="shared" si="17"/>
        <v>0</v>
      </c>
      <c r="D127" s="5">
        <f t="shared" si="17"/>
        <v>0</v>
      </c>
      <c r="E127" s="5">
        <f t="shared" si="17"/>
        <v>0</v>
      </c>
      <c r="F127" s="5">
        <f t="shared" si="17"/>
        <v>0</v>
      </c>
      <c r="G127" s="5">
        <f t="shared" si="17"/>
        <v>0</v>
      </c>
      <c r="H127" s="5">
        <f t="shared" si="17"/>
        <v>0</v>
      </c>
      <c r="I127" s="5">
        <f t="shared" si="17"/>
        <v>0</v>
      </c>
      <c r="J127" s="5">
        <f t="shared" si="17"/>
        <v>0</v>
      </c>
      <c r="K127" s="5">
        <f t="shared" si="17"/>
        <v>0</v>
      </c>
      <c r="L127" s="5">
        <f t="shared" si="17"/>
        <v>0</v>
      </c>
      <c r="M127" s="5">
        <f t="shared" si="17"/>
        <v>0</v>
      </c>
      <c r="N127" s="5">
        <f t="shared" si="17"/>
        <v>0</v>
      </c>
      <c r="O127" s="5">
        <f t="shared" si="17"/>
        <v>0</v>
      </c>
      <c r="P127" s="5">
        <f t="shared" si="17"/>
        <v>0</v>
      </c>
      <c r="Q127" s="5">
        <f t="shared" si="17"/>
        <v>0</v>
      </c>
      <c r="R127" s="5">
        <f t="shared" si="17"/>
        <v>0</v>
      </c>
      <c r="S127" s="5">
        <f t="shared" si="17"/>
        <v>0</v>
      </c>
      <c r="T127" s="5">
        <f t="shared" si="17"/>
        <v>0</v>
      </c>
      <c r="U127" s="5">
        <f t="shared" si="17"/>
        <v>0</v>
      </c>
      <c r="V127" s="5">
        <f t="shared" si="17"/>
        <v>0</v>
      </c>
      <c r="W127" s="5">
        <f t="shared" si="17"/>
        <v>38.777094228003989</v>
      </c>
      <c r="X127" s="5">
        <f t="shared" si="17"/>
        <v>-38.777094227957498</v>
      </c>
      <c r="Y127" s="5">
        <f t="shared" si="17"/>
        <v>0</v>
      </c>
    </row>
    <row r="128" spans="1:25" x14ac:dyDescent="0.4">
      <c r="A128" s="3" t="s">
        <v>47</v>
      </c>
      <c r="B128" s="5">
        <f t="shared" ref="B128:Y128" si="18">B92-B56</f>
        <v>0</v>
      </c>
      <c r="C128" s="5">
        <f t="shared" si="18"/>
        <v>0</v>
      </c>
      <c r="D128" s="5">
        <f t="shared" si="18"/>
        <v>0</v>
      </c>
      <c r="E128" s="5">
        <f t="shared" si="18"/>
        <v>0</v>
      </c>
      <c r="F128" s="5">
        <f t="shared" si="18"/>
        <v>0</v>
      </c>
      <c r="G128" s="5">
        <f t="shared" si="18"/>
        <v>0</v>
      </c>
      <c r="H128" s="5">
        <f t="shared" si="18"/>
        <v>0</v>
      </c>
      <c r="I128" s="5">
        <f t="shared" si="18"/>
        <v>0</v>
      </c>
      <c r="J128" s="5">
        <f t="shared" si="18"/>
        <v>0</v>
      </c>
      <c r="K128" s="5">
        <f t="shared" si="18"/>
        <v>0</v>
      </c>
      <c r="L128" s="5">
        <f t="shared" si="18"/>
        <v>0</v>
      </c>
      <c r="M128" s="5">
        <f t="shared" si="18"/>
        <v>0</v>
      </c>
      <c r="N128" s="5">
        <f t="shared" si="18"/>
        <v>0</v>
      </c>
      <c r="O128" s="5">
        <f t="shared" si="18"/>
        <v>0</v>
      </c>
      <c r="P128" s="5">
        <f t="shared" si="18"/>
        <v>0</v>
      </c>
      <c r="Q128" s="5">
        <f t="shared" si="18"/>
        <v>0</v>
      </c>
      <c r="R128" s="5">
        <f t="shared" si="18"/>
        <v>0</v>
      </c>
      <c r="S128" s="5">
        <f t="shared" si="18"/>
        <v>0</v>
      </c>
      <c r="T128" s="5">
        <f t="shared" si="18"/>
        <v>0</v>
      </c>
      <c r="U128" s="5">
        <f t="shared" si="18"/>
        <v>0</v>
      </c>
      <c r="V128" s="5">
        <f t="shared" si="18"/>
        <v>0</v>
      </c>
      <c r="W128" s="5">
        <f t="shared" si="18"/>
        <v>0.75475037313026405</v>
      </c>
      <c r="X128" s="5">
        <f t="shared" si="18"/>
        <v>-0.75475037313151105</v>
      </c>
      <c r="Y128" s="5">
        <f t="shared" si="18"/>
        <v>0</v>
      </c>
    </row>
    <row r="129" spans="1:25" x14ac:dyDescent="0.4">
      <c r="A129" s="3" t="s">
        <v>48</v>
      </c>
      <c r="B129" s="5">
        <f t="shared" ref="B129:Y129" si="19">B93-B57</f>
        <v>0</v>
      </c>
      <c r="C129" s="5">
        <f t="shared" si="19"/>
        <v>0</v>
      </c>
      <c r="D129" s="5">
        <f t="shared" si="19"/>
        <v>0</v>
      </c>
      <c r="E129" s="5">
        <f t="shared" si="19"/>
        <v>0</v>
      </c>
      <c r="F129" s="5">
        <f t="shared" si="19"/>
        <v>0</v>
      </c>
      <c r="G129" s="5">
        <f t="shared" si="19"/>
        <v>0</v>
      </c>
      <c r="H129" s="5">
        <f t="shared" si="19"/>
        <v>0</v>
      </c>
      <c r="I129" s="5">
        <f t="shared" si="19"/>
        <v>0</v>
      </c>
      <c r="J129" s="5">
        <f t="shared" si="19"/>
        <v>0</v>
      </c>
      <c r="K129" s="5">
        <f t="shared" si="19"/>
        <v>0</v>
      </c>
      <c r="L129" s="5">
        <f t="shared" si="19"/>
        <v>0</v>
      </c>
      <c r="M129" s="5">
        <f t="shared" si="19"/>
        <v>0</v>
      </c>
      <c r="N129" s="5">
        <f t="shared" si="19"/>
        <v>0</v>
      </c>
      <c r="O129" s="5">
        <f t="shared" si="19"/>
        <v>0</v>
      </c>
      <c r="P129" s="5">
        <f t="shared" si="19"/>
        <v>0</v>
      </c>
      <c r="Q129" s="5">
        <f t="shared" si="19"/>
        <v>0</v>
      </c>
      <c r="R129" s="5">
        <f t="shared" si="19"/>
        <v>0</v>
      </c>
      <c r="S129" s="5">
        <f t="shared" si="19"/>
        <v>0</v>
      </c>
      <c r="T129" s="5">
        <f t="shared" si="19"/>
        <v>0</v>
      </c>
      <c r="U129" s="5">
        <f t="shared" si="19"/>
        <v>0</v>
      </c>
      <c r="V129" s="5">
        <f t="shared" si="19"/>
        <v>0</v>
      </c>
      <c r="W129" s="5">
        <f t="shared" si="19"/>
        <v>3.9965438236995396</v>
      </c>
      <c r="X129" s="5">
        <f t="shared" si="19"/>
        <v>-3.9965438237321198</v>
      </c>
      <c r="Y129" s="5">
        <f t="shared" si="19"/>
        <v>0</v>
      </c>
    </row>
    <row r="130" spans="1:25" x14ac:dyDescent="0.4">
      <c r="A130" s="3" t="s">
        <v>49</v>
      </c>
      <c r="B130" s="5">
        <f t="shared" ref="B130:Y130" si="20">B94-B58</f>
        <v>0</v>
      </c>
      <c r="C130" s="5">
        <f t="shared" si="20"/>
        <v>0</v>
      </c>
      <c r="D130" s="5">
        <f t="shared" si="20"/>
        <v>0</v>
      </c>
      <c r="E130" s="5">
        <f t="shared" si="20"/>
        <v>0</v>
      </c>
      <c r="F130" s="5">
        <f t="shared" si="20"/>
        <v>0</v>
      </c>
      <c r="G130" s="5">
        <f t="shared" si="20"/>
        <v>0</v>
      </c>
      <c r="H130" s="5">
        <f t="shared" si="20"/>
        <v>0</v>
      </c>
      <c r="I130" s="5">
        <f t="shared" si="20"/>
        <v>0</v>
      </c>
      <c r="J130" s="5">
        <f t="shared" si="20"/>
        <v>0</v>
      </c>
      <c r="K130" s="5">
        <f t="shared" si="20"/>
        <v>0</v>
      </c>
      <c r="L130" s="5">
        <f t="shared" si="20"/>
        <v>0</v>
      </c>
      <c r="M130" s="5">
        <f t="shared" si="20"/>
        <v>0</v>
      </c>
      <c r="N130" s="5">
        <f t="shared" si="20"/>
        <v>0</v>
      </c>
      <c r="O130" s="5">
        <f t="shared" si="20"/>
        <v>0</v>
      </c>
      <c r="P130" s="5">
        <f t="shared" si="20"/>
        <v>0</v>
      </c>
      <c r="Q130" s="5">
        <f t="shared" si="20"/>
        <v>0</v>
      </c>
      <c r="R130" s="5">
        <f t="shared" si="20"/>
        <v>0</v>
      </c>
      <c r="S130" s="5">
        <f t="shared" si="20"/>
        <v>0</v>
      </c>
      <c r="T130" s="5">
        <f t="shared" si="20"/>
        <v>0</v>
      </c>
      <c r="U130" s="5">
        <f t="shared" si="20"/>
        <v>0</v>
      </c>
      <c r="V130" s="5">
        <f t="shared" si="20"/>
        <v>0</v>
      </c>
      <c r="W130" s="5">
        <f t="shared" si="20"/>
        <v>197.87427095498424</v>
      </c>
      <c r="X130" s="5">
        <f t="shared" si="20"/>
        <v>-197.87427095579002</v>
      </c>
      <c r="Y130" s="5">
        <f t="shared" si="20"/>
        <v>0</v>
      </c>
    </row>
    <row r="131" spans="1:25" x14ac:dyDescent="0.4">
      <c r="A131" s="3" t="s">
        <v>50</v>
      </c>
      <c r="B131" s="5">
        <f t="shared" ref="B131:Y131" si="21">B95-B59</f>
        <v>0</v>
      </c>
      <c r="C131" s="5">
        <f t="shared" si="21"/>
        <v>0</v>
      </c>
      <c r="D131" s="5">
        <f t="shared" si="21"/>
        <v>0</v>
      </c>
      <c r="E131" s="5">
        <f t="shared" si="21"/>
        <v>0</v>
      </c>
      <c r="F131" s="5">
        <f t="shared" si="21"/>
        <v>0</v>
      </c>
      <c r="G131" s="5">
        <f t="shared" si="21"/>
        <v>-56.437513083433032</v>
      </c>
      <c r="H131" s="5">
        <f t="shared" si="21"/>
        <v>-122.14565542439598</v>
      </c>
      <c r="I131" s="5">
        <f t="shared" si="21"/>
        <v>0</v>
      </c>
      <c r="J131" s="5">
        <f t="shared" si="21"/>
        <v>0</v>
      </c>
      <c r="K131" s="5">
        <f t="shared" si="21"/>
        <v>0</v>
      </c>
      <c r="L131" s="5">
        <f t="shared" si="21"/>
        <v>0</v>
      </c>
      <c r="M131" s="5">
        <f t="shared" si="21"/>
        <v>0</v>
      </c>
      <c r="N131" s="5">
        <f t="shared" si="21"/>
        <v>0</v>
      </c>
      <c r="O131" s="5">
        <f t="shared" si="21"/>
        <v>0</v>
      </c>
      <c r="P131" s="5">
        <f t="shared" si="21"/>
        <v>0</v>
      </c>
      <c r="Q131" s="5">
        <f t="shared" si="21"/>
        <v>0</v>
      </c>
      <c r="R131" s="5">
        <f t="shared" si="21"/>
        <v>0</v>
      </c>
      <c r="S131" s="5">
        <f t="shared" si="21"/>
        <v>0</v>
      </c>
      <c r="T131" s="5">
        <f t="shared" si="21"/>
        <v>0</v>
      </c>
      <c r="U131" s="5">
        <f t="shared" si="21"/>
        <v>0</v>
      </c>
      <c r="V131" s="5">
        <f t="shared" si="21"/>
        <v>0</v>
      </c>
      <c r="W131" s="5">
        <f t="shared" si="21"/>
        <v>0</v>
      </c>
      <c r="X131" s="5">
        <f t="shared" si="21"/>
        <v>-1.78423703777119</v>
      </c>
      <c r="Y131" s="5">
        <f t="shared" si="21"/>
        <v>-180.36740554559992</v>
      </c>
    </row>
    <row r="132" spans="1:25" x14ac:dyDescent="0.4">
      <c r="A132" s="3" t="s">
        <v>51</v>
      </c>
      <c r="B132" s="5">
        <f t="shared" ref="B132:Y132" si="22">B96-B60</f>
        <v>0</v>
      </c>
      <c r="C132" s="5">
        <f t="shared" si="22"/>
        <v>0</v>
      </c>
      <c r="D132" s="5">
        <f t="shared" si="22"/>
        <v>0</v>
      </c>
      <c r="E132" s="5">
        <f t="shared" si="22"/>
        <v>0</v>
      </c>
      <c r="F132" s="5">
        <f t="shared" si="22"/>
        <v>0</v>
      </c>
      <c r="G132" s="5">
        <f t="shared" si="22"/>
        <v>0</v>
      </c>
      <c r="H132" s="5">
        <f t="shared" si="22"/>
        <v>0</v>
      </c>
      <c r="I132" s="5">
        <f t="shared" si="22"/>
        <v>0</v>
      </c>
      <c r="J132" s="5">
        <f t="shared" si="22"/>
        <v>0</v>
      </c>
      <c r="K132" s="5">
        <f t="shared" si="22"/>
        <v>0</v>
      </c>
      <c r="L132" s="5">
        <f t="shared" si="22"/>
        <v>0</v>
      </c>
      <c r="M132" s="5">
        <f t="shared" si="22"/>
        <v>0</v>
      </c>
      <c r="N132" s="5">
        <f t="shared" si="22"/>
        <v>0</v>
      </c>
      <c r="O132" s="5">
        <f t="shared" si="22"/>
        <v>0</v>
      </c>
      <c r="P132" s="5">
        <f t="shared" si="22"/>
        <v>0</v>
      </c>
      <c r="Q132" s="5">
        <f t="shared" si="22"/>
        <v>0</v>
      </c>
      <c r="R132" s="5">
        <f t="shared" si="22"/>
        <v>0</v>
      </c>
      <c r="S132" s="5">
        <f t="shared" si="22"/>
        <v>0</v>
      </c>
      <c r="T132" s="5">
        <f t="shared" si="22"/>
        <v>0</v>
      </c>
      <c r="U132" s="5">
        <f t="shared" si="22"/>
        <v>0</v>
      </c>
      <c r="V132" s="5">
        <f t="shared" si="22"/>
        <v>0</v>
      </c>
      <c r="W132" s="5">
        <f t="shared" si="22"/>
        <v>0</v>
      </c>
      <c r="X132" s="5">
        <f t="shared" si="22"/>
        <v>0</v>
      </c>
      <c r="Y132" s="5">
        <f t="shared" si="22"/>
        <v>0</v>
      </c>
    </row>
    <row r="133" spans="1:25" x14ac:dyDescent="0.4">
      <c r="A133" s="3" t="s">
        <v>52</v>
      </c>
      <c r="B133" s="5">
        <f t="shared" ref="B133:Y133" si="23">B97-B61</f>
        <v>0</v>
      </c>
      <c r="C133" s="5">
        <f t="shared" si="23"/>
        <v>0</v>
      </c>
      <c r="D133" s="5">
        <f t="shared" si="23"/>
        <v>0</v>
      </c>
      <c r="E133" s="5">
        <f t="shared" si="23"/>
        <v>0</v>
      </c>
      <c r="F133" s="5">
        <f t="shared" si="23"/>
        <v>0</v>
      </c>
      <c r="G133" s="5">
        <f t="shared" si="23"/>
        <v>-1173.2680197059981</v>
      </c>
      <c r="H133" s="5">
        <f t="shared" si="23"/>
        <v>-2539.2612719063695</v>
      </c>
      <c r="I133" s="5">
        <f t="shared" si="23"/>
        <v>328.96796698956996</v>
      </c>
      <c r="J133" s="5">
        <f t="shared" si="23"/>
        <v>0</v>
      </c>
      <c r="K133" s="5">
        <f t="shared" si="23"/>
        <v>0</v>
      </c>
      <c r="L133" s="5">
        <f t="shared" si="23"/>
        <v>0</v>
      </c>
      <c r="M133" s="5">
        <f t="shared" si="23"/>
        <v>0</v>
      </c>
      <c r="N133" s="5">
        <f t="shared" si="23"/>
        <v>0</v>
      </c>
      <c r="O133" s="5">
        <f t="shared" si="23"/>
        <v>0</v>
      </c>
      <c r="P133" s="5">
        <f t="shared" si="23"/>
        <v>0</v>
      </c>
      <c r="Q133" s="5">
        <f t="shared" si="23"/>
        <v>0</v>
      </c>
      <c r="R133" s="5">
        <f t="shared" si="23"/>
        <v>0</v>
      </c>
      <c r="S133" s="5">
        <f t="shared" si="23"/>
        <v>0</v>
      </c>
      <c r="T133" s="5">
        <f t="shared" si="23"/>
        <v>0</v>
      </c>
      <c r="U133" s="5">
        <f t="shared" si="23"/>
        <v>0</v>
      </c>
      <c r="V133" s="5">
        <f t="shared" si="23"/>
        <v>0</v>
      </c>
      <c r="W133" s="5">
        <f t="shared" si="23"/>
        <v>0</v>
      </c>
      <c r="X133" s="5">
        <f t="shared" si="23"/>
        <v>-42.965955012173197</v>
      </c>
      <c r="Y133" s="5">
        <f t="shared" si="23"/>
        <v>-3426.5272796350037</v>
      </c>
    </row>
    <row r="134" spans="1:25" x14ac:dyDescent="0.4">
      <c r="A134" s="3" t="s">
        <v>53</v>
      </c>
      <c r="B134" s="5">
        <f t="shared" ref="B134:Y134" si="24">B98-B62</f>
        <v>0</v>
      </c>
      <c r="C134" s="5">
        <f t="shared" si="24"/>
        <v>0</v>
      </c>
      <c r="D134" s="5">
        <f t="shared" si="24"/>
        <v>0</v>
      </c>
      <c r="E134" s="5">
        <f t="shared" si="24"/>
        <v>0</v>
      </c>
      <c r="F134" s="5">
        <f t="shared" si="24"/>
        <v>0</v>
      </c>
      <c r="G134" s="5">
        <f t="shared" si="24"/>
        <v>0</v>
      </c>
      <c r="H134" s="5">
        <f t="shared" si="24"/>
        <v>0</v>
      </c>
      <c r="I134" s="5">
        <f t="shared" si="24"/>
        <v>0</v>
      </c>
      <c r="J134" s="5">
        <f t="shared" si="24"/>
        <v>0</v>
      </c>
      <c r="K134" s="5">
        <f t="shared" si="24"/>
        <v>0</v>
      </c>
      <c r="L134" s="5">
        <f t="shared" si="24"/>
        <v>0</v>
      </c>
      <c r="M134" s="5">
        <f t="shared" si="24"/>
        <v>0</v>
      </c>
      <c r="N134" s="5">
        <f t="shared" si="24"/>
        <v>0</v>
      </c>
      <c r="O134" s="5">
        <f t="shared" si="24"/>
        <v>0</v>
      </c>
      <c r="P134" s="5">
        <f t="shared" si="24"/>
        <v>0</v>
      </c>
      <c r="Q134" s="5">
        <f t="shared" si="24"/>
        <v>0</v>
      </c>
      <c r="R134" s="5">
        <f t="shared" si="24"/>
        <v>0</v>
      </c>
      <c r="S134" s="5">
        <f t="shared" si="24"/>
        <v>0</v>
      </c>
      <c r="T134" s="5">
        <f t="shared" si="24"/>
        <v>0</v>
      </c>
      <c r="U134" s="5">
        <f t="shared" si="24"/>
        <v>0</v>
      </c>
      <c r="V134" s="5">
        <f t="shared" si="24"/>
        <v>0</v>
      </c>
      <c r="W134" s="5">
        <f t="shared" si="24"/>
        <v>0</v>
      </c>
      <c r="X134" s="5">
        <f t="shared" si="24"/>
        <v>0</v>
      </c>
      <c r="Y134" s="5">
        <f t="shared" si="24"/>
        <v>0</v>
      </c>
    </row>
    <row r="135" spans="1:25" x14ac:dyDescent="0.4">
      <c r="A135" s="3" t="s">
        <v>54</v>
      </c>
      <c r="B135" s="5">
        <f t="shared" ref="B135:Y135" si="25">B99-B63</f>
        <v>0</v>
      </c>
      <c r="C135" s="5">
        <f t="shared" si="25"/>
        <v>0</v>
      </c>
      <c r="D135" s="5">
        <f t="shared" si="25"/>
        <v>0</v>
      </c>
      <c r="E135" s="5">
        <f t="shared" si="25"/>
        <v>0</v>
      </c>
      <c r="F135" s="5">
        <f t="shared" si="25"/>
        <v>0</v>
      </c>
      <c r="G135" s="5">
        <f t="shared" si="25"/>
        <v>-2775.3322907365</v>
      </c>
      <c r="H135" s="5">
        <f t="shared" si="25"/>
        <v>-6006.5506637641502</v>
      </c>
      <c r="I135" s="5">
        <f t="shared" si="25"/>
        <v>147.0977344290192</v>
      </c>
      <c r="J135" s="5">
        <f t="shared" si="25"/>
        <v>0</v>
      </c>
      <c r="K135" s="5">
        <f t="shared" si="25"/>
        <v>0</v>
      </c>
      <c r="L135" s="5">
        <f t="shared" si="25"/>
        <v>0</v>
      </c>
      <c r="M135" s="5">
        <f t="shared" si="25"/>
        <v>0</v>
      </c>
      <c r="N135" s="5">
        <f t="shared" si="25"/>
        <v>0</v>
      </c>
      <c r="O135" s="5">
        <f t="shared" si="25"/>
        <v>0</v>
      </c>
      <c r="P135" s="5">
        <f t="shared" si="25"/>
        <v>0</v>
      </c>
      <c r="Q135" s="5">
        <f t="shared" si="25"/>
        <v>0</v>
      </c>
      <c r="R135" s="5">
        <f t="shared" si="25"/>
        <v>0</v>
      </c>
      <c r="S135" s="5">
        <f t="shared" si="25"/>
        <v>0</v>
      </c>
      <c r="T135" s="5">
        <f t="shared" si="25"/>
        <v>0</v>
      </c>
      <c r="U135" s="5">
        <f t="shared" si="25"/>
        <v>0</v>
      </c>
      <c r="V135" s="5">
        <f t="shared" si="25"/>
        <v>0</v>
      </c>
      <c r="W135" s="5">
        <f t="shared" si="25"/>
        <v>0</v>
      </c>
      <c r="X135" s="5">
        <f t="shared" si="25"/>
        <v>-27.818349941823399</v>
      </c>
      <c r="Y135" s="5">
        <f t="shared" si="25"/>
        <v>-8662.6035700129869</v>
      </c>
    </row>
    <row r="136" spans="1:25" x14ac:dyDescent="0.4">
      <c r="A136" s="3" t="s">
        <v>55</v>
      </c>
      <c r="B136" s="5">
        <f t="shared" ref="B136:Y136" si="26">B100-B64</f>
        <v>0</v>
      </c>
      <c r="C136" s="5">
        <f t="shared" si="26"/>
        <v>0</v>
      </c>
      <c r="D136" s="5">
        <f t="shared" si="26"/>
        <v>0</v>
      </c>
      <c r="E136" s="5">
        <f t="shared" si="26"/>
        <v>0</v>
      </c>
      <c r="F136" s="5">
        <f t="shared" si="26"/>
        <v>0</v>
      </c>
      <c r="G136" s="5">
        <f t="shared" si="26"/>
        <v>0</v>
      </c>
      <c r="H136" s="5">
        <f t="shared" si="26"/>
        <v>0</v>
      </c>
      <c r="I136" s="5">
        <f t="shared" si="26"/>
        <v>0</v>
      </c>
      <c r="J136" s="5">
        <f t="shared" si="26"/>
        <v>0</v>
      </c>
      <c r="K136" s="5">
        <f t="shared" si="26"/>
        <v>0</v>
      </c>
      <c r="L136" s="5">
        <f t="shared" si="26"/>
        <v>0</v>
      </c>
      <c r="M136" s="5">
        <f t="shared" si="26"/>
        <v>0</v>
      </c>
      <c r="N136" s="5">
        <f t="shared" si="26"/>
        <v>0</v>
      </c>
      <c r="O136" s="5">
        <f t="shared" si="26"/>
        <v>0</v>
      </c>
      <c r="P136" s="5">
        <f t="shared" si="26"/>
        <v>0</v>
      </c>
      <c r="Q136" s="5">
        <f t="shared" si="26"/>
        <v>0</v>
      </c>
      <c r="R136" s="5">
        <f t="shared" si="26"/>
        <v>0</v>
      </c>
      <c r="S136" s="5">
        <f t="shared" si="26"/>
        <v>0</v>
      </c>
      <c r="T136" s="5">
        <f t="shared" si="26"/>
        <v>0</v>
      </c>
      <c r="U136" s="5">
        <f t="shared" si="26"/>
        <v>0</v>
      </c>
      <c r="V136" s="5">
        <f t="shared" si="26"/>
        <v>0</v>
      </c>
      <c r="W136" s="5">
        <f t="shared" si="26"/>
        <v>0</v>
      </c>
      <c r="X136" s="5">
        <f t="shared" si="26"/>
        <v>0</v>
      </c>
      <c r="Y136" s="5">
        <f t="shared" si="26"/>
        <v>0</v>
      </c>
    </row>
    <row r="137" spans="1:25" x14ac:dyDescent="0.4">
      <c r="A137" s="3" t="s">
        <v>56</v>
      </c>
      <c r="B137" s="5">
        <f t="shared" ref="B137:Y137" si="27">B101-B65</f>
        <v>0</v>
      </c>
      <c r="C137" s="5">
        <f t="shared" si="27"/>
        <v>0</v>
      </c>
      <c r="D137" s="5">
        <f t="shared" si="27"/>
        <v>0</v>
      </c>
      <c r="E137" s="5">
        <f t="shared" si="27"/>
        <v>0</v>
      </c>
      <c r="F137" s="5">
        <f t="shared" si="27"/>
        <v>0</v>
      </c>
      <c r="G137" s="5">
        <f t="shared" si="27"/>
        <v>-38.591177063770999</v>
      </c>
      <c r="H137" s="5">
        <f t="shared" si="27"/>
        <v>1.4216634626440898</v>
      </c>
      <c r="I137" s="5">
        <f t="shared" si="27"/>
        <v>0</v>
      </c>
      <c r="J137" s="5">
        <f t="shared" si="27"/>
        <v>0</v>
      </c>
      <c r="K137" s="5">
        <f t="shared" si="27"/>
        <v>0</v>
      </c>
      <c r="L137" s="5">
        <f t="shared" si="27"/>
        <v>0</v>
      </c>
      <c r="M137" s="5">
        <f t="shared" si="27"/>
        <v>0</v>
      </c>
      <c r="N137" s="5">
        <f t="shared" si="27"/>
        <v>0</v>
      </c>
      <c r="O137" s="5">
        <f t="shared" si="27"/>
        <v>0</v>
      </c>
      <c r="P137" s="5">
        <f t="shared" si="27"/>
        <v>0</v>
      </c>
      <c r="Q137" s="5">
        <f t="shared" si="27"/>
        <v>0</v>
      </c>
      <c r="R137" s="5">
        <f t="shared" si="27"/>
        <v>0</v>
      </c>
      <c r="S137" s="5">
        <f t="shared" si="27"/>
        <v>0</v>
      </c>
      <c r="T137" s="5">
        <f t="shared" si="27"/>
        <v>0</v>
      </c>
      <c r="U137" s="5">
        <f t="shared" si="27"/>
        <v>0</v>
      </c>
      <c r="V137" s="5">
        <f t="shared" si="27"/>
        <v>0</v>
      </c>
      <c r="W137" s="5">
        <f t="shared" si="27"/>
        <v>0</v>
      </c>
      <c r="X137" s="5">
        <f t="shared" si="27"/>
        <v>-1.6570908761077801</v>
      </c>
      <c r="Y137" s="5">
        <f t="shared" si="27"/>
        <v>-38.826604477229921</v>
      </c>
    </row>
    <row r="138" spans="1:25" x14ac:dyDescent="0.4">
      <c r="A138" s="3" t="s">
        <v>57</v>
      </c>
      <c r="B138" s="5">
        <f t="shared" ref="B138:Y138" si="28">B102-B66</f>
        <v>0</v>
      </c>
      <c r="C138" s="5">
        <f t="shared" si="28"/>
        <v>0</v>
      </c>
      <c r="D138" s="5">
        <f t="shared" si="28"/>
        <v>0</v>
      </c>
      <c r="E138" s="5">
        <f t="shared" si="28"/>
        <v>0</v>
      </c>
      <c r="F138" s="5">
        <f t="shared" si="28"/>
        <v>0</v>
      </c>
      <c r="G138" s="5">
        <f t="shared" si="28"/>
        <v>0</v>
      </c>
      <c r="H138" s="5">
        <f t="shared" si="28"/>
        <v>0</v>
      </c>
      <c r="I138" s="5">
        <f t="shared" si="28"/>
        <v>0</v>
      </c>
      <c r="J138" s="5">
        <f t="shared" si="28"/>
        <v>0</v>
      </c>
      <c r="K138" s="5">
        <f t="shared" si="28"/>
        <v>0</v>
      </c>
      <c r="L138" s="5">
        <f t="shared" si="28"/>
        <v>0</v>
      </c>
      <c r="M138" s="5">
        <f t="shared" si="28"/>
        <v>0</v>
      </c>
      <c r="N138" s="5">
        <f t="shared" si="28"/>
        <v>0</v>
      </c>
      <c r="O138" s="5">
        <f t="shared" si="28"/>
        <v>0</v>
      </c>
      <c r="P138" s="5">
        <f t="shared" si="28"/>
        <v>0</v>
      </c>
      <c r="Q138" s="5">
        <f t="shared" si="28"/>
        <v>0</v>
      </c>
      <c r="R138" s="5">
        <f t="shared" si="28"/>
        <v>0</v>
      </c>
      <c r="S138" s="5">
        <f t="shared" si="28"/>
        <v>0</v>
      </c>
      <c r="T138" s="5">
        <f t="shared" si="28"/>
        <v>0</v>
      </c>
      <c r="U138" s="5">
        <f t="shared" si="28"/>
        <v>0</v>
      </c>
      <c r="V138" s="5">
        <f t="shared" si="28"/>
        <v>0</v>
      </c>
      <c r="W138" s="5">
        <f t="shared" si="28"/>
        <v>0</v>
      </c>
      <c r="X138" s="5">
        <f t="shared" si="28"/>
        <v>0</v>
      </c>
      <c r="Y138" s="5">
        <f t="shared" si="28"/>
        <v>0</v>
      </c>
    </row>
    <row r="139" spans="1:25" x14ac:dyDescent="0.4">
      <c r="A139" s="3" t="s">
        <v>58</v>
      </c>
      <c r="B139" s="5">
        <f t="shared" ref="B139:Y139" si="29">B103-B67</f>
        <v>0</v>
      </c>
      <c r="C139" s="5">
        <f t="shared" si="29"/>
        <v>0</v>
      </c>
      <c r="D139" s="5">
        <f t="shared" si="29"/>
        <v>0</v>
      </c>
      <c r="E139" s="5">
        <f t="shared" si="29"/>
        <v>0</v>
      </c>
      <c r="F139" s="5">
        <f t="shared" si="29"/>
        <v>0</v>
      </c>
      <c r="G139" s="5">
        <f t="shared" si="29"/>
        <v>-19.508744082172029</v>
      </c>
      <c r="H139" s="5">
        <f t="shared" si="29"/>
        <v>0</v>
      </c>
      <c r="I139" s="5">
        <f t="shared" si="29"/>
        <v>0</v>
      </c>
      <c r="J139" s="5">
        <f t="shared" si="29"/>
        <v>0</v>
      </c>
      <c r="K139" s="5">
        <f t="shared" si="29"/>
        <v>0</v>
      </c>
      <c r="L139" s="5">
        <f t="shared" si="29"/>
        <v>0</v>
      </c>
      <c r="M139" s="5">
        <f t="shared" si="29"/>
        <v>0</v>
      </c>
      <c r="N139" s="5">
        <f t="shared" si="29"/>
        <v>0</v>
      </c>
      <c r="O139" s="5">
        <f t="shared" si="29"/>
        <v>0</v>
      </c>
      <c r="P139" s="5">
        <f t="shared" si="29"/>
        <v>0</v>
      </c>
      <c r="Q139" s="5">
        <f t="shared" si="29"/>
        <v>0</v>
      </c>
      <c r="R139" s="5">
        <f t="shared" si="29"/>
        <v>0</v>
      </c>
      <c r="S139" s="5">
        <f t="shared" si="29"/>
        <v>0</v>
      </c>
      <c r="T139" s="5">
        <f t="shared" si="29"/>
        <v>0</v>
      </c>
      <c r="U139" s="5">
        <f t="shared" si="29"/>
        <v>0</v>
      </c>
      <c r="V139" s="5">
        <f t="shared" si="29"/>
        <v>0</v>
      </c>
      <c r="W139" s="5">
        <f t="shared" si="29"/>
        <v>0</v>
      </c>
      <c r="X139" s="5">
        <f t="shared" si="29"/>
        <v>-0.14022979430873289</v>
      </c>
      <c r="Y139" s="5">
        <f t="shared" si="29"/>
        <v>-19.648973876480113</v>
      </c>
    </row>
    <row r="140" spans="1:25" x14ac:dyDescent="0.4">
      <c r="A140" s="3" t="s">
        <v>59</v>
      </c>
      <c r="B140" s="5">
        <f t="shared" ref="B140:Y140" si="30">B104-B68</f>
        <v>0</v>
      </c>
      <c r="C140" s="5">
        <f t="shared" si="30"/>
        <v>0</v>
      </c>
      <c r="D140" s="5">
        <f t="shared" si="30"/>
        <v>0</v>
      </c>
      <c r="E140" s="5">
        <f t="shared" si="30"/>
        <v>0</v>
      </c>
      <c r="F140" s="5">
        <f t="shared" si="30"/>
        <v>0</v>
      </c>
      <c r="G140" s="5">
        <f t="shared" si="30"/>
        <v>0</v>
      </c>
      <c r="H140" s="5">
        <f t="shared" si="30"/>
        <v>0</v>
      </c>
      <c r="I140" s="5">
        <f t="shared" si="30"/>
        <v>0</v>
      </c>
      <c r="J140" s="5">
        <f t="shared" si="30"/>
        <v>0</v>
      </c>
      <c r="K140" s="5">
        <f t="shared" si="30"/>
        <v>0</v>
      </c>
      <c r="L140" s="5">
        <f t="shared" si="30"/>
        <v>0</v>
      </c>
      <c r="M140" s="5">
        <f t="shared" si="30"/>
        <v>0</v>
      </c>
      <c r="N140" s="5">
        <f t="shared" si="30"/>
        <v>0</v>
      </c>
      <c r="O140" s="5">
        <f t="shared" si="30"/>
        <v>0</v>
      </c>
      <c r="P140" s="5">
        <f t="shared" si="30"/>
        <v>0</v>
      </c>
      <c r="Q140" s="5">
        <f t="shared" si="30"/>
        <v>0</v>
      </c>
      <c r="R140" s="5">
        <f t="shared" si="30"/>
        <v>0</v>
      </c>
      <c r="S140" s="5">
        <f t="shared" si="30"/>
        <v>0</v>
      </c>
      <c r="T140" s="5">
        <f t="shared" si="30"/>
        <v>0</v>
      </c>
      <c r="U140" s="5">
        <f t="shared" si="30"/>
        <v>0</v>
      </c>
      <c r="V140" s="5">
        <f t="shared" si="30"/>
        <v>0</v>
      </c>
      <c r="W140" s="5">
        <f t="shared" si="30"/>
        <v>0</v>
      </c>
      <c r="X140" s="5">
        <f t="shared" si="30"/>
        <v>0</v>
      </c>
      <c r="Y140" s="5">
        <f t="shared" si="30"/>
        <v>0</v>
      </c>
    </row>
    <row r="141" spans="1:25" x14ac:dyDescent="0.4">
      <c r="A141" s="3" t="s">
        <v>60</v>
      </c>
      <c r="B141" s="5">
        <f t="shared" ref="B141:Y141" si="31">B105-B69</f>
        <v>0</v>
      </c>
      <c r="C141" s="5">
        <f t="shared" si="31"/>
        <v>0</v>
      </c>
      <c r="D141" s="5">
        <f t="shared" si="31"/>
        <v>-66.973724943280104</v>
      </c>
      <c r="E141" s="5">
        <f t="shared" si="31"/>
        <v>-53.019424615060984</v>
      </c>
      <c r="F141" s="5">
        <f t="shared" si="31"/>
        <v>-245.93367927100007</v>
      </c>
      <c r="G141" s="5">
        <f t="shared" si="31"/>
        <v>67.549983409161996</v>
      </c>
      <c r="H141" s="5">
        <f t="shared" si="31"/>
        <v>0</v>
      </c>
      <c r="I141" s="5">
        <f t="shared" si="31"/>
        <v>0</v>
      </c>
      <c r="J141" s="5">
        <f t="shared" si="31"/>
        <v>0</v>
      </c>
      <c r="K141" s="5">
        <f t="shared" si="31"/>
        <v>0</v>
      </c>
      <c r="L141" s="5">
        <f t="shared" si="31"/>
        <v>0</v>
      </c>
      <c r="M141" s="5">
        <f t="shared" si="31"/>
        <v>0</v>
      </c>
      <c r="N141" s="5">
        <f t="shared" si="31"/>
        <v>0</v>
      </c>
      <c r="O141" s="5">
        <f t="shared" si="31"/>
        <v>0</v>
      </c>
      <c r="P141" s="5">
        <f t="shared" si="31"/>
        <v>0</v>
      </c>
      <c r="Q141" s="5">
        <f t="shared" si="31"/>
        <v>0</v>
      </c>
      <c r="R141" s="5">
        <f t="shared" si="31"/>
        <v>0</v>
      </c>
      <c r="S141" s="5">
        <f t="shared" si="31"/>
        <v>0</v>
      </c>
      <c r="T141" s="5">
        <f t="shared" si="31"/>
        <v>0</v>
      </c>
      <c r="U141" s="5">
        <f t="shared" si="31"/>
        <v>0</v>
      </c>
      <c r="V141" s="5">
        <f t="shared" si="31"/>
        <v>0</v>
      </c>
      <c r="W141" s="5">
        <f t="shared" si="31"/>
        <v>0</v>
      </c>
      <c r="X141" s="5">
        <f t="shared" si="31"/>
        <v>1.2877108543182985</v>
      </c>
      <c r="Y141" s="5">
        <f t="shared" si="31"/>
        <v>-297.08913456580194</v>
      </c>
    </row>
    <row r="142" spans="1:25" x14ac:dyDescent="0.4">
      <c r="A142" s="3" t="s">
        <v>61</v>
      </c>
      <c r="B142" s="5">
        <f t="shared" ref="B142:Y142" si="32">B106-B70</f>
        <v>0</v>
      </c>
      <c r="C142" s="5">
        <f t="shared" si="32"/>
        <v>0</v>
      </c>
      <c r="D142" s="5">
        <f t="shared" si="32"/>
        <v>0</v>
      </c>
      <c r="E142" s="5">
        <f t="shared" si="32"/>
        <v>0</v>
      </c>
      <c r="F142" s="5">
        <f t="shared" si="32"/>
        <v>0</v>
      </c>
      <c r="G142" s="5">
        <f t="shared" si="32"/>
        <v>0</v>
      </c>
      <c r="H142" s="5">
        <f t="shared" si="32"/>
        <v>0</v>
      </c>
      <c r="I142" s="5">
        <f t="shared" si="32"/>
        <v>0</v>
      </c>
      <c r="J142" s="5">
        <f t="shared" si="32"/>
        <v>0</v>
      </c>
      <c r="K142" s="5">
        <f t="shared" si="32"/>
        <v>0</v>
      </c>
      <c r="L142" s="5">
        <f t="shared" si="32"/>
        <v>0</v>
      </c>
      <c r="M142" s="5">
        <f t="shared" si="32"/>
        <v>0</v>
      </c>
      <c r="N142" s="5">
        <f t="shared" si="32"/>
        <v>0</v>
      </c>
      <c r="O142" s="5">
        <f t="shared" si="32"/>
        <v>0</v>
      </c>
      <c r="P142" s="5">
        <f t="shared" si="32"/>
        <v>0</v>
      </c>
      <c r="Q142" s="5">
        <f t="shared" si="32"/>
        <v>0</v>
      </c>
      <c r="R142" s="5">
        <f t="shared" si="32"/>
        <v>0</v>
      </c>
      <c r="S142" s="5">
        <f t="shared" si="32"/>
        <v>0</v>
      </c>
      <c r="T142" s="5">
        <f t="shared" si="32"/>
        <v>0</v>
      </c>
      <c r="U142" s="5">
        <f t="shared" si="32"/>
        <v>0</v>
      </c>
      <c r="V142" s="5">
        <f t="shared" si="32"/>
        <v>0</v>
      </c>
      <c r="W142" s="5">
        <f t="shared" si="32"/>
        <v>0</v>
      </c>
      <c r="X142" s="5">
        <f t="shared" si="32"/>
        <v>0</v>
      </c>
      <c r="Y142" s="5">
        <f t="shared" si="32"/>
        <v>0</v>
      </c>
    </row>
    <row r="143" spans="1:25" x14ac:dyDescent="0.4">
      <c r="A143" s="3" t="s">
        <v>62</v>
      </c>
      <c r="B143" s="5">
        <f t="shared" ref="B143:Y143" si="33">B107-B71</f>
        <v>0</v>
      </c>
      <c r="C143" s="5">
        <f t="shared" si="33"/>
        <v>0</v>
      </c>
      <c r="D143" s="5">
        <f t="shared" si="33"/>
        <v>-1030.8761932359994</v>
      </c>
      <c r="E143" s="5">
        <f t="shared" si="33"/>
        <v>-805.60487593980997</v>
      </c>
      <c r="F143" s="5">
        <f t="shared" si="33"/>
        <v>-3686.6188764437029</v>
      </c>
      <c r="G143" s="5">
        <f t="shared" si="33"/>
        <v>375.89508575589002</v>
      </c>
      <c r="H143" s="5">
        <f t="shared" si="33"/>
        <v>0</v>
      </c>
      <c r="I143" s="5">
        <f t="shared" si="33"/>
        <v>0</v>
      </c>
      <c r="J143" s="5">
        <f t="shared" si="33"/>
        <v>0</v>
      </c>
      <c r="K143" s="5">
        <f t="shared" si="33"/>
        <v>0</v>
      </c>
      <c r="L143" s="5">
        <f t="shared" si="33"/>
        <v>0</v>
      </c>
      <c r="M143" s="5">
        <f t="shared" si="33"/>
        <v>0</v>
      </c>
      <c r="N143" s="5">
        <f t="shared" si="33"/>
        <v>0</v>
      </c>
      <c r="O143" s="5">
        <f t="shared" si="33"/>
        <v>0</v>
      </c>
      <c r="P143" s="5">
        <f t="shared" si="33"/>
        <v>0</v>
      </c>
      <c r="Q143" s="5">
        <f t="shared" si="33"/>
        <v>0</v>
      </c>
      <c r="R143" s="5">
        <f t="shared" si="33"/>
        <v>0</v>
      </c>
      <c r="S143" s="5">
        <f t="shared" si="33"/>
        <v>0</v>
      </c>
      <c r="T143" s="5">
        <f t="shared" si="33"/>
        <v>0</v>
      </c>
      <c r="U143" s="5">
        <f t="shared" si="33"/>
        <v>0</v>
      </c>
      <c r="V143" s="5">
        <f t="shared" si="33"/>
        <v>0</v>
      </c>
      <c r="W143" s="5">
        <f t="shared" si="33"/>
        <v>0</v>
      </c>
      <c r="X143" s="5">
        <f t="shared" si="33"/>
        <v>3.0851185222719835</v>
      </c>
      <c r="Y143" s="5">
        <f t="shared" si="33"/>
        <v>-5144.1197413420305</v>
      </c>
    </row>
    <row r="144" spans="1:25" x14ac:dyDescent="0.4">
      <c r="A144" s="3" t="s">
        <v>63</v>
      </c>
      <c r="B144" s="5">
        <f t="shared" ref="B144:Y144" si="34">B108-B72</f>
        <v>0</v>
      </c>
      <c r="C144" s="5">
        <f t="shared" si="34"/>
        <v>0</v>
      </c>
      <c r="D144" s="5">
        <f t="shared" si="34"/>
        <v>0</v>
      </c>
      <c r="E144" s="5">
        <f t="shared" si="34"/>
        <v>0</v>
      </c>
      <c r="F144" s="5">
        <f t="shared" si="34"/>
        <v>0</v>
      </c>
      <c r="G144" s="5">
        <f t="shared" si="34"/>
        <v>0</v>
      </c>
      <c r="H144" s="5">
        <f t="shared" si="34"/>
        <v>0</v>
      </c>
      <c r="I144" s="5">
        <f t="shared" si="34"/>
        <v>0</v>
      </c>
      <c r="J144" s="5">
        <f t="shared" si="34"/>
        <v>0</v>
      </c>
      <c r="K144" s="5">
        <f t="shared" si="34"/>
        <v>0</v>
      </c>
      <c r="L144" s="5">
        <f t="shared" si="34"/>
        <v>0</v>
      </c>
      <c r="M144" s="5">
        <f t="shared" si="34"/>
        <v>0</v>
      </c>
      <c r="N144" s="5">
        <f t="shared" si="34"/>
        <v>0</v>
      </c>
      <c r="O144" s="5">
        <f t="shared" si="34"/>
        <v>0</v>
      </c>
      <c r="P144" s="5">
        <f t="shared" si="34"/>
        <v>0</v>
      </c>
      <c r="Q144" s="5">
        <f t="shared" si="34"/>
        <v>0</v>
      </c>
      <c r="R144" s="5">
        <f t="shared" si="34"/>
        <v>0</v>
      </c>
      <c r="S144" s="5">
        <f t="shared" si="34"/>
        <v>0</v>
      </c>
      <c r="T144" s="5">
        <f t="shared" si="34"/>
        <v>0</v>
      </c>
      <c r="U144" s="5">
        <f t="shared" si="34"/>
        <v>0</v>
      </c>
      <c r="V144" s="5">
        <f t="shared" si="34"/>
        <v>0</v>
      </c>
      <c r="W144" s="5">
        <f t="shared" si="34"/>
        <v>0</v>
      </c>
      <c r="X144" s="5">
        <f t="shared" si="34"/>
        <v>0</v>
      </c>
      <c r="Y144" s="5">
        <f t="shared" si="34"/>
        <v>0</v>
      </c>
    </row>
    <row r="146" spans="1:25" ht="19.3" x14ac:dyDescent="0.5">
      <c r="A146" s="1" t="s">
        <v>4</v>
      </c>
    </row>
    <row r="147" spans="1:25" ht="29.15" x14ac:dyDescent="0.4">
      <c r="B147" s="2" t="s">
        <v>7</v>
      </c>
      <c r="C147" s="2" t="s">
        <v>8</v>
      </c>
      <c r="D147" s="2" t="s">
        <v>9</v>
      </c>
      <c r="E147" s="2" t="s">
        <v>10</v>
      </c>
      <c r="F147" s="2" t="s">
        <v>11</v>
      </c>
      <c r="G147" s="2" t="s">
        <v>12</v>
      </c>
      <c r="H147" s="2" t="s">
        <v>13</v>
      </c>
      <c r="I147" s="2" t="s">
        <v>14</v>
      </c>
      <c r="J147" s="2" t="s">
        <v>15</v>
      </c>
      <c r="K147" s="2" t="s">
        <v>16</v>
      </c>
      <c r="L147" s="2" t="s">
        <v>17</v>
      </c>
      <c r="M147" s="2" t="s">
        <v>18</v>
      </c>
      <c r="N147" s="2" t="s">
        <v>19</v>
      </c>
      <c r="O147" s="2" t="s">
        <v>20</v>
      </c>
      <c r="P147" s="2" t="s">
        <v>21</v>
      </c>
      <c r="Q147" s="2" t="s">
        <v>22</v>
      </c>
      <c r="R147" s="2" t="s">
        <v>23</v>
      </c>
      <c r="S147" s="2" t="s">
        <v>24</v>
      </c>
      <c r="T147" s="2" t="s">
        <v>25</v>
      </c>
      <c r="U147" s="2" t="s">
        <v>26</v>
      </c>
      <c r="V147" s="2" t="s">
        <v>27</v>
      </c>
      <c r="W147" s="2" t="s">
        <v>28</v>
      </c>
      <c r="X147" s="2" t="s">
        <v>29</v>
      </c>
      <c r="Y147" s="2" t="s">
        <v>30</v>
      </c>
    </row>
    <row r="148" spans="1:25" x14ac:dyDescent="0.4">
      <c r="A148" s="3" t="s">
        <v>31</v>
      </c>
      <c r="B148" s="6">
        <f t="shared" ref="B148:Y148" si="35">IF(B40,B76/B40-1,0)</f>
        <v>0</v>
      </c>
      <c r="C148" s="6">
        <f t="shared" si="35"/>
        <v>0</v>
      </c>
      <c r="D148" s="6">
        <f t="shared" si="35"/>
        <v>0</v>
      </c>
      <c r="E148" s="6">
        <f t="shared" si="35"/>
        <v>0</v>
      </c>
      <c r="F148" s="6">
        <f t="shared" si="35"/>
        <v>0</v>
      </c>
      <c r="G148" s="6">
        <f t="shared" si="35"/>
        <v>0</v>
      </c>
      <c r="H148" s="6">
        <f t="shared" si="35"/>
        <v>0</v>
      </c>
      <c r="I148" s="6">
        <f t="shared" si="35"/>
        <v>0</v>
      </c>
      <c r="J148" s="6">
        <f t="shared" si="35"/>
        <v>0</v>
      </c>
      <c r="K148" s="6">
        <f t="shared" si="35"/>
        <v>0</v>
      </c>
      <c r="L148" s="6">
        <f t="shared" si="35"/>
        <v>0</v>
      </c>
      <c r="M148" s="6">
        <f t="shared" si="35"/>
        <v>0</v>
      </c>
      <c r="N148" s="6">
        <f t="shared" si="35"/>
        <v>0</v>
      </c>
      <c r="O148" s="6">
        <f t="shared" si="35"/>
        <v>0</v>
      </c>
      <c r="P148" s="6">
        <f t="shared" si="35"/>
        <v>0</v>
      </c>
      <c r="Q148" s="6">
        <f t="shared" si="35"/>
        <v>0</v>
      </c>
      <c r="R148" s="6">
        <f t="shared" si="35"/>
        <v>0</v>
      </c>
      <c r="S148" s="6">
        <f t="shared" si="35"/>
        <v>0</v>
      </c>
      <c r="T148" s="6">
        <f t="shared" si="35"/>
        <v>0</v>
      </c>
      <c r="U148" s="6">
        <f t="shared" si="35"/>
        <v>0</v>
      </c>
      <c r="V148" s="6">
        <f t="shared" si="35"/>
        <v>0</v>
      </c>
      <c r="W148" s="6">
        <f t="shared" si="35"/>
        <v>-3.5842137693309351E-4</v>
      </c>
      <c r="X148" s="6">
        <f t="shared" si="35"/>
        <v>-2.2391368916227998</v>
      </c>
      <c r="Y148" s="6">
        <f t="shared" si="35"/>
        <v>4.7107926789147214E-4</v>
      </c>
    </row>
    <row r="149" spans="1:25" x14ac:dyDescent="0.4">
      <c r="A149" s="3" t="s">
        <v>32</v>
      </c>
      <c r="B149" s="6">
        <f t="shared" ref="B149:Y149" si="36">IF(B41,B77/B41-1,0)</f>
        <v>0</v>
      </c>
      <c r="C149" s="6">
        <f t="shared" si="36"/>
        <v>0</v>
      </c>
      <c r="D149" s="6">
        <f t="shared" si="36"/>
        <v>0</v>
      </c>
      <c r="E149" s="6">
        <f t="shared" si="36"/>
        <v>0</v>
      </c>
      <c r="F149" s="6">
        <f t="shared" si="36"/>
        <v>0</v>
      </c>
      <c r="G149" s="6">
        <f t="shared" si="36"/>
        <v>0</v>
      </c>
      <c r="H149" s="6">
        <f t="shared" si="36"/>
        <v>0</v>
      </c>
      <c r="I149" s="6">
        <f t="shared" si="36"/>
        <v>0</v>
      </c>
      <c r="J149" s="6">
        <f t="shared" si="36"/>
        <v>0</v>
      </c>
      <c r="K149" s="6">
        <f t="shared" si="36"/>
        <v>0</v>
      </c>
      <c r="L149" s="6">
        <f t="shared" si="36"/>
        <v>0</v>
      </c>
      <c r="M149" s="6">
        <f t="shared" si="36"/>
        <v>0</v>
      </c>
      <c r="N149" s="6">
        <f t="shared" si="36"/>
        <v>0</v>
      </c>
      <c r="O149" s="6">
        <f t="shared" si="36"/>
        <v>0</v>
      </c>
      <c r="P149" s="6">
        <f t="shared" si="36"/>
        <v>0</v>
      </c>
      <c r="Q149" s="6">
        <f t="shared" si="36"/>
        <v>0</v>
      </c>
      <c r="R149" s="6">
        <f t="shared" si="36"/>
        <v>0</v>
      </c>
      <c r="S149" s="6">
        <f t="shared" si="36"/>
        <v>0</v>
      </c>
      <c r="T149" s="6">
        <f t="shared" si="36"/>
        <v>0</v>
      </c>
      <c r="U149" s="6">
        <f t="shared" si="36"/>
        <v>0</v>
      </c>
      <c r="V149" s="6">
        <f t="shared" si="36"/>
        <v>0</v>
      </c>
      <c r="W149" s="6">
        <f t="shared" si="36"/>
        <v>-3.2771489356919759E-4</v>
      </c>
      <c r="X149" s="6">
        <f t="shared" si="36"/>
        <v>-0.22211373251830857</v>
      </c>
      <c r="Y149" s="6">
        <f t="shared" si="36"/>
        <v>0</v>
      </c>
    </row>
    <row r="150" spans="1:25" x14ac:dyDescent="0.4">
      <c r="A150" s="3" t="s">
        <v>33</v>
      </c>
      <c r="B150" s="6">
        <f t="shared" ref="B150:Y150" si="37">IF(B42,B78/B42-1,0)</f>
        <v>0</v>
      </c>
      <c r="C150" s="6">
        <f t="shared" si="37"/>
        <v>0</v>
      </c>
      <c r="D150" s="6">
        <f t="shared" si="37"/>
        <v>0</v>
      </c>
      <c r="E150" s="6">
        <f t="shared" si="37"/>
        <v>0</v>
      </c>
      <c r="F150" s="6">
        <f t="shared" si="37"/>
        <v>0</v>
      </c>
      <c r="G150" s="6">
        <f t="shared" si="37"/>
        <v>0</v>
      </c>
      <c r="H150" s="6">
        <f t="shared" si="37"/>
        <v>0</v>
      </c>
      <c r="I150" s="6">
        <f t="shared" si="37"/>
        <v>0</v>
      </c>
      <c r="J150" s="6">
        <f t="shared" si="37"/>
        <v>0</v>
      </c>
      <c r="K150" s="6">
        <f t="shared" si="37"/>
        <v>0</v>
      </c>
      <c r="L150" s="6">
        <f t="shared" si="37"/>
        <v>0</v>
      </c>
      <c r="M150" s="6">
        <f t="shared" si="37"/>
        <v>0</v>
      </c>
      <c r="N150" s="6">
        <f t="shared" si="37"/>
        <v>0</v>
      </c>
      <c r="O150" s="6">
        <f t="shared" si="37"/>
        <v>0</v>
      </c>
      <c r="P150" s="6">
        <f t="shared" si="37"/>
        <v>0</v>
      </c>
      <c r="Q150" s="6">
        <f t="shared" si="37"/>
        <v>0</v>
      </c>
      <c r="R150" s="6">
        <f t="shared" si="37"/>
        <v>0</v>
      </c>
      <c r="S150" s="6">
        <f t="shared" si="37"/>
        <v>0</v>
      </c>
      <c r="T150" s="6">
        <f t="shared" si="37"/>
        <v>0</v>
      </c>
      <c r="U150" s="6">
        <f t="shared" si="37"/>
        <v>0</v>
      </c>
      <c r="V150" s="6">
        <f t="shared" si="37"/>
        <v>0</v>
      </c>
      <c r="W150" s="6">
        <f t="shared" si="37"/>
        <v>0</v>
      </c>
      <c r="X150" s="6">
        <f t="shared" si="37"/>
        <v>0</v>
      </c>
      <c r="Y150" s="6">
        <f t="shared" si="37"/>
        <v>0</v>
      </c>
    </row>
    <row r="151" spans="1:25" x14ac:dyDescent="0.4">
      <c r="A151" s="3" t="s">
        <v>34</v>
      </c>
      <c r="B151" s="6">
        <f t="shared" ref="B151:Y151" si="38">IF(B43,B79/B43-1,0)</f>
        <v>0</v>
      </c>
      <c r="C151" s="6">
        <f t="shared" si="38"/>
        <v>0</v>
      </c>
      <c r="D151" s="6">
        <f t="shared" si="38"/>
        <v>0</v>
      </c>
      <c r="E151" s="6">
        <f t="shared" si="38"/>
        <v>0</v>
      </c>
      <c r="F151" s="6">
        <f t="shared" si="38"/>
        <v>0</v>
      </c>
      <c r="G151" s="6">
        <f t="shared" si="38"/>
        <v>0</v>
      </c>
      <c r="H151" s="6">
        <f t="shared" si="38"/>
        <v>0</v>
      </c>
      <c r="I151" s="6">
        <f t="shared" si="38"/>
        <v>0</v>
      </c>
      <c r="J151" s="6">
        <f t="shared" si="38"/>
        <v>0</v>
      </c>
      <c r="K151" s="6">
        <f t="shared" si="38"/>
        <v>0</v>
      </c>
      <c r="L151" s="6">
        <f t="shared" si="38"/>
        <v>0</v>
      </c>
      <c r="M151" s="6">
        <f t="shared" si="38"/>
        <v>0</v>
      </c>
      <c r="N151" s="6">
        <f t="shared" si="38"/>
        <v>0</v>
      </c>
      <c r="O151" s="6">
        <f t="shared" si="38"/>
        <v>0</v>
      </c>
      <c r="P151" s="6">
        <f t="shared" si="38"/>
        <v>0</v>
      </c>
      <c r="Q151" s="6">
        <f t="shared" si="38"/>
        <v>0</v>
      </c>
      <c r="R151" s="6">
        <f t="shared" si="38"/>
        <v>0</v>
      </c>
      <c r="S151" s="6">
        <f t="shared" si="38"/>
        <v>0</v>
      </c>
      <c r="T151" s="6">
        <f t="shared" si="38"/>
        <v>0</v>
      </c>
      <c r="U151" s="6">
        <f t="shared" si="38"/>
        <v>0</v>
      </c>
      <c r="V151" s="6">
        <f t="shared" si="38"/>
        <v>0</v>
      </c>
      <c r="W151" s="6">
        <f t="shared" si="38"/>
        <v>-3.5842137693697929E-4</v>
      </c>
      <c r="X151" s="6">
        <f t="shared" si="38"/>
        <v>-0.49154097286245158</v>
      </c>
      <c r="Y151" s="6">
        <f t="shared" si="38"/>
        <v>0</v>
      </c>
    </row>
    <row r="152" spans="1:25" x14ac:dyDescent="0.4">
      <c r="A152" s="3" t="s">
        <v>35</v>
      </c>
      <c r="B152" s="6">
        <f t="shared" ref="B152:Y152" si="39">IF(B44,B80/B44-1,0)</f>
        <v>0</v>
      </c>
      <c r="C152" s="6">
        <f t="shared" si="39"/>
        <v>0</v>
      </c>
      <c r="D152" s="6">
        <f t="shared" si="39"/>
        <v>0</v>
      </c>
      <c r="E152" s="6">
        <f t="shared" si="39"/>
        <v>0</v>
      </c>
      <c r="F152" s="6">
        <f t="shared" si="39"/>
        <v>0</v>
      </c>
      <c r="G152" s="6">
        <f t="shared" si="39"/>
        <v>0</v>
      </c>
      <c r="H152" s="6">
        <f t="shared" si="39"/>
        <v>0</v>
      </c>
      <c r="I152" s="6">
        <f t="shared" si="39"/>
        <v>0</v>
      </c>
      <c r="J152" s="6">
        <f t="shared" si="39"/>
        <v>0</v>
      </c>
      <c r="K152" s="6">
        <f t="shared" si="39"/>
        <v>0</v>
      </c>
      <c r="L152" s="6">
        <f t="shared" si="39"/>
        <v>0</v>
      </c>
      <c r="M152" s="6">
        <f t="shared" si="39"/>
        <v>0</v>
      </c>
      <c r="N152" s="6">
        <f t="shared" si="39"/>
        <v>0</v>
      </c>
      <c r="O152" s="6">
        <f t="shared" si="39"/>
        <v>0</v>
      </c>
      <c r="P152" s="6">
        <f t="shared" si="39"/>
        <v>0</v>
      </c>
      <c r="Q152" s="6">
        <f t="shared" si="39"/>
        <v>0</v>
      </c>
      <c r="R152" s="6">
        <f t="shared" si="39"/>
        <v>0</v>
      </c>
      <c r="S152" s="6">
        <f t="shared" si="39"/>
        <v>0</v>
      </c>
      <c r="T152" s="6">
        <f t="shared" si="39"/>
        <v>0</v>
      </c>
      <c r="U152" s="6">
        <f t="shared" si="39"/>
        <v>0</v>
      </c>
      <c r="V152" s="6">
        <f t="shared" si="39"/>
        <v>0</v>
      </c>
      <c r="W152" s="6">
        <f t="shared" si="39"/>
        <v>-3.4413519840559292E-4</v>
      </c>
      <c r="X152" s="6">
        <f t="shared" si="39"/>
        <v>-1.6247982609779512</v>
      </c>
      <c r="Y152" s="6">
        <f t="shared" si="39"/>
        <v>6.0020136390859236E-4</v>
      </c>
    </row>
    <row r="153" spans="1:25" x14ac:dyDescent="0.4">
      <c r="A153" s="3" t="s">
        <v>36</v>
      </c>
      <c r="B153" s="6">
        <f t="shared" ref="B153:Y153" si="40">IF(B45,B81/B45-1,0)</f>
        <v>0</v>
      </c>
      <c r="C153" s="6">
        <f t="shared" si="40"/>
        <v>0</v>
      </c>
      <c r="D153" s="6">
        <f t="shared" si="40"/>
        <v>0</v>
      </c>
      <c r="E153" s="6">
        <f t="shared" si="40"/>
        <v>0</v>
      </c>
      <c r="F153" s="6">
        <f t="shared" si="40"/>
        <v>0</v>
      </c>
      <c r="G153" s="6">
        <f t="shared" si="40"/>
        <v>0</v>
      </c>
      <c r="H153" s="6">
        <f t="shared" si="40"/>
        <v>0</v>
      </c>
      <c r="I153" s="6">
        <f t="shared" si="40"/>
        <v>0</v>
      </c>
      <c r="J153" s="6">
        <f t="shared" si="40"/>
        <v>0</v>
      </c>
      <c r="K153" s="6">
        <f t="shared" si="40"/>
        <v>0</v>
      </c>
      <c r="L153" s="6">
        <f t="shared" si="40"/>
        <v>0</v>
      </c>
      <c r="M153" s="6">
        <f t="shared" si="40"/>
        <v>0</v>
      </c>
      <c r="N153" s="6">
        <f t="shared" si="40"/>
        <v>0</v>
      </c>
      <c r="O153" s="6">
        <f t="shared" si="40"/>
        <v>0</v>
      </c>
      <c r="P153" s="6">
        <f t="shared" si="40"/>
        <v>0</v>
      </c>
      <c r="Q153" s="6">
        <f t="shared" si="40"/>
        <v>0</v>
      </c>
      <c r="R153" s="6">
        <f t="shared" si="40"/>
        <v>0</v>
      </c>
      <c r="S153" s="6">
        <f t="shared" si="40"/>
        <v>0</v>
      </c>
      <c r="T153" s="6">
        <f t="shared" si="40"/>
        <v>0</v>
      </c>
      <c r="U153" s="6">
        <f t="shared" si="40"/>
        <v>0</v>
      </c>
      <c r="V153" s="6">
        <f t="shared" si="40"/>
        <v>0</v>
      </c>
      <c r="W153" s="6">
        <f t="shared" si="40"/>
        <v>0</v>
      </c>
      <c r="X153" s="6">
        <f t="shared" si="40"/>
        <v>0</v>
      </c>
      <c r="Y153" s="6">
        <f t="shared" si="40"/>
        <v>0</v>
      </c>
    </row>
    <row r="154" spans="1:25" x14ac:dyDescent="0.4">
      <c r="A154" s="3" t="s">
        <v>37</v>
      </c>
      <c r="B154" s="6">
        <f t="shared" ref="B154:Y154" si="41">IF(B46,B82/B46-1,0)</f>
        <v>0</v>
      </c>
      <c r="C154" s="6">
        <f t="shared" si="41"/>
        <v>0</v>
      </c>
      <c r="D154" s="6">
        <f t="shared" si="41"/>
        <v>0</v>
      </c>
      <c r="E154" s="6">
        <f t="shared" si="41"/>
        <v>0</v>
      </c>
      <c r="F154" s="6">
        <f t="shared" si="41"/>
        <v>0</v>
      </c>
      <c r="G154" s="6">
        <f t="shared" si="41"/>
        <v>0</v>
      </c>
      <c r="H154" s="6">
        <f t="shared" si="41"/>
        <v>0</v>
      </c>
      <c r="I154" s="6">
        <f t="shared" si="41"/>
        <v>0</v>
      </c>
      <c r="J154" s="6">
        <f t="shared" si="41"/>
        <v>0</v>
      </c>
      <c r="K154" s="6">
        <f t="shared" si="41"/>
        <v>0</v>
      </c>
      <c r="L154" s="6">
        <f t="shared" si="41"/>
        <v>0</v>
      </c>
      <c r="M154" s="6">
        <f t="shared" si="41"/>
        <v>0</v>
      </c>
      <c r="N154" s="6">
        <f t="shared" si="41"/>
        <v>0</v>
      </c>
      <c r="O154" s="6">
        <f t="shared" si="41"/>
        <v>0</v>
      </c>
      <c r="P154" s="6">
        <f t="shared" si="41"/>
        <v>0</v>
      </c>
      <c r="Q154" s="6">
        <f t="shared" si="41"/>
        <v>0</v>
      </c>
      <c r="R154" s="6">
        <f t="shared" si="41"/>
        <v>0</v>
      </c>
      <c r="S154" s="6">
        <f t="shared" si="41"/>
        <v>0</v>
      </c>
      <c r="T154" s="6">
        <f t="shared" si="41"/>
        <v>0</v>
      </c>
      <c r="U154" s="6">
        <f t="shared" si="41"/>
        <v>0</v>
      </c>
      <c r="V154" s="6">
        <f t="shared" si="41"/>
        <v>0</v>
      </c>
      <c r="W154" s="6">
        <f t="shared" si="41"/>
        <v>-3.5663504880567576E-4</v>
      </c>
      <c r="X154" s="6">
        <f t="shared" si="41"/>
        <v>-0.55974708049184074</v>
      </c>
      <c r="Y154" s="6">
        <f t="shared" si="41"/>
        <v>0</v>
      </c>
    </row>
    <row r="155" spans="1:25" x14ac:dyDescent="0.4">
      <c r="A155" s="3" t="s">
        <v>38</v>
      </c>
      <c r="B155" s="6">
        <f t="shared" ref="B155:Y155" si="42">IF(B47,B83/B47-1,0)</f>
        <v>0</v>
      </c>
      <c r="C155" s="6">
        <f t="shared" si="42"/>
        <v>0</v>
      </c>
      <c r="D155" s="6">
        <f t="shared" si="42"/>
        <v>0</v>
      </c>
      <c r="E155" s="6">
        <f t="shared" si="42"/>
        <v>0</v>
      </c>
      <c r="F155" s="6">
        <f t="shared" si="42"/>
        <v>0</v>
      </c>
      <c r="G155" s="6">
        <f t="shared" si="42"/>
        <v>0</v>
      </c>
      <c r="H155" s="6">
        <f t="shared" si="42"/>
        <v>0</v>
      </c>
      <c r="I155" s="6">
        <f t="shared" si="42"/>
        <v>0</v>
      </c>
      <c r="J155" s="6">
        <f t="shared" si="42"/>
        <v>0</v>
      </c>
      <c r="K155" s="6">
        <f t="shared" si="42"/>
        <v>0</v>
      </c>
      <c r="L155" s="6">
        <f t="shared" si="42"/>
        <v>0</v>
      </c>
      <c r="M155" s="6">
        <f t="shared" si="42"/>
        <v>0</v>
      </c>
      <c r="N155" s="6">
        <f t="shared" si="42"/>
        <v>0</v>
      </c>
      <c r="O155" s="6">
        <f t="shared" si="42"/>
        <v>0</v>
      </c>
      <c r="P155" s="6">
        <f t="shared" si="42"/>
        <v>0</v>
      </c>
      <c r="Q155" s="6">
        <f t="shared" si="42"/>
        <v>0</v>
      </c>
      <c r="R155" s="6">
        <f t="shared" si="42"/>
        <v>0</v>
      </c>
      <c r="S155" s="6">
        <f t="shared" si="42"/>
        <v>0</v>
      </c>
      <c r="T155" s="6">
        <f t="shared" si="42"/>
        <v>0</v>
      </c>
      <c r="U155" s="6">
        <f t="shared" si="42"/>
        <v>0</v>
      </c>
      <c r="V155" s="6">
        <f t="shared" si="42"/>
        <v>0</v>
      </c>
      <c r="W155" s="6">
        <f t="shared" si="42"/>
        <v>0</v>
      </c>
      <c r="X155" s="6">
        <f t="shared" si="42"/>
        <v>0</v>
      </c>
      <c r="Y155" s="6">
        <f t="shared" si="42"/>
        <v>0</v>
      </c>
    </row>
    <row r="156" spans="1:25" x14ac:dyDescent="0.4">
      <c r="A156" s="3" t="s">
        <v>39</v>
      </c>
      <c r="B156" s="6">
        <f t="shared" ref="B156:Y156" si="43">IF(B48,B84/B48-1,0)</f>
        <v>0</v>
      </c>
      <c r="C156" s="6">
        <f t="shared" si="43"/>
        <v>0</v>
      </c>
      <c r="D156" s="6">
        <f t="shared" si="43"/>
        <v>0</v>
      </c>
      <c r="E156" s="6">
        <f t="shared" si="43"/>
        <v>0</v>
      </c>
      <c r="F156" s="6">
        <f t="shared" si="43"/>
        <v>0</v>
      </c>
      <c r="G156" s="6">
        <f t="shared" si="43"/>
        <v>0</v>
      </c>
      <c r="H156" s="6">
        <f t="shared" si="43"/>
        <v>0</v>
      </c>
      <c r="I156" s="6">
        <f t="shared" si="43"/>
        <v>0</v>
      </c>
      <c r="J156" s="6">
        <f t="shared" si="43"/>
        <v>0</v>
      </c>
      <c r="K156" s="6">
        <f t="shared" si="43"/>
        <v>0</v>
      </c>
      <c r="L156" s="6">
        <f t="shared" si="43"/>
        <v>0</v>
      </c>
      <c r="M156" s="6">
        <f t="shared" si="43"/>
        <v>0</v>
      </c>
      <c r="N156" s="6">
        <f t="shared" si="43"/>
        <v>0</v>
      </c>
      <c r="O156" s="6">
        <f t="shared" si="43"/>
        <v>0</v>
      </c>
      <c r="P156" s="6">
        <f t="shared" si="43"/>
        <v>0</v>
      </c>
      <c r="Q156" s="6">
        <f t="shared" si="43"/>
        <v>0</v>
      </c>
      <c r="R156" s="6">
        <f t="shared" si="43"/>
        <v>0</v>
      </c>
      <c r="S156" s="6">
        <f t="shared" si="43"/>
        <v>0</v>
      </c>
      <c r="T156" s="6">
        <f t="shared" si="43"/>
        <v>0</v>
      </c>
      <c r="U156" s="6">
        <f t="shared" si="43"/>
        <v>0</v>
      </c>
      <c r="V156" s="6">
        <f t="shared" si="43"/>
        <v>0</v>
      </c>
      <c r="W156" s="6">
        <f t="shared" si="43"/>
        <v>0</v>
      </c>
      <c r="X156" s="6">
        <f t="shared" si="43"/>
        <v>0</v>
      </c>
      <c r="Y156" s="6">
        <f t="shared" si="43"/>
        <v>0</v>
      </c>
    </row>
    <row r="157" spans="1:25" x14ac:dyDescent="0.4">
      <c r="A157" s="3" t="s">
        <v>40</v>
      </c>
      <c r="B157" s="6">
        <f t="shared" ref="B157:Y157" si="44">IF(B49,B85/B49-1,0)</f>
        <v>0</v>
      </c>
      <c r="C157" s="6">
        <f t="shared" si="44"/>
        <v>0</v>
      </c>
      <c r="D157" s="6">
        <f t="shared" si="44"/>
        <v>0</v>
      </c>
      <c r="E157" s="6">
        <f t="shared" si="44"/>
        <v>0</v>
      </c>
      <c r="F157" s="6">
        <f t="shared" si="44"/>
        <v>0</v>
      </c>
      <c r="G157" s="6">
        <f t="shared" si="44"/>
        <v>0</v>
      </c>
      <c r="H157" s="6">
        <f t="shared" si="44"/>
        <v>0</v>
      </c>
      <c r="I157" s="6">
        <f t="shared" si="44"/>
        <v>0</v>
      </c>
      <c r="J157" s="6">
        <f t="shared" si="44"/>
        <v>0</v>
      </c>
      <c r="K157" s="6">
        <f t="shared" si="44"/>
        <v>0</v>
      </c>
      <c r="L157" s="6">
        <f t="shared" si="44"/>
        <v>0</v>
      </c>
      <c r="M157" s="6">
        <f t="shared" si="44"/>
        <v>0</v>
      </c>
      <c r="N157" s="6">
        <f t="shared" si="44"/>
        <v>0</v>
      </c>
      <c r="O157" s="6">
        <f t="shared" si="44"/>
        <v>0</v>
      </c>
      <c r="P157" s="6">
        <f t="shared" si="44"/>
        <v>0</v>
      </c>
      <c r="Q157" s="6">
        <f t="shared" si="44"/>
        <v>0</v>
      </c>
      <c r="R157" s="6">
        <f t="shared" si="44"/>
        <v>0</v>
      </c>
      <c r="S157" s="6">
        <f t="shared" si="44"/>
        <v>0</v>
      </c>
      <c r="T157" s="6">
        <f t="shared" si="44"/>
        <v>0</v>
      </c>
      <c r="U157" s="6">
        <f t="shared" si="44"/>
        <v>0</v>
      </c>
      <c r="V157" s="6">
        <f t="shared" si="44"/>
        <v>0</v>
      </c>
      <c r="W157" s="6">
        <f t="shared" si="44"/>
        <v>-3.4852931016049471E-4</v>
      </c>
      <c r="X157" s="6">
        <f t="shared" si="44"/>
        <v>-0.48626671907956065</v>
      </c>
      <c r="Y157" s="6">
        <f t="shared" si="44"/>
        <v>0</v>
      </c>
    </row>
    <row r="158" spans="1:25" x14ac:dyDescent="0.4">
      <c r="A158" s="3" t="s">
        <v>41</v>
      </c>
      <c r="B158" s="6">
        <f t="shared" ref="B158:Y158" si="45">IF(B50,B86/B50-1,0)</f>
        <v>0</v>
      </c>
      <c r="C158" s="6">
        <f t="shared" si="45"/>
        <v>0</v>
      </c>
      <c r="D158" s="6">
        <f t="shared" si="45"/>
        <v>0</v>
      </c>
      <c r="E158" s="6">
        <f t="shared" si="45"/>
        <v>0</v>
      </c>
      <c r="F158" s="6">
        <f t="shared" si="45"/>
        <v>0</v>
      </c>
      <c r="G158" s="6">
        <f t="shared" si="45"/>
        <v>0</v>
      </c>
      <c r="H158" s="6">
        <f t="shared" si="45"/>
        <v>0</v>
      </c>
      <c r="I158" s="6">
        <f t="shared" si="45"/>
        <v>0</v>
      </c>
      <c r="J158" s="6">
        <f t="shared" si="45"/>
        <v>0</v>
      </c>
      <c r="K158" s="6">
        <f t="shared" si="45"/>
        <v>0</v>
      </c>
      <c r="L158" s="6">
        <f t="shared" si="45"/>
        <v>0</v>
      </c>
      <c r="M158" s="6">
        <f t="shared" si="45"/>
        <v>0</v>
      </c>
      <c r="N158" s="6">
        <f t="shared" si="45"/>
        <v>0</v>
      </c>
      <c r="O158" s="6">
        <f t="shared" si="45"/>
        <v>0</v>
      </c>
      <c r="P158" s="6">
        <f t="shared" si="45"/>
        <v>0</v>
      </c>
      <c r="Q158" s="6">
        <f t="shared" si="45"/>
        <v>0</v>
      </c>
      <c r="R158" s="6">
        <f t="shared" si="45"/>
        <v>0</v>
      </c>
      <c r="S158" s="6">
        <f t="shared" si="45"/>
        <v>0</v>
      </c>
      <c r="T158" s="6">
        <f t="shared" si="45"/>
        <v>0</v>
      </c>
      <c r="U158" s="6">
        <f t="shared" si="45"/>
        <v>0</v>
      </c>
      <c r="V158" s="6">
        <f t="shared" si="45"/>
        <v>0</v>
      </c>
      <c r="W158" s="6">
        <f t="shared" si="45"/>
        <v>-3.5294033398192148E-4</v>
      </c>
      <c r="X158" s="6">
        <f t="shared" si="45"/>
        <v>0.86396100746019311</v>
      </c>
      <c r="Y158" s="6">
        <f t="shared" si="45"/>
        <v>0</v>
      </c>
    </row>
    <row r="159" spans="1:25" x14ac:dyDescent="0.4">
      <c r="A159" s="3" t="s">
        <v>42</v>
      </c>
      <c r="B159" s="6">
        <f t="shared" ref="B159:Y159" si="46">IF(B51,B87/B51-1,0)</f>
        <v>0</v>
      </c>
      <c r="C159" s="6">
        <f t="shared" si="46"/>
        <v>0</v>
      </c>
      <c r="D159" s="6">
        <f t="shared" si="46"/>
        <v>0</v>
      </c>
      <c r="E159" s="6">
        <f t="shared" si="46"/>
        <v>0</v>
      </c>
      <c r="F159" s="6">
        <f t="shared" si="46"/>
        <v>0</v>
      </c>
      <c r="G159" s="6">
        <f t="shared" si="46"/>
        <v>0</v>
      </c>
      <c r="H159" s="6">
        <f t="shared" si="46"/>
        <v>0</v>
      </c>
      <c r="I159" s="6">
        <f t="shared" si="46"/>
        <v>0</v>
      </c>
      <c r="J159" s="6">
        <f t="shared" si="46"/>
        <v>0</v>
      </c>
      <c r="K159" s="6">
        <f t="shared" si="46"/>
        <v>0</v>
      </c>
      <c r="L159" s="6">
        <f t="shared" si="46"/>
        <v>0</v>
      </c>
      <c r="M159" s="6">
        <f t="shared" si="46"/>
        <v>0</v>
      </c>
      <c r="N159" s="6">
        <f t="shared" si="46"/>
        <v>0</v>
      </c>
      <c r="O159" s="6">
        <f t="shared" si="46"/>
        <v>0</v>
      </c>
      <c r="P159" s="6">
        <f t="shared" si="46"/>
        <v>0</v>
      </c>
      <c r="Q159" s="6">
        <f t="shared" si="46"/>
        <v>0</v>
      </c>
      <c r="R159" s="6">
        <f t="shared" si="46"/>
        <v>0</v>
      </c>
      <c r="S159" s="6">
        <f t="shared" si="46"/>
        <v>0</v>
      </c>
      <c r="T159" s="6">
        <f t="shared" si="46"/>
        <v>0</v>
      </c>
      <c r="U159" s="6">
        <f t="shared" si="46"/>
        <v>0</v>
      </c>
      <c r="V159" s="6">
        <f t="shared" si="46"/>
        <v>0</v>
      </c>
      <c r="W159" s="6">
        <f t="shared" si="46"/>
        <v>-1.4341687707064565E-4</v>
      </c>
      <c r="X159" s="6">
        <f t="shared" si="46"/>
        <v>8.0970345271635491E-2</v>
      </c>
      <c r="Y159" s="6">
        <f t="shared" si="46"/>
        <v>0</v>
      </c>
    </row>
    <row r="160" spans="1:25" x14ac:dyDescent="0.4">
      <c r="A160" s="3" t="s">
        <v>43</v>
      </c>
      <c r="B160" s="6">
        <f t="shared" ref="B160:Y160" si="47">IF(B52,B88/B52-1,0)</f>
        <v>0</v>
      </c>
      <c r="C160" s="6">
        <f t="shared" si="47"/>
        <v>0</v>
      </c>
      <c r="D160" s="6">
        <f t="shared" si="47"/>
        <v>0</v>
      </c>
      <c r="E160" s="6">
        <f t="shared" si="47"/>
        <v>0</v>
      </c>
      <c r="F160" s="6">
        <f t="shared" si="47"/>
        <v>0</v>
      </c>
      <c r="G160" s="6">
        <f t="shared" si="47"/>
        <v>0</v>
      </c>
      <c r="H160" s="6">
        <f t="shared" si="47"/>
        <v>0</v>
      </c>
      <c r="I160" s="6">
        <f t="shared" si="47"/>
        <v>0</v>
      </c>
      <c r="J160" s="6">
        <f t="shared" si="47"/>
        <v>0</v>
      </c>
      <c r="K160" s="6">
        <f t="shared" si="47"/>
        <v>0</v>
      </c>
      <c r="L160" s="6">
        <f t="shared" si="47"/>
        <v>0</v>
      </c>
      <c r="M160" s="6">
        <f t="shared" si="47"/>
        <v>0</v>
      </c>
      <c r="N160" s="6">
        <f t="shared" si="47"/>
        <v>0</v>
      </c>
      <c r="O160" s="6">
        <f t="shared" si="47"/>
        <v>0</v>
      </c>
      <c r="P160" s="6">
        <f t="shared" si="47"/>
        <v>0</v>
      </c>
      <c r="Q160" s="6">
        <f t="shared" si="47"/>
        <v>0</v>
      </c>
      <c r="R160" s="6">
        <f t="shared" si="47"/>
        <v>0</v>
      </c>
      <c r="S160" s="6">
        <f t="shared" si="47"/>
        <v>0</v>
      </c>
      <c r="T160" s="6">
        <f t="shared" si="47"/>
        <v>0</v>
      </c>
      <c r="U160" s="6">
        <f t="shared" si="47"/>
        <v>0</v>
      </c>
      <c r="V160" s="6">
        <f t="shared" si="47"/>
        <v>0</v>
      </c>
      <c r="W160" s="6">
        <f t="shared" si="47"/>
        <v>-2.6335681590827775E-4</v>
      </c>
      <c r="X160" s="6">
        <f t="shared" si="47"/>
        <v>-1.4205208187830127</v>
      </c>
      <c r="Y160" s="6">
        <f t="shared" si="47"/>
        <v>1.2851625421905766E-4</v>
      </c>
    </row>
    <row r="161" spans="1:25" x14ac:dyDescent="0.4">
      <c r="A161" s="3" t="s">
        <v>44</v>
      </c>
      <c r="B161" s="6">
        <f t="shared" ref="B161:Y161" si="48">IF(B53,B89/B53-1,0)</f>
        <v>0</v>
      </c>
      <c r="C161" s="6">
        <f t="shared" si="48"/>
        <v>0</v>
      </c>
      <c r="D161" s="6">
        <f t="shared" si="48"/>
        <v>0</v>
      </c>
      <c r="E161" s="6">
        <f t="shared" si="48"/>
        <v>0</v>
      </c>
      <c r="F161" s="6">
        <f t="shared" si="48"/>
        <v>0</v>
      </c>
      <c r="G161" s="6">
        <f t="shared" si="48"/>
        <v>0</v>
      </c>
      <c r="H161" s="6">
        <f t="shared" si="48"/>
        <v>0</v>
      </c>
      <c r="I161" s="6">
        <f t="shared" si="48"/>
        <v>0</v>
      </c>
      <c r="J161" s="6">
        <f t="shared" si="48"/>
        <v>0</v>
      </c>
      <c r="K161" s="6">
        <f t="shared" si="48"/>
        <v>0</v>
      </c>
      <c r="L161" s="6">
        <f t="shared" si="48"/>
        <v>0</v>
      </c>
      <c r="M161" s="6">
        <f t="shared" si="48"/>
        <v>0</v>
      </c>
      <c r="N161" s="6">
        <f t="shared" si="48"/>
        <v>0</v>
      </c>
      <c r="O161" s="6">
        <f t="shared" si="48"/>
        <v>0</v>
      </c>
      <c r="P161" s="6">
        <f t="shared" si="48"/>
        <v>0</v>
      </c>
      <c r="Q161" s="6">
        <f t="shared" si="48"/>
        <v>0</v>
      </c>
      <c r="R161" s="6">
        <f t="shared" si="48"/>
        <v>0</v>
      </c>
      <c r="S161" s="6">
        <f t="shared" si="48"/>
        <v>0</v>
      </c>
      <c r="T161" s="6">
        <f t="shared" si="48"/>
        <v>0</v>
      </c>
      <c r="U161" s="6">
        <f t="shared" si="48"/>
        <v>0</v>
      </c>
      <c r="V161" s="6">
        <f t="shared" si="48"/>
        <v>0</v>
      </c>
      <c r="W161" s="6">
        <f t="shared" si="48"/>
        <v>-3.0266521930510937E-4</v>
      </c>
      <c r="X161" s="6">
        <f t="shared" si="48"/>
        <v>-7.7280991023012113E-2</v>
      </c>
      <c r="Y161" s="6">
        <f t="shared" si="48"/>
        <v>0</v>
      </c>
    </row>
    <row r="162" spans="1:25" x14ac:dyDescent="0.4">
      <c r="A162" s="3" t="s">
        <v>45</v>
      </c>
      <c r="B162" s="6">
        <f t="shared" ref="B162:Y162" si="49">IF(B54,B90/B54-1,0)</f>
        <v>0</v>
      </c>
      <c r="C162" s="6">
        <f t="shared" si="49"/>
        <v>0</v>
      </c>
      <c r="D162" s="6">
        <f t="shared" si="49"/>
        <v>0</v>
      </c>
      <c r="E162" s="6">
        <f t="shared" si="49"/>
        <v>0</v>
      </c>
      <c r="F162" s="6">
        <f t="shared" si="49"/>
        <v>0</v>
      </c>
      <c r="G162" s="6">
        <f t="shared" si="49"/>
        <v>0</v>
      </c>
      <c r="H162" s="6">
        <f t="shared" si="49"/>
        <v>0</v>
      </c>
      <c r="I162" s="6">
        <f t="shared" si="49"/>
        <v>0</v>
      </c>
      <c r="J162" s="6">
        <f t="shared" si="49"/>
        <v>0</v>
      </c>
      <c r="K162" s="6">
        <f t="shared" si="49"/>
        <v>0</v>
      </c>
      <c r="L162" s="6">
        <f t="shared" si="49"/>
        <v>0</v>
      </c>
      <c r="M162" s="6">
        <f t="shared" si="49"/>
        <v>0</v>
      </c>
      <c r="N162" s="6">
        <f t="shared" si="49"/>
        <v>0</v>
      </c>
      <c r="O162" s="6">
        <f t="shared" si="49"/>
        <v>0</v>
      </c>
      <c r="P162" s="6">
        <f t="shared" si="49"/>
        <v>0</v>
      </c>
      <c r="Q162" s="6">
        <f t="shared" si="49"/>
        <v>0</v>
      </c>
      <c r="R162" s="6">
        <f t="shared" si="49"/>
        <v>0</v>
      </c>
      <c r="S162" s="6">
        <f t="shared" si="49"/>
        <v>0</v>
      </c>
      <c r="T162" s="6">
        <f t="shared" si="49"/>
        <v>0</v>
      </c>
      <c r="U162" s="6">
        <f t="shared" si="49"/>
        <v>0</v>
      </c>
      <c r="V162" s="6">
        <f t="shared" si="49"/>
        <v>0</v>
      </c>
      <c r="W162" s="6">
        <f t="shared" si="49"/>
        <v>-3.5842137693287146E-4</v>
      </c>
      <c r="X162" s="6">
        <f t="shared" si="49"/>
        <v>1.3236892672576737</v>
      </c>
      <c r="Y162" s="6">
        <f t="shared" si="49"/>
        <v>0</v>
      </c>
    </row>
    <row r="163" spans="1:25" x14ac:dyDescent="0.4">
      <c r="A163" s="3" t="s">
        <v>46</v>
      </c>
      <c r="B163" s="6">
        <f t="shared" ref="B163:Y163" si="50">IF(B55,B91/B55-1,0)</f>
        <v>0</v>
      </c>
      <c r="C163" s="6">
        <f t="shared" si="50"/>
        <v>0</v>
      </c>
      <c r="D163" s="6">
        <f t="shared" si="50"/>
        <v>0</v>
      </c>
      <c r="E163" s="6">
        <f t="shared" si="50"/>
        <v>0</v>
      </c>
      <c r="F163" s="6">
        <f t="shared" si="50"/>
        <v>0</v>
      </c>
      <c r="G163" s="6">
        <f t="shared" si="50"/>
        <v>0</v>
      </c>
      <c r="H163" s="6">
        <f t="shared" si="50"/>
        <v>0</v>
      </c>
      <c r="I163" s="6">
        <f t="shared" si="50"/>
        <v>0</v>
      </c>
      <c r="J163" s="6">
        <f t="shared" si="50"/>
        <v>0</v>
      </c>
      <c r="K163" s="6">
        <f t="shared" si="50"/>
        <v>0</v>
      </c>
      <c r="L163" s="6">
        <f t="shared" si="50"/>
        <v>0</v>
      </c>
      <c r="M163" s="6">
        <f t="shared" si="50"/>
        <v>0</v>
      </c>
      <c r="N163" s="6">
        <f t="shared" si="50"/>
        <v>0</v>
      </c>
      <c r="O163" s="6">
        <f t="shared" si="50"/>
        <v>0</v>
      </c>
      <c r="P163" s="6">
        <f t="shared" si="50"/>
        <v>0</v>
      </c>
      <c r="Q163" s="6">
        <f t="shared" si="50"/>
        <v>0</v>
      </c>
      <c r="R163" s="6">
        <f t="shared" si="50"/>
        <v>0</v>
      </c>
      <c r="S163" s="6">
        <f t="shared" si="50"/>
        <v>0</v>
      </c>
      <c r="T163" s="6">
        <f t="shared" si="50"/>
        <v>0</v>
      </c>
      <c r="U163" s="6">
        <f t="shared" si="50"/>
        <v>0</v>
      </c>
      <c r="V163" s="6">
        <f t="shared" si="50"/>
        <v>0</v>
      </c>
      <c r="W163" s="6">
        <f t="shared" si="50"/>
        <v>-3.5842137693198328E-4</v>
      </c>
      <c r="X163" s="6">
        <f t="shared" si="50"/>
        <v>2.4946459020552614</v>
      </c>
      <c r="Y163" s="6">
        <f t="shared" si="50"/>
        <v>0</v>
      </c>
    </row>
    <row r="164" spans="1:25" x14ac:dyDescent="0.4">
      <c r="A164" s="3" t="s">
        <v>47</v>
      </c>
      <c r="B164" s="6">
        <f t="shared" ref="B164:Y164" si="51">IF(B56,B92/B56-1,0)</f>
        <v>0</v>
      </c>
      <c r="C164" s="6">
        <f t="shared" si="51"/>
        <v>0</v>
      </c>
      <c r="D164" s="6">
        <f t="shared" si="51"/>
        <v>0</v>
      </c>
      <c r="E164" s="6">
        <f t="shared" si="51"/>
        <v>0</v>
      </c>
      <c r="F164" s="6">
        <f t="shared" si="51"/>
        <v>0</v>
      </c>
      <c r="G164" s="6">
        <f t="shared" si="51"/>
        <v>0</v>
      </c>
      <c r="H164" s="6">
        <f t="shared" si="51"/>
        <v>0</v>
      </c>
      <c r="I164" s="6">
        <f t="shared" si="51"/>
        <v>0</v>
      </c>
      <c r="J164" s="6">
        <f t="shared" si="51"/>
        <v>0</v>
      </c>
      <c r="K164" s="6">
        <f t="shared" si="51"/>
        <v>0</v>
      </c>
      <c r="L164" s="6">
        <f t="shared" si="51"/>
        <v>0</v>
      </c>
      <c r="M164" s="6">
        <f t="shared" si="51"/>
        <v>0</v>
      </c>
      <c r="N164" s="6">
        <f t="shared" si="51"/>
        <v>0</v>
      </c>
      <c r="O164" s="6">
        <f t="shared" si="51"/>
        <v>0</v>
      </c>
      <c r="P164" s="6">
        <f t="shared" si="51"/>
        <v>0</v>
      </c>
      <c r="Q164" s="6">
        <f t="shared" si="51"/>
        <v>0</v>
      </c>
      <c r="R164" s="6">
        <f t="shared" si="51"/>
        <v>0</v>
      </c>
      <c r="S164" s="6">
        <f t="shared" si="51"/>
        <v>0</v>
      </c>
      <c r="T164" s="6">
        <f t="shared" si="51"/>
        <v>0</v>
      </c>
      <c r="U164" s="6">
        <f t="shared" si="51"/>
        <v>0</v>
      </c>
      <c r="V164" s="6">
        <f t="shared" si="51"/>
        <v>0</v>
      </c>
      <c r="W164" s="6">
        <f t="shared" si="51"/>
        <v>-3.5842137693098408E-4</v>
      </c>
      <c r="X164" s="6">
        <f t="shared" si="51"/>
        <v>24.133772864711201</v>
      </c>
      <c r="Y164" s="6">
        <f t="shared" si="51"/>
        <v>0</v>
      </c>
    </row>
    <row r="165" spans="1:25" x14ac:dyDescent="0.4">
      <c r="A165" s="3" t="s">
        <v>48</v>
      </c>
      <c r="B165" s="6">
        <f t="shared" ref="B165:Y165" si="52">IF(B57,B93/B57-1,0)</f>
        <v>0</v>
      </c>
      <c r="C165" s="6">
        <f t="shared" si="52"/>
        <v>0</v>
      </c>
      <c r="D165" s="6">
        <f t="shared" si="52"/>
        <v>0</v>
      </c>
      <c r="E165" s="6">
        <f t="shared" si="52"/>
        <v>0</v>
      </c>
      <c r="F165" s="6">
        <f t="shared" si="52"/>
        <v>0</v>
      </c>
      <c r="G165" s="6">
        <f t="shared" si="52"/>
        <v>0</v>
      </c>
      <c r="H165" s="6">
        <f t="shared" si="52"/>
        <v>0</v>
      </c>
      <c r="I165" s="6">
        <f t="shared" si="52"/>
        <v>0</v>
      </c>
      <c r="J165" s="6">
        <f t="shared" si="52"/>
        <v>0</v>
      </c>
      <c r="K165" s="6">
        <f t="shared" si="52"/>
        <v>0</v>
      </c>
      <c r="L165" s="6">
        <f t="shared" si="52"/>
        <v>0</v>
      </c>
      <c r="M165" s="6">
        <f t="shared" si="52"/>
        <v>0</v>
      </c>
      <c r="N165" s="6">
        <f t="shared" si="52"/>
        <v>0</v>
      </c>
      <c r="O165" s="6">
        <f t="shared" si="52"/>
        <v>0</v>
      </c>
      <c r="P165" s="6">
        <f t="shared" si="52"/>
        <v>0</v>
      </c>
      <c r="Q165" s="6">
        <f t="shared" si="52"/>
        <v>0</v>
      </c>
      <c r="R165" s="6">
        <f t="shared" si="52"/>
        <v>0</v>
      </c>
      <c r="S165" s="6">
        <f t="shared" si="52"/>
        <v>0</v>
      </c>
      <c r="T165" s="6">
        <f t="shared" si="52"/>
        <v>0</v>
      </c>
      <c r="U165" s="6">
        <f t="shared" si="52"/>
        <v>0</v>
      </c>
      <c r="V165" s="6">
        <f t="shared" si="52"/>
        <v>0</v>
      </c>
      <c r="W165" s="6">
        <f t="shared" si="52"/>
        <v>-3.5842137692865261E-4</v>
      </c>
      <c r="X165" s="6">
        <f t="shared" si="52"/>
        <v>-0.37319199258310343</v>
      </c>
      <c r="Y165" s="6">
        <f t="shared" si="52"/>
        <v>0</v>
      </c>
    </row>
    <row r="166" spans="1:25" x14ac:dyDescent="0.4">
      <c r="A166" s="3" t="s">
        <v>49</v>
      </c>
      <c r="B166" s="6">
        <f t="shared" ref="B166:Y166" si="53">IF(B58,B94/B58-1,0)</f>
        <v>0</v>
      </c>
      <c r="C166" s="6">
        <f t="shared" si="53"/>
        <v>0</v>
      </c>
      <c r="D166" s="6">
        <f t="shared" si="53"/>
        <v>0</v>
      </c>
      <c r="E166" s="6">
        <f t="shared" si="53"/>
        <v>0</v>
      </c>
      <c r="F166" s="6">
        <f t="shared" si="53"/>
        <v>0</v>
      </c>
      <c r="G166" s="6">
        <f t="shared" si="53"/>
        <v>0</v>
      </c>
      <c r="H166" s="6">
        <f t="shared" si="53"/>
        <v>0</v>
      </c>
      <c r="I166" s="6">
        <f t="shared" si="53"/>
        <v>0</v>
      </c>
      <c r="J166" s="6">
        <f t="shared" si="53"/>
        <v>0</v>
      </c>
      <c r="K166" s="6">
        <f t="shared" si="53"/>
        <v>0</v>
      </c>
      <c r="L166" s="6">
        <f t="shared" si="53"/>
        <v>0</v>
      </c>
      <c r="M166" s="6">
        <f t="shared" si="53"/>
        <v>0</v>
      </c>
      <c r="N166" s="6">
        <f t="shared" si="53"/>
        <v>0</v>
      </c>
      <c r="O166" s="6">
        <f t="shared" si="53"/>
        <v>0</v>
      </c>
      <c r="P166" s="6">
        <f t="shared" si="53"/>
        <v>0</v>
      </c>
      <c r="Q166" s="6">
        <f t="shared" si="53"/>
        <v>0</v>
      </c>
      <c r="R166" s="6">
        <f t="shared" si="53"/>
        <v>0</v>
      </c>
      <c r="S166" s="6">
        <f t="shared" si="53"/>
        <v>0</v>
      </c>
      <c r="T166" s="6">
        <f t="shared" si="53"/>
        <v>0</v>
      </c>
      <c r="U166" s="6">
        <f t="shared" si="53"/>
        <v>0</v>
      </c>
      <c r="V166" s="6">
        <f t="shared" si="53"/>
        <v>0</v>
      </c>
      <c r="W166" s="6">
        <f t="shared" si="53"/>
        <v>-3.5842137693076204E-4</v>
      </c>
      <c r="X166" s="6">
        <f t="shared" si="53"/>
        <v>1.1955810517559979</v>
      </c>
      <c r="Y166" s="6">
        <f t="shared" si="53"/>
        <v>0</v>
      </c>
    </row>
    <row r="167" spans="1:25" x14ac:dyDescent="0.4">
      <c r="A167" s="3" t="s">
        <v>50</v>
      </c>
      <c r="B167" s="6">
        <f t="shared" ref="B167:Y167" si="54">IF(B59,B95/B59-1,0)</f>
        <v>0</v>
      </c>
      <c r="C167" s="6">
        <f t="shared" si="54"/>
        <v>0</v>
      </c>
      <c r="D167" s="6">
        <f t="shared" si="54"/>
        <v>0</v>
      </c>
      <c r="E167" s="6">
        <f t="shared" si="54"/>
        <v>0</v>
      </c>
      <c r="F167" s="6">
        <f t="shared" si="54"/>
        <v>0</v>
      </c>
      <c r="G167" s="6">
        <f t="shared" si="54"/>
        <v>7.6598985536823205E-2</v>
      </c>
      <c r="H167" s="6">
        <f t="shared" si="54"/>
        <v>0.65307609517002674</v>
      </c>
      <c r="I167" s="6">
        <f t="shared" si="54"/>
        <v>0</v>
      </c>
      <c r="J167" s="6">
        <f t="shared" si="54"/>
        <v>0</v>
      </c>
      <c r="K167" s="6">
        <f t="shared" si="54"/>
        <v>0</v>
      </c>
      <c r="L167" s="6">
        <f t="shared" si="54"/>
        <v>0</v>
      </c>
      <c r="M167" s="6">
        <f t="shared" si="54"/>
        <v>0</v>
      </c>
      <c r="N167" s="6">
        <f t="shared" si="54"/>
        <v>0</v>
      </c>
      <c r="O167" s="6">
        <f t="shared" si="54"/>
        <v>0</v>
      </c>
      <c r="P167" s="6">
        <f t="shared" si="54"/>
        <v>0</v>
      </c>
      <c r="Q167" s="6">
        <f t="shared" si="54"/>
        <v>0</v>
      </c>
      <c r="R167" s="6">
        <f t="shared" si="54"/>
        <v>0</v>
      </c>
      <c r="S167" s="6">
        <f t="shared" si="54"/>
        <v>0</v>
      </c>
      <c r="T167" s="6">
        <f t="shared" si="54"/>
        <v>0</v>
      </c>
      <c r="U167" s="6">
        <f t="shared" si="54"/>
        <v>0</v>
      </c>
      <c r="V167" s="6">
        <f t="shared" si="54"/>
        <v>0</v>
      </c>
      <c r="W167" s="6">
        <f t="shared" si="54"/>
        <v>0</v>
      </c>
      <c r="X167" s="6">
        <f t="shared" si="54"/>
        <v>-1.9744066608572204</v>
      </c>
      <c r="Y167" s="6">
        <f t="shared" si="54"/>
        <v>5.6705670567056776E-2</v>
      </c>
    </row>
    <row r="168" spans="1:25" x14ac:dyDescent="0.4">
      <c r="A168" s="3" t="s">
        <v>51</v>
      </c>
      <c r="B168" s="6">
        <f t="shared" ref="B168:Y168" si="55">IF(B60,B96/B60-1,0)</f>
        <v>0</v>
      </c>
      <c r="C168" s="6">
        <f t="shared" si="55"/>
        <v>0</v>
      </c>
      <c r="D168" s="6">
        <f t="shared" si="55"/>
        <v>0</v>
      </c>
      <c r="E168" s="6">
        <f t="shared" si="55"/>
        <v>0</v>
      </c>
      <c r="F168" s="6">
        <f t="shared" si="55"/>
        <v>0</v>
      </c>
      <c r="G168" s="6">
        <f t="shared" si="55"/>
        <v>0</v>
      </c>
      <c r="H168" s="6">
        <f t="shared" si="55"/>
        <v>0</v>
      </c>
      <c r="I168" s="6">
        <f t="shared" si="55"/>
        <v>0</v>
      </c>
      <c r="J168" s="6">
        <f t="shared" si="55"/>
        <v>0</v>
      </c>
      <c r="K168" s="6">
        <f t="shared" si="55"/>
        <v>0</v>
      </c>
      <c r="L168" s="6">
        <f t="shared" si="55"/>
        <v>0</v>
      </c>
      <c r="M168" s="6">
        <f t="shared" si="55"/>
        <v>0</v>
      </c>
      <c r="N168" s="6">
        <f t="shared" si="55"/>
        <v>0</v>
      </c>
      <c r="O168" s="6">
        <f t="shared" si="55"/>
        <v>0</v>
      </c>
      <c r="P168" s="6">
        <f t="shared" si="55"/>
        <v>0</v>
      </c>
      <c r="Q168" s="6">
        <f t="shared" si="55"/>
        <v>0</v>
      </c>
      <c r="R168" s="6">
        <f t="shared" si="55"/>
        <v>0</v>
      </c>
      <c r="S168" s="6">
        <f t="shared" si="55"/>
        <v>0</v>
      </c>
      <c r="T168" s="6">
        <f t="shared" si="55"/>
        <v>0</v>
      </c>
      <c r="U168" s="6">
        <f t="shared" si="55"/>
        <v>0</v>
      </c>
      <c r="V168" s="6">
        <f t="shared" si="55"/>
        <v>0</v>
      </c>
      <c r="W168" s="6">
        <f t="shared" si="55"/>
        <v>0</v>
      </c>
      <c r="X168" s="6">
        <f t="shared" si="55"/>
        <v>0</v>
      </c>
      <c r="Y168" s="6">
        <f t="shared" si="55"/>
        <v>0</v>
      </c>
    </row>
    <row r="169" spans="1:25" x14ac:dyDescent="0.4">
      <c r="A169" s="3" t="s">
        <v>52</v>
      </c>
      <c r="B169" s="6">
        <f t="shared" ref="B169:Y169" si="56">IF(B61,B97/B61-1,0)</f>
        <v>0</v>
      </c>
      <c r="C169" s="6">
        <f t="shared" si="56"/>
        <v>0</v>
      </c>
      <c r="D169" s="6">
        <f t="shared" si="56"/>
        <v>0</v>
      </c>
      <c r="E169" s="6">
        <f t="shared" si="56"/>
        <v>0</v>
      </c>
      <c r="F169" s="6">
        <f t="shared" si="56"/>
        <v>0</v>
      </c>
      <c r="G169" s="6">
        <f t="shared" si="56"/>
        <v>7.6598985536824316E-2</v>
      </c>
      <c r="H169" s="6">
        <f t="shared" si="56"/>
        <v>0.65307609517002474</v>
      </c>
      <c r="I169" s="6">
        <f t="shared" si="56"/>
        <v>2.5585326953747982</v>
      </c>
      <c r="J169" s="6">
        <f t="shared" si="56"/>
        <v>0</v>
      </c>
      <c r="K169" s="6">
        <f t="shared" si="56"/>
        <v>0</v>
      </c>
      <c r="L169" s="6">
        <f t="shared" si="56"/>
        <v>0</v>
      </c>
      <c r="M169" s="6">
        <f t="shared" si="56"/>
        <v>0</v>
      </c>
      <c r="N169" s="6">
        <f t="shared" si="56"/>
        <v>0</v>
      </c>
      <c r="O169" s="6">
        <f t="shared" si="56"/>
        <v>0</v>
      </c>
      <c r="P169" s="6">
        <f t="shared" si="56"/>
        <v>0</v>
      </c>
      <c r="Q169" s="6">
        <f t="shared" si="56"/>
        <v>0</v>
      </c>
      <c r="R169" s="6">
        <f t="shared" si="56"/>
        <v>0</v>
      </c>
      <c r="S169" s="6">
        <f t="shared" si="56"/>
        <v>0</v>
      </c>
      <c r="T169" s="6">
        <f t="shared" si="56"/>
        <v>0</v>
      </c>
      <c r="U169" s="6">
        <f t="shared" si="56"/>
        <v>0</v>
      </c>
      <c r="V169" s="6">
        <f t="shared" si="56"/>
        <v>0</v>
      </c>
      <c r="W169" s="6">
        <f t="shared" si="56"/>
        <v>0</v>
      </c>
      <c r="X169" s="6">
        <f t="shared" si="56"/>
        <v>-1.8365757109411702</v>
      </c>
      <c r="Y169" s="6">
        <f t="shared" si="56"/>
        <v>5.2444773558333324E-2</v>
      </c>
    </row>
    <row r="170" spans="1:25" x14ac:dyDescent="0.4">
      <c r="A170" s="3" t="s">
        <v>53</v>
      </c>
      <c r="B170" s="6">
        <f t="shared" ref="B170:Y170" si="57">IF(B62,B98/B62-1,0)</f>
        <v>0</v>
      </c>
      <c r="C170" s="6">
        <f t="shared" si="57"/>
        <v>0</v>
      </c>
      <c r="D170" s="6">
        <f t="shared" si="57"/>
        <v>0</v>
      </c>
      <c r="E170" s="6">
        <f t="shared" si="57"/>
        <v>0</v>
      </c>
      <c r="F170" s="6">
        <f t="shared" si="57"/>
        <v>0</v>
      </c>
      <c r="G170" s="6">
        <f t="shared" si="57"/>
        <v>0</v>
      </c>
      <c r="H170" s="6">
        <f t="shared" si="57"/>
        <v>0</v>
      </c>
      <c r="I170" s="6">
        <f t="shared" si="57"/>
        <v>0</v>
      </c>
      <c r="J170" s="6">
        <f t="shared" si="57"/>
        <v>0</v>
      </c>
      <c r="K170" s="6">
        <f t="shared" si="57"/>
        <v>0</v>
      </c>
      <c r="L170" s="6">
        <f t="shared" si="57"/>
        <v>0</v>
      </c>
      <c r="M170" s="6">
        <f t="shared" si="57"/>
        <v>0</v>
      </c>
      <c r="N170" s="6">
        <f t="shared" si="57"/>
        <v>0</v>
      </c>
      <c r="O170" s="6">
        <f t="shared" si="57"/>
        <v>0</v>
      </c>
      <c r="P170" s="6">
        <f t="shared" si="57"/>
        <v>0</v>
      </c>
      <c r="Q170" s="6">
        <f t="shared" si="57"/>
        <v>0</v>
      </c>
      <c r="R170" s="6">
        <f t="shared" si="57"/>
        <v>0</v>
      </c>
      <c r="S170" s="6">
        <f t="shared" si="57"/>
        <v>0</v>
      </c>
      <c r="T170" s="6">
        <f t="shared" si="57"/>
        <v>0</v>
      </c>
      <c r="U170" s="6">
        <f t="shared" si="57"/>
        <v>0</v>
      </c>
      <c r="V170" s="6">
        <f t="shared" si="57"/>
        <v>0</v>
      </c>
      <c r="W170" s="6">
        <f t="shared" si="57"/>
        <v>0</v>
      </c>
      <c r="X170" s="6">
        <f t="shared" si="57"/>
        <v>0</v>
      </c>
      <c r="Y170" s="6">
        <f t="shared" si="57"/>
        <v>0</v>
      </c>
    </row>
    <row r="171" spans="1:25" x14ac:dyDescent="0.4">
      <c r="A171" s="3" t="s">
        <v>54</v>
      </c>
      <c r="B171" s="6">
        <f t="shared" ref="B171:Y171" si="58">IF(B63,B99/B63-1,0)</f>
        <v>0</v>
      </c>
      <c r="C171" s="6">
        <f t="shared" si="58"/>
        <v>0</v>
      </c>
      <c r="D171" s="6">
        <f t="shared" si="58"/>
        <v>0</v>
      </c>
      <c r="E171" s="6">
        <f t="shared" si="58"/>
        <v>0</v>
      </c>
      <c r="F171" s="6">
        <f t="shared" si="58"/>
        <v>0</v>
      </c>
      <c r="G171" s="6">
        <f t="shared" si="58"/>
        <v>7.6598985536825204E-2</v>
      </c>
      <c r="H171" s="6">
        <f t="shared" si="58"/>
        <v>0.65307609517002629</v>
      </c>
      <c r="I171" s="6">
        <f t="shared" si="58"/>
        <v>2.5585326953748022</v>
      </c>
      <c r="J171" s="6">
        <f t="shared" si="58"/>
        <v>0</v>
      </c>
      <c r="K171" s="6">
        <f t="shared" si="58"/>
        <v>0</v>
      </c>
      <c r="L171" s="6">
        <f t="shared" si="58"/>
        <v>0</v>
      </c>
      <c r="M171" s="6">
        <f t="shared" si="58"/>
        <v>0</v>
      </c>
      <c r="N171" s="6">
        <f t="shared" si="58"/>
        <v>0</v>
      </c>
      <c r="O171" s="6">
        <f t="shared" si="58"/>
        <v>0</v>
      </c>
      <c r="P171" s="6">
        <f t="shared" si="58"/>
        <v>0</v>
      </c>
      <c r="Q171" s="6">
        <f t="shared" si="58"/>
        <v>0</v>
      </c>
      <c r="R171" s="6">
        <f t="shared" si="58"/>
        <v>0</v>
      </c>
      <c r="S171" s="6">
        <f t="shared" si="58"/>
        <v>0</v>
      </c>
      <c r="T171" s="6">
        <f t="shared" si="58"/>
        <v>0</v>
      </c>
      <c r="U171" s="6">
        <f t="shared" si="58"/>
        <v>0</v>
      </c>
      <c r="V171" s="6">
        <f t="shared" si="58"/>
        <v>0</v>
      </c>
      <c r="W171" s="6">
        <f t="shared" si="58"/>
        <v>0</v>
      </c>
      <c r="X171" s="6">
        <f t="shared" si="58"/>
        <v>-1.7744380713345063</v>
      </c>
      <c r="Y171" s="6">
        <f t="shared" si="58"/>
        <v>5.5682345953353085E-2</v>
      </c>
    </row>
    <row r="172" spans="1:25" x14ac:dyDescent="0.4">
      <c r="A172" s="3" t="s">
        <v>55</v>
      </c>
      <c r="B172" s="6">
        <f t="shared" ref="B172:Y172" si="59">IF(B64,B100/B64-1,0)</f>
        <v>0</v>
      </c>
      <c r="C172" s="6">
        <f t="shared" si="59"/>
        <v>0</v>
      </c>
      <c r="D172" s="6">
        <f t="shared" si="59"/>
        <v>0</v>
      </c>
      <c r="E172" s="6">
        <f t="shared" si="59"/>
        <v>0</v>
      </c>
      <c r="F172" s="6">
        <f t="shared" si="59"/>
        <v>0</v>
      </c>
      <c r="G172" s="6">
        <f t="shared" si="59"/>
        <v>0</v>
      </c>
      <c r="H172" s="6">
        <f t="shared" si="59"/>
        <v>0</v>
      </c>
      <c r="I172" s="6">
        <f t="shared" si="59"/>
        <v>0</v>
      </c>
      <c r="J172" s="6">
        <f t="shared" si="59"/>
        <v>0</v>
      </c>
      <c r="K172" s="6">
        <f t="shared" si="59"/>
        <v>0</v>
      </c>
      <c r="L172" s="6">
        <f t="shared" si="59"/>
        <v>0</v>
      </c>
      <c r="M172" s="6">
        <f t="shared" si="59"/>
        <v>0</v>
      </c>
      <c r="N172" s="6">
        <f t="shared" si="59"/>
        <v>0</v>
      </c>
      <c r="O172" s="6">
        <f t="shared" si="59"/>
        <v>0</v>
      </c>
      <c r="P172" s="6">
        <f t="shared" si="59"/>
        <v>0</v>
      </c>
      <c r="Q172" s="6">
        <f t="shared" si="59"/>
        <v>0</v>
      </c>
      <c r="R172" s="6">
        <f t="shared" si="59"/>
        <v>0</v>
      </c>
      <c r="S172" s="6">
        <f t="shared" si="59"/>
        <v>0</v>
      </c>
      <c r="T172" s="6">
        <f t="shared" si="59"/>
        <v>0</v>
      </c>
      <c r="U172" s="6">
        <f t="shared" si="59"/>
        <v>0</v>
      </c>
      <c r="V172" s="6">
        <f t="shared" si="59"/>
        <v>0</v>
      </c>
      <c r="W172" s="6">
        <f t="shared" si="59"/>
        <v>0</v>
      </c>
      <c r="X172" s="6">
        <f t="shared" si="59"/>
        <v>0</v>
      </c>
      <c r="Y172" s="6">
        <f t="shared" si="59"/>
        <v>0</v>
      </c>
    </row>
    <row r="173" spans="1:25" x14ac:dyDescent="0.4">
      <c r="A173" s="3" t="s">
        <v>56</v>
      </c>
      <c r="B173" s="6">
        <f t="shared" ref="B173:Y173" si="60">IF(B65,B101/B65-1,0)</f>
        <v>0</v>
      </c>
      <c r="C173" s="6">
        <f t="shared" si="60"/>
        <v>0</v>
      </c>
      <c r="D173" s="6">
        <f t="shared" si="60"/>
        <v>0</v>
      </c>
      <c r="E173" s="6">
        <f t="shared" si="60"/>
        <v>0</v>
      </c>
      <c r="F173" s="6">
        <f t="shared" si="60"/>
        <v>0</v>
      </c>
      <c r="G173" s="6">
        <f t="shared" si="60"/>
        <v>7.6598985536824538E-2</v>
      </c>
      <c r="H173" s="6">
        <f t="shared" si="60"/>
        <v>0.65307609517002629</v>
      </c>
      <c r="I173" s="6">
        <f t="shared" si="60"/>
        <v>0</v>
      </c>
      <c r="J173" s="6">
        <f t="shared" si="60"/>
        <v>0</v>
      </c>
      <c r="K173" s="6">
        <f t="shared" si="60"/>
        <v>0</v>
      </c>
      <c r="L173" s="6">
        <f t="shared" si="60"/>
        <v>0</v>
      </c>
      <c r="M173" s="6">
        <f t="shared" si="60"/>
        <v>0</v>
      </c>
      <c r="N173" s="6">
        <f t="shared" si="60"/>
        <v>0</v>
      </c>
      <c r="O173" s="6">
        <f t="shared" si="60"/>
        <v>0</v>
      </c>
      <c r="P173" s="6">
        <f t="shared" si="60"/>
        <v>0</v>
      </c>
      <c r="Q173" s="6">
        <f t="shared" si="60"/>
        <v>0</v>
      </c>
      <c r="R173" s="6">
        <f t="shared" si="60"/>
        <v>0</v>
      </c>
      <c r="S173" s="6">
        <f t="shared" si="60"/>
        <v>0</v>
      </c>
      <c r="T173" s="6">
        <f t="shared" si="60"/>
        <v>0</v>
      </c>
      <c r="U173" s="6">
        <f t="shared" si="60"/>
        <v>0</v>
      </c>
      <c r="V173" s="6">
        <f t="shared" si="60"/>
        <v>0</v>
      </c>
      <c r="W173" s="6">
        <f t="shared" si="60"/>
        <v>0</v>
      </c>
      <c r="X173" s="6">
        <f t="shared" si="60"/>
        <v>-2.3426241576353704</v>
      </c>
      <c r="Y173" s="6">
        <f t="shared" si="60"/>
        <v>1.96557853699455E-2</v>
      </c>
    </row>
    <row r="174" spans="1:25" x14ac:dyDescent="0.4">
      <c r="A174" s="3" t="s">
        <v>57</v>
      </c>
      <c r="B174" s="6">
        <f t="shared" ref="B174:Y174" si="61">IF(B66,B102/B66-1,0)</f>
        <v>0</v>
      </c>
      <c r="C174" s="6">
        <f t="shared" si="61"/>
        <v>0</v>
      </c>
      <c r="D174" s="6">
        <f t="shared" si="61"/>
        <v>0</v>
      </c>
      <c r="E174" s="6">
        <f t="shared" si="61"/>
        <v>0</v>
      </c>
      <c r="F174" s="6">
        <f t="shared" si="61"/>
        <v>0</v>
      </c>
      <c r="G174" s="6">
        <f t="shared" si="61"/>
        <v>0</v>
      </c>
      <c r="H174" s="6">
        <f t="shared" si="61"/>
        <v>0</v>
      </c>
      <c r="I174" s="6">
        <f t="shared" si="61"/>
        <v>0</v>
      </c>
      <c r="J174" s="6">
        <f t="shared" si="61"/>
        <v>0</v>
      </c>
      <c r="K174" s="6">
        <f t="shared" si="61"/>
        <v>0</v>
      </c>
      <c r="L174" s="6">
        <f t="shared" si="61"/>
        <v>0</v>
      </c>
      <c r="M174" s="6">
        <f t="shared" si="61"/>
        <v>0</v>
      </c>
      <c r="N174" s="6">
        <f t="shared" si="61"/>
        <v>0</v>
      </c>
      <c r="O174" s="6">
        <f t="shared" si="61"/>
        <v>0</v>
      </c>
      <c r="P174" s="6">
        <f t="shared" si="61"/>
        <v>0</v>
      </c>
      <c r="Q174" s="6">
        <f t="shared" si="61"/>
        <v>0</v>
      </c>
      <c r="R174" s="6">
        <f t="shared" si="61"/>
        <v>0</v>
      </c>
      <c r="S174" s="6">
        <f t="shared" si="61"/>
        <v>0</v>
      </c>
      <c r="T174" s="6">
        <f t="shared" si="61"/>
        <v>0</v>
      </c>
      <c r="U174" s="6">
        <f t="shared" si="61"/>
        <v>0</v>
      </c>
      <c r="V174" s="6">
        <f t="shared" si="61"/>
        <v>0</v>
      </c>
      <c r="W174" s="6">
        <f t="shared" si="61"/>
        <v>0</v>
      </c>
      <c r="X174" s="6">
        <f t="shared" si="61"/>
        <v>0</v>
      </c>
      <c r="Y174" s="6">
        <f t="shared" si="61"/>
        <v>0</v>
      </c>
    </row>
    <row r="175" spans="1:25" x14ac:dyDescent="0.4">
      <c r="A175" s="3" t="s">
        <v>58</v>
      </c>
      <c r="B175" s="6">
        <f t="shared" ref="B175:Y175" si="62">IF(B67,B103/B67-1,0)</f>
        <v>0</v>
      </c>
      <c r="C175" s="6">
        <f t="shared" si="62"/>
        <v>0</v>
      </c>
      <c r="D175" s="6">
        <f t="shared" si="62"/>
        <v>0</v>
      </c>
      <c r="E175" s="6">
        <f t="shared" si="62"/>
        <v>0</v>
      </c>
      <c r="F175" s="6">
        <f t="shared" si="62"/>
        <v>0</v>
      </c>
      <c r="G175" s="6">
        <f t="shared" si="62"/>
        <v>7.6598985536826314E-2</v>
      </c>
      <c r="H175" s="6">
        <f t="shared" si="62"/>
        <v>0</v>
      </c>
      <c r="I175" s="6">
        <f t="shared" si="62"/>
        <v>0</v>
      </c>
      <c r="J175" s="6">
        <f t="shared" si="62"/>
        <v>0</v>
      </c>
      <c r="K175" s="6">
        <f t="shared" si="62"/>
        <v>0</v>
      </c>
      <c r="L175" s="6">
        <f t="shared" si="62"/>
        <v>0</v>
      </c>
      <c r="M175" s="6">
        <f t="shared" si="62"/>
        <v>0</v>
      </c>
      <c r="N175" s="6">
        <f t="shared" si="62"/>
        <v>0</v>
      </c>
      <c r="O175" s="6">
        <f t="shared" si="62"/>
        <v>0</v>
      </c>
      <c r="P175" s="6">
        <f t="shared" si="62"/>
        <v>0</v>
      </c>
      <c r="Q175" s="6">
        <f t="shared" si="62"/>
        <v>0</v>
      </c>
      <c r="R175" s="6">
        <f t="shared" si="62"/>
        <v>0</v>
      </c>
      <c r="S175" s="6">
        <f t="shared" si="62"/>
        <v>0</v>
      </c>
      <c r="T175" s="6">
        <f t="shared" si="62"/>
        <v>0</v>
      </c>
      <c r="U175" s="6">
        <f t="shared" si="62"/>
        <v>0</v>
      </c>
      <c r="V175" s="6">
        <f t="shared" si="62"/>
        <v>0</v>
      </c>
      <c r="W175" s="6">
        <f t="shared" si="62"/>
        <v>0</v>
      </c>
      <c r="X175" s="6">
        <f t="shared" si="62"/>
        <v>-1.7820353983143975</v>
      </c>
      <c r="Y175" s="6">
        <f t="shared" si="62"/>
        <v>1.659583080348126E-2</v>
      </c>
    </row>
    <row r="176" spans="1:25" x14ac:dyDescent="0.4">
      <c r="A176" s="3" t="s">
        <v>59</v>
      </c>
      <c r="B176" s="6">
        <f t="shared" ref="B176:Y176" si="63">IF(B68,B104/B68-1,0)</f>
        <v>0</v>
      </c>
      <c r="C176" s="6">
        <f t="shared" si="63"/>
        <v>0</v>
      </c>
      <c r="D176" s="6">
        <f t="shared" si="63"/>
        <v>0</v>
      </c>
      <c r="E176" s="6">
        <f t="shared" si="63"/>
        <v>0</v>
      </c>
      <c r="F176" s="6">
        <f t="shared" si="63"/>
        <v>0</v>
      </c>
      <c r="G176" s="6">
        <f t="shared" si="63"/>
        <v>0</v>
      </c>
      <c r="H176" s="6">
        <f t="shared" si="63"/>
        <v>0</v>
      </c>
      <c r="I176" s="6">
        <f t="shared" si="63"/>
        <v>0</v>
      </c>
      <c r="J176" s="6">
        <f t="shared" si="63"/>
        <v>0</v>
      </c>
      <c r="K176" s="6">
        <f t="shared" si="63"/>
        <v>0</v>
      </c>
      <c r="L176" s="6">
        <f t="shared" si="63"/>
        <v>0</v>
      </c>
      <c r="M176" s="6">
        <f t="shared" si="63"/>
        <v>0</v>
      </c>
      <c r="N176" s="6">
        <f t="shared" si="63"/>
        <v>0</v>
      </c>
      <c r="O176" s="6">
        <f t="shared" si="63"/>
        <v>0</v>
      </c>
      <c r="P176" s="6">
        <f t="shared" si="63"/>
        <v>0</v>
      </c>
      <c r="Q176" s="6">
        <f t="shared" si="63"/>
        <v>0</v>
      </c>
      <c r="R176" s="6">
        <f t="shared" si="63"/>
        <v>0</v>
      </c>
      <c r="S176" s="6">
        <f t="shared" si="63"/>
        <v>0</v>
      </c>
      <c r="T176" s="6">
        <f t="shared" si="63"/>
        <v>0</v>
      </c>
      <c r="U176" s="6">
        <f t="shared" si="63"/>
        <v>0</v>
      </c>
      <c r="V176" s="6">
        <f t="shared" si="63"/>
        <v>0</v>
      </c>
      <c r="W176" s="6">
        <f t="shared" si="63"/>
        <v>0</v>
      </c>
      <c r="X176" s="6">
        <f t="shared" si="63"/>
        <v>0</v>
      </c>
      <c r="Y176" s="6">
        <f t="shared" si="63"/>
        <v>0</v>
      </c>
    </row>
    <row r="177" spans="1:25" x14ac:dyDescent="0.4">
      <c r="A177" s="3" t="s">
        <v>60</v>
      </c>
      <c r="B177" s="6">
        <f t="shared" ref="B177:Y177" si="64">IF(B69,B105/B69-1,0)</f>
        <v>0</v>
      </c>
      <c r="C177" s="6">
        <f t="shared" si="64"/>
        <v>0</v>
      </c>
      <c r="D177" s="6">
        <f t="shared" si="64"/>
        <v>3.4096037898438292E-2</v>
      </c>
      <c r="E177" s="6">
        <f t="shared" si="64"/>
        <v>0.12557919632127201</v>
      </c>
      <c r="F177" s="6">
        <f t="shared" si="64"/>
        <v>0.12557919632127579</v>
      </c>
      <c r="G177" s="6">
        <f t="shared" si="64"/>
        <v>0.23481973628905717</v>
      </c>
      <c r="H177" s="6">
        <f t="shared" si="64"/>
        <v>0</v>
      </c>
      <c r="I177" s="6">
        <f t="shared" si="64"/>
        <v>0</v>
      </c>
      <c r="J177" s="6">
        <f t="shared" si="64"/>
        <v>0</v>
      </c>
      <c r="K177" s="6">
        <f t="shared" si="64"/>
        <v>0</v>
      </c>
      <c r="L177" s="6">
        <f t="shared" si="64"/>
        <v>0</v>
      </c>
      <c r="M177" s="6">
        <f t="shared" si="64"/>
        <v>0</v>
      </c>
      <c r="N177" s="6">
        <f t="shared" si="64"/>
        <v>0</v>
      </c>
      <c r="O177" s="6">
        <f t="shared" si="64"/>
        <v>0</v>
      </c>
      <c r="P177" s="6">
        <f t="shared" si="64"/>
        <v>0</v>
      </c>
      <c r="Q177" s="6">
        <f t="shared" si="64"/>
        <v>0</v>
      </c>
      <c r="R177" s="6">
        <f t="shared" si="64"/>
        <v>0</v>
      </c>
      <c r="S177" s="6">
        <f t="shared" si="64"/>
        <v>0</v>
      </c>
      <c r="T177" s="6">
        <f t="shared" si="64"/>
        <v>0</v>
      </c>
      <c r="U177" s="6">
        <f t="shared" si="64"/>
        <v>0</v>
      </c>
      <c r="V177" s="6">
        <f t="shared" si="64"/>
        <v>0</v>
      </c>
      <c r="W177" s="6">
        <f t="shared" si="64"/>
        <v>0</v>
      </c>
      <c r="X177" s="6">
        <f t="shared" si="64"/>
        <v>-3.8203176019379614E-2</v>
      </c>
      <c r="Y177" s="6">
        <f t="shared" si="64"/>
        <v>6.5894227504736946E-3</v>
      </c>
    </row>
    <row r="178" spans="1:25" x14ac:dyDescent="0.4">
      <c r="A178" s="3" t="s">
        <v>61</v>
      </c>
      <c r="B178" s="6">
        <f t="shared" ref="B178:Y178" si="65">IF(B70,B106/B70-1,0)</f>
        <v>0</v>
      </c>
      <c r="C178" s="6">
        <f t="shared" si="65"/>
        <v>0</v>
      </c>
      <c r="D178" s="6">
        <f t="shared" si="65"/>
        <v>0</v>
      </c>
      <c r="E178" s="6">
        <f t="shared" si="65"/>
        <v>0</v>
      </c>
      <c r="F178" s="6">
        <f t="shared" si="65"/>
        <v>0</v>
      </c>
      <c r="G178" s="6">
        <f t="shared" si="65"/>
        <v>0</v>
      </c>
      <c r="H178" s="6">
        <f t="shared" si="65"/>
        <v>0</v>
      </c>
      <c r="I178" s="6">
        <f t="shared" si="65"/>
        <v>0</v>
      </c>
      <c r="J178" s="6">
        <f t="shared" si="65"/>
        <v>0</v>
      </c>
      <c r="K178" s="6">
        <f t="shared" si="65"/>
        <v>0</v>
      </c>
      <c r="L178" s="6">
        <f t="shared" si="65"/>
        <v>0</v>
      </c>
      <c r="M178" s="6">
        <f t="shared" si="65"/>
        <v>0</v>
      </c>
      <c r="N178" s="6">
        <f t="shared" si="65"/>
        <v>0</v>
      </c>
      <c r="O178" s="6">
        <f t="shared" si="65"/>
        <v>0</v>
      </c>
      <c r="P178" s="6">
        <f t="shared" si="65"/>
        <v>0</v>
      </c>
      <c r="Q178" s="6">
        <f t="shared" si="65"/>
        <v>0</v>
      </c>
      <c r="R178" s="6">
        <f t="shared" si="65"/>
        <v>0</v>
      </c>
      <c r="S178" s="6">
        <f t="shared" si="65"/>
        <v>0</v>
      </c>
      <c r="T178" s="6">
        <f t="shared" si="65"/>
        <v>0</v>
      </c>
      <c r="U178" s="6">
        <f t="shared" si="65"/>
        <v>0</v>
      </c>
      <c r="V178" s="6">
        <f t="shared" si="65"/>
        <v>0</v>
      </c>
      <c r="W178" s="6">
        <f t="shared" si="65"/>
        <v>0</v>
      </c>
      <c r="X178" s="6">
        <f t="shared" si="65"/>
        <v>0</v>
      </c>
      <c r="Y178" s="6">
        <f t="shared" si="65"/>
        <v>0</v>
      </c>
    </row>
    <row r="179" spans="1:25" x14ac:dyDescent="0.4">
      <c r="A179" s="3" t="s">
        <v>62</v>
      </c>
      <c r="B179" s="6">
        <f t="shared" ref="B179:Y179" si="66">IF(B71,B107/B71-1,0)</f>
        <v>0</v>
      </c>
      <c r="C179" s="6">
        <f t="shared" si="66"/>
        <v>0</v>
      </c>
      <c r="D179" s="6">
        <f t="shared" si="66"/>
        <v>3.4096037898439624E-2</v>
      </c>
      <c r="E179" s="6">
        <f t="shared" si="66"/>
        <v>0.1255791963212729</v>
      </c>
      <c r="F179" s="6">
        <f t="shared" si="66"/>
        <v>0.12557919632127468</v>
      </c>
      <c r="G179" s="6">
        <f t="shared" si="66"/>
        <v>0.23481973628905428</v>
      </c>
      <c r="H179" s="6">
        <f t="shared" si="66"/>
        <v>0</v>
      </c>
      <c r="I179" s="6">
        <f t="shared" si="66"/>
        <v>0</v>
      </c>
      <c r="J179" s="6">
        <f t="shared" si="66"/>
        <v>0</v>
      </c>
      <c r="K179" s="6">
        <f t="shared" si="66"/>
        <v>0</v>
      </c>
      <c r="L179" s="6">
        <f t="shared" si="66"/>
        <v>0</v>
      </c>
      <c r="M179" s="6">
        <f t="shared" si="66"/>
        <v>0</v>
      </c>
      <c r="N179" s="6">
        <f t="shared" si="66"/>
        <v>0</v>
      </c>
      <c r="O179" s="6">
        <f t="shared" si="66"/>
        <v>0</v>
      </c>
      <c r="P179" s="6">
        <f t="shared" si="66"/>
        <v>0</v>
      </c>
      <c r="Q179" s="6">
        <f t="shared" si="66"/>
        <v>0</v>
      </c>
      <c r="R179" s="6">
        <f t="shared" si="66"/>
        <v>0</v>
      </c>
      <c r="S179" s="6">
        <f t="shared" si="66"/>
        <v>0</v>
      </c>
      <c r="T179" s="6">
        <f t="shared" si="66"/>
        <v>0</v>
      </c>
      <c r="U179" s="6">
        <f t="shared" si="66"/>
        <v>0</v>
      </c>
      <c r="V179" s="6">
        <f t="shared" si="66"/>
        <v>0</v>
      </c>
      <c r="W179" s="6">
        <f t="shared" si="66"/>
        <v>0</v>
      </c>
      <c r="X179" s="6">
        <f t="shared" si="66"/>
        <v>-1.54271497625601E-2</v>
      </c>
      <c r="Y179" s="6">
        <f t="shared" si="66"/>
        <v>7.2527174220469171E-3</v>
      </c>
    </row>
    <row r="180" spans="1:25" x14ac:dyDescent="0.4">
      <c r="A180" s="3" t="s">
        <v>63</v>
      </c>
      <c r="B180" s="6">
        <f t="shared" ref="B180:Y180" si="67">IF(B72,B108/B72-1,0)</f>
        <v>0</v>
      </c>
      <c r="C180" s="6">
        <f t="shared" si="67"/>
        <v>0</v>
      </c>
      <c r="D180" s="6">
        <f t="shared" si="67"/>
        <v>0</v>
      </c>
      <c r="E180" s="6">
        <f t="shared" si="67"/>
        <v>0</v>
      </c>
      <c r="F180" s="6">
        <f t="shared" si="67"/>
        <v>0</v>
      </c>
      <c r="G180" s="6">
        <f t="shared" si="67"/>
        <v>0</v>
      </c>
      <c r="H180" s="6">
        <f t="shared" si="67"/>
        <v>0</v>
      </c>
      <c r="I180" s="6">
        <f t="shared" si="67"/>
        <v>0</v>
      </c>
      <c r="J180" s="6">
        <f t="shared" si="67"/>
        <v>0</v>
      </c>
      <c r="K180" s="6">
        <f t="shared" si="67"/>
        <v>0</v>
      </c>
      <c r="L180" s="6">
        <f t="shared" si="67"/>
        <v>0</v>
      </c>
      <c r="M180" s="6">
        <f t="shared" si="67"/>
        <v>0</v>
      </c>
      <c r="N180" s="6">
        <f t="shared" si="67"/>
        <v>0</v>
      </c>
      <c r="O180" s="6">
        <f t="shared" si="67"/>
        <v>0</v>
      </c>
      <c r="P180" s="6">
        <f t="shared" si="67"/>
        <v>0</v>
      </c>
      <c r="Q180" s="6">
        <f t="shared" si="67"/>
        <v>0</v>
      </c>
      <c r="R180" s="6">
        <f t="shared" si="67"/>
        <v>0</v>
      </c>
      <c r="S180" s="6">
        <f t="shared" si="67"/>
        <v>0</v>
      </c>
      <c r="T180" s="6">
        <f t="shared" si="67"/>
        <v>0</v>
      </c>
      <c r="U180" s="6">
        <f t="shared" si="67"/>
        <v>0</v>
      </c>
      <c r="V180" s="6">
        <f t="shared" si="67"/>
        <v>0</v>
      </c>
      <c r="W180" s="6">
        <f t="shared" si="67"/>
        <v>0</v>
      </c>
      <c r="X180" s="6">
        <f t="shared" si="67"/>
        <v>0</v>
      </c>
      <c r="Y180" s="6">
        <f t="shared" si="67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2</vt:i4>
      </vt:variant>
    </vt:vector>
  </HeadingPairs>
  <TitlesOfParts>
    <vt:vector size="18" baseType="lpstr">
      <vt:lpstr>ENWL</vt:lpstr>
      <vt:lpstr>NPG Northeast</vt:lpstr>
      <vt:lpstr>NPG Yorkshire</vt:lpstr>
      <vt:lpstr>SPEN SPD</vt:lpstr>
      <vt:lpstr>SPEN SPM</vt:lpstr>
      <vt:lpstr>SSEN SEPD</vt:lpstr>
      <vt:lpstr>SSEN SHEPD</vt:lpstr>
      <vt:lpstr>UKPN EPN</vt:lpstr>
      <vt:lpstr>UKPN LPN</vt:lpstr>
      <vt:lpstr>UKPN SPN</vt:lpstr>
      <vt:lpstr>WPD EastM</vt:lpstr>
      <vt:lpstr>WPD SWales</vt:lpstr>
      <vt:lpstr>WPD SWest</vt:lpstr>
      <vt:lpstr>WPD WestM</vt:lpstr>
      <vt:lpstr>Core_CGs</vt:lpstr>
      <vt:lpstr>Summary_Tables</vt:lpstr>
      <vt:lpstr>Demand_Chart</vt:lpstr>
      <vt:lpstr>Generation_Chart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Enzor, Andrew</dc:creator>
  <cp:lastModifiedBy>Dylan Townsend</cp:lastModifiedBy>
  <dcterms:created xsi:type="dcterms:W3CDTF">2017-07-31T16:02:06Z</dcterms:created>
  <dcterms:modified xsi:type="dcterms:W3CDTF">2017-12-12T19:07:14Z</dcterms:modified>
</cp:coreProperties>
</file>