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3290" windowHeight="12270"/>
  </bookViews>
  <sheets>
    <sheet name="SEPD Tariffs" sheetId="2" r:id="rId1"/>
    <sheet name="SHEPD Tariffs" sheetId="3" r:id="rId2"/>
  </sheets>
  <calcPr calcId="125725"/>
</workbook>
</file>

<file path=xl/calcChain.xml><?xml version="1.0" encoding="utf-8"?>
<calcChain xmlns="http://schemas.openxmlformats.org/spreadsheetml/2006/main">
  <c r="Y71" i="3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</calcChain>
</file>

<file path=xl/sharedStrings.xml><?xml version="1.0" encoding="utf-8"?>
<sst xmlns="http://schemas.openxmlformats.org/spreadsheetml/2006/main" count="192" uniqueCount="79">
  <si>
    <t>Percentage change</t>
  </si>
  <si>
    <t>SEPD: illustrative impact of DCP 133 option 1017-18-20</t>
  </si>
  <si>
    <t>SHEPD: illustrative impact of DCP 133 option 1017-18-20</t>
  </si>
  <si>
    <t>Baseline prices</t>
  </si>
  <si>
    <t>Prices on new basis</t>
  </si>
  <si>
    <t>Price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</si>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</sst>
</file>

<file path=xl/styles.xml><?xml version="1.0" encoding="utf-8"?>
<styleSheet xmlns="http://schemas.openxmlformats.org/spreadsheetml/2006/main">
  <numFmts count="5">
    <numFmt numFmtId="165" formatCode="[Blue]_-\+????0.0%;[Red]_+\-????0.0%;[Green]\=;@"/>
    <numFmt numFmtId="168" formatCode="\ _(?,??0.000_);[Red]\ \(?,??0.000\);;@"/>
    <numFmt numFmtId="169" formatCode="\ _(?,??0.00_);[Red]\ \(?,??0.00\);;@"/>
    <numFmt numFmtId="170" formatCode="[Blue]_-\+?0.000;[Red]_+\-?0.000;[Green]\=;@"/>
    <numFmt numFmtId="171" formatCode="[Blue]_-\+??0.00;[Red]_+\-??0.00;[Green]\=;@"/>
  </numFmts>
  <fonts count="3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ck">
        <color indexed="8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left"/>
    </xf>
    <xf numFmtId="165" fontId="0" fillId="3" borderId="0" xfId="0" applyNumberFormat="1" applyFill="1" applyAlignment="1">
      <alignment horizontal="center" vertical="center"/>
    </xf>
    <xf numFmtId="49" fontId="2" fillId="4" borderId="0" xfId="0" applyNumberFormat="1" applyFont="1" applyFill="1" applyAlignment="1">
      <alignment horizontal="left" vertical="center" wrapText="1"/>
    </xf>
    <xf numFmtId="49" fontId="2" fillId="4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Continuous"/>
    </xf>
    <xf numFmtId="168" fontId="0" fillId="2" borderId="0" xfId="0" applyNumberFormat="1" applyFill="1" applyAlignment="1">
      <alignment horizontal="center" vertical="center"/>
    </xf>
    <xf numFmtId="169" fontId="0" fillId="2" borderId="0" xfId="0" applyNumberFormat="1" applyFill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170" fontId="0" fillId="3" borderId="0" xfId="0" applyNumberFormat="1" applyFill="1" applyAlignment="1">
      <alignment horizontal="center" vertical="center"/>
    </xf>
    <xf numFmtId="171" fontId="0" fillId="3" borderId="0" xfId="0" applyNumberFormat="1" applyFill="1" applyAlignment="1">
      <alignment horizontal="center" vertical="center"/>
    </xf>
    <xf numFmtId="170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1"/>
  <sheetViews>
    <sheetView tabSelected="1" topLeftCell="I1" workbookViewId="0">
      <selection activeCell="V29" sqref="V29"/>
    </sheetView>
  </sheetViews>
  <sheetFormatPr defaultRowHeight="15"/>
  <cols>
    <col min="1" max="1" width="48.7109375" customWidth="1"/>
    <col min="2" max="4" width="10.7109375" customWidth="1"/>
    <col min="5" max="5" width="13.140625" customWidth="1"/>
    <col min="6" max="6" width="11.28515625" customWidth="1"/>
    <col min="7" max="10" width="10.7109375" customWidth="1"/>
    <col min="11" max="11" width="12.85546875" customWidth="1"/>
    <col min="12" max="16" width="10.7109375" customWidth="1"/>
    <col min="17" max="17" width="13" customWidth="1"/>
    <col min="18" max="22" width="10.7109375" customWidth="1"/>
    <col min="23" max="23" width="13.140625" customWidth="1"/>
    <col min="24" max="255" width="10.7109375" customWidth="1"/>
    <col min="257" max="257" width="48.7109375" customWidth="1"/>
    <col min="258" max="511" width="10.7109375" customWidth="1"/>
    <col min="513" max="513" width="48.7109375" customWidth="1"/>
    <col min="514" max="767" width="10.7109375" customWidth="1"/>
    <col min="769" max="769" width="48.7109375" customWidth="1"/>
    <col min="770" max="1023" width="10.7109375" customWidth="1"/>
    <col min="1025" max="1025" width="48.7109375" customWidth="1"/>
    <col min="1026" max="1279" width="10.7109375" customWidth="1"/>
    <col min="1281" max="1281" width="48.7109375" customWidth="1"/>
    <col min="1282" max="1535" width="10.7109375" customWidth="1"/>
    <col min="1537" max="1537" width="48.7109375" customWidth="1"/>
    <col min="1538" max="1791" width="10.7109375" customWidth="1"/>
    <col min="1793" max="1793" width="48.7109375" customWidth="1"/>
    <col min="1794" max="2047" width="10.7109375" customWidth="1"/>
    <col min="2049" max="2049" width="48.7109375" customWidth="1"/>
    <col min="2050" max="2303" width="10.7109375" customWidth="1"/>
    <col min="2305" max="2305" width="48.7109375" customWidth="1"/>
    <col min="2306" max="2559" width="10.7109375" customWidth="1"/>
    <col min="2561" max="2561" width="48.7109375" customWidth="1"/>
    <col min="2562" max="2815" width="10.7109375" customWidth="1"/>
    <col min="2817" max="2817" width="48.7109375" customWidth="1"/>
    <col min="2818" max="3071" width="10.7109375" customWidth="1"/>
    <col min="3073" max="3073" width="48.7109375" customWidth="1"/>
    <col min="3074" max="3327" width="10.7109375" customWidth="1"/>
    <col min="3329" max="3329" width="48.7109375" customWidth="1"/>
    <col min="3330" max="3583" width="10.7109375" customWidth="1"/>
    <col min="3585" max="3585" width="48.7109375" customWidth="1"/>
    <col min="3586" max="3839" width="10.7109375" customWidth="1"/>
    <col min="3841" max="3841" width="48.7109375" customWidth="1"/>
    <col min="3842" max="4095" width="10.7109375" customWidth="1"/>
    <col min="4097" max="4097" width="48.7109375" customWidth="1"/>
    <col min="4098" max="4351" width="10.7109375" customWidth="1"/>
    <col min="4353" max="4353" width="48.7109375" customWidth="1"/>
    <col min="4354" max="4607" width="10.7109375" customWidth="1"/>
    <col min="4609" max="4609" width="48.7109375" customWidth="1"/>
    <col min="4610" max="4863" width="10.7109375" customWidth="1"/>
    <col min="4865" max="4865" width="48.7109375" customWidth="1"/>
    <col min="4866" max="5119" width="10.7109375" customWidth="1"/>
    <col min="5121" max="5121" width="48.7109375" customWidth="1"/>
    <col min="5122" max="5375" width="10.7109375" customWidth="1"/>
    <col min="5377" max="5377" width="48.7109375" customWidth="1"/>
    <col min="5378" max="5631" width="10.7109375" customWidth="1"/>
    <col min="5633" max="5633" width="48.7109375" customWidth="1"/>
    <col min="5634" max="5887" width="10.7109375" customWidth="1"/>
    <col min="5889" max="5889" width="48.7109375" customWidth="1"/>
    <col min="5890" max="6143" width="10.7109375" customWidth="1"/>
    <col min="6145" max="6145" width="48.7109375" customWidth="1"/>
    <col min="6146" max="6399" width="10.7109375" customWidth="1"/>
    <col min="6401" max="6401" width="48.7109375" customWidth="1"/>
    <col min="6402" max="6655" width="10.7109375" customWidth="1"/>
    <col min="6657" max="6657" width="48.7109375" customWidth="1"/>
    <col min="6658" max="6911" width="10.7109375" customWidth="1"/>
    <col min="6913" max="6913" width="48.7109375" customWidth="1"/>
    <col min="6914" max="7167" width="10.7109375" customWidth="1"/>
    <col min="7169" max="7169" width="48.7109375" customWidth="1"/>
    <col min="7170" max="7423" width="10.7109375" customWidth="1"/>
    <col min="7425" max="7425" width="48.7109375" customWidth="1"/>
    <col min="7426" max="7679" width="10.7109375" customWidth="1"/>
    <col min="7681" max="7681" width="48.7109375" customWidth="1"/>
    <col min="7682" max="7935" width="10.7109375" customWidth="1"/>
    <col min="7937" max="7937" width="48.7109375" customWidth="1"/>
    <col min="7938" max="8191" width="10.7109375" customWidth="1"/>
    <col min="8193" max="8193" width="48.7109375" customWidth="1"/>
    <col min="8194" max="8447" width="10.7109375" customWidth="1"/>
    <col min="8449" max="8449" width="48.7109375" customWidth="1"/>
    <col min="8450" max="8703" width="10.7109375" customWidth="1"/>
    <col min="8705" max="8705" width="48.7109375" customWidth="1"/>
    <col min="8706" max="8959" width="10.7109375" customWidth="1"/>
    <col min="8961" max="8961" width="48.7109375" customWidth="1"/>
    <col min="8962" max="9215" width="10.7109375" customWidth="1"/>
    <col min="9217" max="9217" width="48.7109375" customWidth="1"/>
    <col min="9218" max="9471" width="10.7109375" customWidth="1"/>
    <col min="9473" max="9473" width="48.7109375" customWidth="1"/>
    <col min="9474" max="9727" width="10.7109375" customWidth="1"/>
    <col min="9729" max="9729" width="48.7109375" customWidth="1"/>
    <col min="9730" max="9983" width="10.7109375" customWidth="1"/>
    <col min="9985" max="9985" width="48.7109375" customWidth="1"/>
    <col min="9986" max="10239" width="10.7109375" customWidth="1"/>
    <col min="10241" max="10241" width="48.7109375" customWidth="1"/>
    <col min="10242" max="10495" width="10.7109375" customWidth="1"/>
    <col min="10497" max="10497" width="48.7109375" customWidth="1"/>
    <col min="10498" max="10751" width="10.7109375" customWidth="1"/>
    <col min="10753" max="10753" width="48.7109375" customWidth="1"/>
    <col min="10754" max="11007" width="10.7109375" customWidth="1"/>
    <col min="11009" max="11009" width="48.7109375" customWidth="1"/>
    <col min="11010" max="11263" width="10.7109375" customWidth="1"/>
    <col min="11265" max="11265" width="48.7109375" customWidth="1"/>
    <col min="11266" max="11519" width="10.7109375" customWidth="1"/>
    <col min="11521" max="11521" width="48.7109375" customWidth="1"/>
    <col min="11522" max="11775" width="10.7109375" customWidth="1"/>
    <col min="11777" max="11777" width="48.7109375" customWidth="1"/>
    <col min="11778" max="12031" width="10.7109375" customWidth="1"/>
    <col min="12033" max="12033" width="48.7109375" customWidth="1"/>
    <col min="12034" max="12287" width="10.7109375" customWidth="1"/>
    <col min="12289" max="12289" width="48.7109375" customWidth="1"/>
    <col min="12290" max="12543" width="10.7109375" customWidth="1"/>
    <col min="12545" max="12545" width="48.7109375" customWidth="1"/>
    <col min="12546" max="12799" width="10.7109375" customWidth="1"/>
    <col min="12801" max="12801" width="48.7109375" customWidth="1"/>
    <col min="12802" max="13055" width="10.7109375" customWidth="1"/>
    <col min="13057" max="13057" width="48.7109375" customWidth="1"/>
    <col min="13058" max="13311" width="10.7109375" customWidth="1"/>
    <col min="13313" max="13313" width="48.7109375" customWidth="1"/>
    <col min="13314" max="13567" width="10.7109375" customWidth="1"/>
    <col min="13569" max="13569" width="48.7109375" customWidth="1"/>
    <col min="13570" max="13823" width="10.7109375" customWidth="1"/>
    <col min="13825" max="13825" width="48.7109375" customWidth="1"/>
    <col min="13826" max="14079" width="10.7109375" customWidth="1"/>
    <col min="14081" max="14081" width="48.7109375" customWidth="1"/>
    <col min="14082" max="14335" width="10.7109375" customWidth="1"/>
    <col min="14337" max="14337" width="48.7109375" customWidth="1"/>
    <col min="14338" max="14591" width="10.7109375" customWidth="1"/>
    <col min="14593" max="14593" width="48.7109375" customWidth="1"/>
    <col min="14594" max="14847" width="10.7109375" customWidth="1"/>
    <col min="14849" max="14849" width="48.7109375" customWidth="1"/>
    <col min="14850" max="15103" width="10.7109375" customWidth="1"/>
    <col min="15105" max="15105" width="48.7109375" customWidth="1"/>
    <col min="15106" max="15359" width="10.7109375" customWidth="1"/>
    <col min="15361" max="15361" width="48.7109375" customWidth="1"/>
    <col min="15362" max="15615" width="10.7109375" customWidth="1"/>
    <col min="15617" max="15617" width="48.7109375" customWidth="1"/>
    <col min="15618" max="15871" width="10.7109375" customWidth="1"/>
    <col min="15873" max="15873" width="48.7109375" customWidth="1"/>
    <col min="15874" max="16127" width="10.7109375" customWidth="1"/>
    <col min="16129" max="16129" width="48.7109375" customWidth="1"/>
    <col min="16130" max="16383" width="10.7109375" customWidth="1"/>
  </cols>
  <sheetData>
    <row r="1" spans="1:25" ht="19.5">
      <c r="A1" s="1" t="s">
        <v>1</v>
      </c>
    </row>
    <row r="3" spans="1:25" ht="19.5">
      <c r="B3" s="5" t="s">
        <v>3</v>
      </c>
      <c r="C3" s="5"/>
      <c r="D3" s="5"/>
      <c r="E3" s="5"/>
      <c r="F3" s="5"/>
      <c r="G3" s="5"/>
      <c r="H3" s="5" t="s">
        <v>4</v>
      </c>
      <c r="I3" s="5"/>
      <c r="J3" s="5"/>
      <c r="K3" s="5"/>
      <c r="L3" s="5"/>
      <c r="M3" s="5"/>
      <c r="N3" s="5" t="s">
        <v>5</v>
      </c>
      <c r="O3" s="5"/>
      <c r="P3" s="5"/>
      <c r="Q3" s="5"/>
      <c r="R3" s="5"/>
      <c r="S3" s="5"/>
      <c r="T3" s="5" t="s">
        <v>0</v>
      </c>
      <c r="U3" s="5"/>
      <c r="V3" s="5"/>
      <c r="W3" s="5"/>
      <c r="X3" s="5"/>
      <c r="Y3" s="5"/>
    </row>
    <row r="4" spans="1:25" ht="51"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13" t="s">
        <v>11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13" t="s">
        <v>11</v>
      </c>
      <c r="N4" s="4" t="s">
        <v>6</v>
      </c>
      <c r="O4" s="4" t="s">
        <v>7</v>
      </c>
      <c r="P4" s="4" t="s">
        <v>8</v>
      </c>
      <c r="Q4" s="4" t="s">
        <v>9</v>
      </c>
      <c r="R4" s="4" t="s">
        <v>10</v>
      </c>
      <c r="S4" s="13" t="s">
        <v>11</v>
      </c>
      <c r="T4" s="4" t="s">
        <v>6</v>
      </c>
      <c r="U4" s="4" t="s">
        <v>7</v>
      </c>
      <c r="V4" s="4" t="s">
        <v>8</v>
      </c>
      <c r="W4" s="4" t="s">
        <v>9</v>
      </c>
      <c r="X4" s="4" t="s">
        <v>10</v>
      </c>
      <c r="Y4" s="13" t="s">
        <v>11</v>
      </c>
    </row>
    <row r="5" spans="1:25">
      <c r="A5" s="3" t="s">
        <v>12</v>
      </c>
      <c r="B5" s="6">
        <v>2.3919999999999999</v>
      </c>
      <c r="C5" s="6">
        <v>0</v>
      </c>
      <c r="D5" s="6">
        <v>0</v>
      </c>
      <c r="E5" s="7">
        <v>2.94</v>
      </c>
      <c r="F5" s="7">
        <v>0</v>
      </c>
      <c r="G5" s="8">
        <v>0</v>
      </c>
      <c r="H5" s="6">
        <v>2.4159999999999999</v>
      </c>
      <c r="I5" s="6">
        <v>0</v>
      </c>
      <c r="J5" s="6">
        <v>0</v>
      </c>
      <c r="K5" s="7">
        <v>3.41</v>
      </c>
      <c r="L5" s="7">
        <v>0</v>
      </c>
      <c r="M5" s="8">
        <v>0</v>
      </c>
      <c r="N5" s="9">
        <f t="shared" ref="N5:S36" si="0">H5-B5</f>
        <v>2.4000000000000021E-2</v>
      </c>
      <c r="O5" s="9">
        <f t="shared" si="0"/>
        <v>0</v>
      </c>
      <c r="P5" s="9">
        <f t="shared" si="0"/>
        <v>0</v>
      </c>
      <c r="Q5" s="10">
        <f t="shared" si="0"/>
        <v>0.4700000000000002</v>
      </c>
      <c r="R5" s="10">
        <f t="shared" si="0"/>
        <v>0</v>
      </c>
      <c r="S5" s="11">
        <f t="shared" si="0"/>
        <v>0</v>
      </c>
      <c r="T5" s="2">
        <f t="shared" ref="T5:Y36" si="1">IF(B5,H5/B5-1,"")</f>
        <v>1.0033444816053505E-2</v>
      </c>
      <c r="U5" s="2" t="str">
        <f t="shared" si="1"/>
        <v/>
      </c>
      <c r="V5" s="2" t="str">
        <f t="shared" si="1"/>
        <v/>
      </c>
      <c r="W5" s="2">
        <f t="shared" si="1"/>
        <v>0.15986394557823136</v>
      </c>
      <c r="X5" s="2" t="str">
        <f t="shared" si="1"/>
        <v/>
      </c>
      <c r="Y5" s="12" t="str">
        <f t="shared" si="1"/>
        <v/>
      </c>
    </row>
    <row r="6" spans="1:25">
      <c r="A6" s="3" t="s">
        <v>13</v>
      </c>
      <c r="B6" s="6">
        <v>2.4420000000000002</v>
      </c>
      <c r="C6" s="6">
        <v>0.159</v>
      </c>
      <c r="D6" s="6">
        <v>0</v>
      </c>
      <c r="E6" s="7">
        <v>2.94</v>
      </c>
      <c r="F6" s="7">
        <v>0</v>
      </c>
      <c r="G6" s="8">
        <v>0</v>
      </c>
      <c r="H6" s="6">
        <v>2.5129999999999999</v>
      </c>
      <c r="I6" s="6">
        <v>0.127</v>
      </c>
      <c r="J6" s="6">
        <v>0</v>
      </c>
      <c r="K6" s="7">
        <v>3.41</v>
      </c>
      <c r="L6" s="7">
        <v>0</v>
      </c>
      <c r="M6" s="8">
        <v>0</v>
      </c>
      <c r="N6" s="9">
        <f t="shared" si="0"/>
        <v>7.099999999999973E-2</v>
      </c>
      <c r="O6" s="9">
        <f t="shared" si="0"/>
        <v>-3.2000000000000001E-2</v>
      </c>
      <c r="P6" s="9">
        <f t="shared" si="0"/>
        <v>0</v>
      </c>
      <c r="Q6" s="10">
        <f t="shared" si="0"/>
        <v>0.4700000000000002</v>
      </c>
      <c r="R6" s="10">
        <f t="shared" si="0"/>
        <v>0</v>
      </c>
      <c r="S6" s="11">
        <f t="shared" si="0"/>
        <v>0</v>
      </c>
      <c r="T6" s="2">
        <f t="shared" si="1"/>
        <v>2.9074529074528899E-2</v>
      </c>
      <c r="U6" s="2">
        <f t="shared" si="1"/>
        <v>-0.20125786163522008</v>
      </c>
      <c r="V6" s="2" t="str">
        <f t="shared" si="1"/>
        <v/>
      </c>
      <c r="W6" s="2">
        <f t="shared" si="1"/>
        <v>0.15986394557823136</v>
      </c>
      <c r="X6" s="2" t="str">
        <f t="shared" si="1"/>
        <v/>
      </c>
      <c r="Y6" s="12" t="str">
        <f t="shared" si="1"/>
        <v/>
      </c>
    </row>
    <row r="7" spans="1:25">
      <c r="A7" s="3" t="s">
        <v>14</v>
      </c>
      <c r="B7" s="6">
        <v>0.26400000000000001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0.22800000000000001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-3.6000000000000004E-2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2">
        <f t="shared" si="1"/>
        <v>-0.13636363636363635</v>
      </c>
      <c r="U7" s="2" t="str">
        <f t="shared" si="1"/>
        <v/>
      </c>
      <c r="V7" s="2" t="str">
        <f t="shared" si="1"/>
        <v/>
      </c>
      <c r="W7" s="2" t="str">
        <f t="shared" si="1"/>
        <v/>
      </c>
      <c r="X7" s="2" t="str">
        <f t="shared" si="1"/>
        <v/>
      </c>
      <c r="Y7" s="12" t="str">
        <f t="shared" si="1"/>
        <v/>
      </c>
    </row>
    <row r="8" spans="1:25">
      <c r="A8" s="3" t="s">
        <v>15</v>
      </c>
      <c r="B8" s="6">
        <v>1.6479999999999999</v>
      </c>
      <c r="C8" s="6">
        <v>0</v>
      </c>
      <c r="D8" s="6">
        <v>0</v>
      </c>
      <c r="E8" s="7">
        <v>4.68</v>
      </c>
      <c r="F8" s="7">
        <v>0</v>
      </c>
      <c r="G8" s="8">
        <v>0</v>
      </c>
      <c r="H8" s="6">
        <v>1.6639999999999999</v>
      </c>
      <c r="I8" s="6">
        <v>0</v>
      </c>
      <c r="J8" s="6">
        <v>0</v>
      </c>
      <c r="K8" s="7">
        <v>5.3</v>
      </c>
      <c r="L8" s="7">
        <v>0</v>
      </c>
      <c r="M8" s="8">
        <v>0</v>
      </c>
      <c r="N8" s="9">
        <f t="shared" si="0"/>
        <v>1.6000000000000014E-2</v>
      </c>
      <c r="O8" s="9">
        <f t="shared" si="0"/>
        <v>0</v>
      </c>
      <c r="P8" s="9">
        <f t="shared" si="0"/>
        <v>0</v>
      </c>
      <c r="Q8" s="10">
        <f t="shared" si="0"/>
        <v>0.62000000000000011</v>
      </c>
      <c r="R8" s="10">
        <f t="shared" si="0"/>
        <v>0</v>
      </c>
      <c r="S8" s="11">
        <f t="shared" si="0"/>
        <v>0</v>
      </c>
      <c r="T8" s="2">
        <f t="shared" si="1"/>
        <v>9.7087378640776656E-3</v>
      </c>
      <c r="U8" s="2" t="str">
        <f t="shared" si="1"/>
        <v/>
      </c>
      <c r="V8" s="2" t="str">
        <f t="shared" si="1"/>
        <v/>
      </c>
      <c r="W8" s="2">
        <f t="shared" si="1"/>
        <v>0.13247863247863245</v>
      </c>
      <c r="X8" s="2" t="str">
        <f t="shared" si="1"/>
        <v/>
      </c>
      <c r="Y8" s="12" t="str">
        <f t="shared" si="1"/>
        <v/>
      </c>
    </row>
    <row r="9" spans="1:25">
      <c r="A9" s="3" t="s">
        <v>16</v>
      </c>
      <c r="B9" s="6">
        <v>2.3690000000000002</v>
      </c>
      <c r="C9" s="6">
        <v>0.13800000000000001</v>
      </c>
      <c r="D9" s="6">
        <v>0</v>
      </c>
      <c r="E9" s="7">
        <v>4.68</v>
      </c>
      <c r="F9" s="7">
        <v>0</v>
      </c>
      <c r="G9" s="8">
        <v>0</v>
      </c>
      <c r="H9" s="6">
        <v>2.395</v>
      </c>
      <c r="I9" s="6">
        <v>0.106</v>
      </c>
      <c r="J9" s="6">
        <v>0</v>
      </c>
      <c r="K9" s="7">
        <v>5.3</v>
      </c>
      <c r="L9" s="7">
        <v>0</v>
      </c>
      <c r="M9" s="8">
        <v>0</v>
      </c>
      <c r="N9" s="9">
        <f t="shared" si="0"/>
        <v>2.5999999999999801E-2</v>
      </c>
      <c r="O9" s="9">
        <f t="shared" si="0"/>
        <v>-3.2000000000000015E-2</v>
      </c>
      <c r="P9" s="9">
        <f t="shared" si="0"/>
        <v>0</v>
      </c>
      <c r="Q9" s="10">
        <f t="shared" si="0"/>
        <v>0.62000000000000011</v>
      </c>
      <c r="R9" s="10">
        <f t="shared" si="0"/>
        <v>0</v>
      </c>
      <c r="S9" s="11">
        <f t="shared" si="0"/>
        <v>0</v>
      </c>
      <c r="T9" s="2">
        <f t="shared" si="1"/>
        <v>1.0975094976783284E-2</v>
      </c>
      <c r="U9" s="2">
        <f t="shared" si="1"/>
        <v>-0.23188405797101452</v>
      </c>
      <c r="V9" s="2" t="str">
        <f t="shared" si="1"/>
        <v/>
      </c>
      <c r="W9" s="2">
        <f t="shared" si="1"/>
        <v>0.13247863247863245</v>
      </c>
      <c r="X9" s="2" t="str">
        <f t="shared" si="1"/>
        <v/>
      </c>
      <c r="Y9" s="12" t="str">
        <f t="shared" si="1"/>
        <v/>
      </c>
    </row>
    <row r="10" spans="1:25">
      <c r="A10" s="3" t="s">
        <v>17</v>
      </c>
      <c r="B10" s="6">
        <v>0.29599999999999999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0.27400000000000002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-2.1999999999999964E-2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2">
        <f t="shared" si="1"/>
        <v>-7.4324324324324231E-2</v>
      </c>
      <c r="U10" s="2" t="str">
        <f t="shared" si="1"/>
        <v/>
      </c>
      <c r="V10" s="2" t="str">
        <f t="shared" si="1"/>
        <v/>
      </c>
      <c r="W10" s="2" t="str">
        <f t="shared" si="1"/>
        <v/>
      </c>
      <c r="X10" s="2" t="str">
        <f t="shared" si="1"/>
        <v/>
      </c>
      <c r="Y10" s="12" t="str">
        <f t="shared" si="1"/>
        <v/>
      </c>
    </row>
    <row r="11" spans="1:25">
      <c r="A11" s="3" t="s">
        <v>18</v>
      </c>
      <c r="B11" s="6">
        <v>1.74</v>
      </c>
      <c r="C11" s="6">
        <v>0.115</v>
      </c>
      <c r="D11" s="6">
        <v>0</v>
      </c>
      <c r="E11" s="7">
        <v>23.24</v>
      </c>
      <c r="F11" s="7">
        <v>0</v>
      </c>
      <c r="G11" s="8">
        <v>0</v>
      </c>
      <c r="H11" s="6">
        <v>1.756</v>
      </c>
      <c r="I11" s="6">
        <v>8.6999999999999994E-2</v>
      </c>
      <c r="J11" s="6">
        <v>0</v>
      </c>
      <c r="K11" s="7">
        <v>28.07</v>
      </c>
      <c r="L11" s="7">
        <v>0</v>
      </c>
      <c r="M11" s="8">
        <v>0</v>
      </c>
      <c r="N11" s="9">
        <f t="shared" si="0"/>
        <v>1.6000000000000014E-2</v>
      </c>
      <c r="O11" s="9">
        <f t="shared" si="0"/>
        <v>-2.8000000000000011E-2</v>
      </c>
      <c r="P11" s="9">
        <f t="shared" si="0"/>
        <v>0</v>
      </c>
      <c r="Q11" s="10">
        <f t="shared" si="0"/>
        <v>4.8300000000000018</v>
      </c>
      <c r="R11" s="10">
        <f t="shared" si="0"/>
        <v>0</v>
      </c>
      <c r="S11" s="11">
        <f t="shared" si="0"/>
        <v>0</v>
      </c>
      <c r="T11" s="2">
        <f t="shared" si="1"/>
        <v>9.1954022988505191E-3</v>
      </c>
      <c r="U11" s="2">
        <f t="shared" si="1"/>
        <v>-0.24347826086956526</v>
      </c>
      <c r="V11" s="2" t="str">
        <f t="shared" si="1"/>
        <v/>
      </c>
      <c r="W11" s="2">
        <f t="shared" si="1"/>
        <v>0.20783132530120496</v>
      </c>
      <c r="X11" s="2" t="str">
        <f t="shared" si="1"/>
        <v/>
      </c>
      <c r="Y11" s="12" t="str">
        <f t="shared" si="1"/>
        <v/>
      </c>
    </row>
    <row r="12" spans="1:25">
      <c r="A12" s="3" t="s">
        <v>19</v>
      </c>
      <c r="B12" s="6">
        <v>1.153</v>
      </c>
      <c r="C12" s="6">
        <v>6.9000000000000006E-2</v>
      </c>
      <c r="D12" s="6">
        <v>0</v>
      </c>
      <c r="E12" s="7">
        <v>3.88</v>
      </c>
      <c r="F12" s="7">
        <v>0</v>
      </c>
      <c r="G12" s="8">
        <v>0</v>
      </c>
      <c r="H12" s="6">
        <v>1.1990000000000001</v>
      </c>
      <c r="I12" s="6">
        <v>5.6000000000000001E-2</v>
      </c>
      <c r="J12" s="6">
        <v>0</v>
      </c>
      <c r="K12" s="7">
        <v>4.22</v>
      </c>
      <c r="L12" s="7">
        <v>0</v>
      </c>
      <c r="M12" s="8">
        <v>0</v>
      </c>
      <c r="N12" s="9">
        <f t="shared" si="0"/>
        <v>4.6000000000000041E-2</v>
      </c>
      <c r="O12" s="9">
        <f t="shared" si="0"/>
        <v>-1.3000000000000005E-2</v>
      </c>
      <c r="P12" s="9">
        <f t="shared" si="0"/>
        <v>0</v>
      </c>
      <c r="Q12" s="10">
        <f t="shared" si="0"/>
        <v>0.33999999999999986</v>
      </c>
      <c r="R12" s="10">
        <f t="shared" si="0"/>
        <v>0</v>
      </c>
      <c r="S12" s="11">
        <f t="shared" si="0"/>
        <v>0</v>
      </c>
      <c r="T12" s="2">
        <f t="shared" si="1"/>
        <v>3.9895923677363498E-2</v>
      </c>
      <c r="U12" s="2">
        <f t="shared" si="1"/>
        <v>-0.18840579710144933</v>
      </c>
      <c r="V12" s="2" t="str">
        <f t="shared" si="1"/>
        <v/>
      </c>
      <c r="W12" s="2">
        <f t="shared" si="1"/>
        <v>8.7628865979381354E-2</v>
      </c>
      <c r="X12" s="2" t="str">
        <f t="shared" si="1"/>
        <v/>
      </c>
      <c r="Y12" s="12" t="str">
        <f t="shared" si="1"/>
        <v/>
      </c>
    </row>
    <row r="13" spans="1:25">
      <c r="A13" s="3" t="s">
        <v>20</v>
      </c>
      <c r="B13" s="6">
        <v>1.141</v>
      </c>
      <c r="C13" s="6">
        <v>1.0999999999999999E-2</v>
      </c>
      <c r="D13" s="6">
        <v>0</v>
      </c>
      <c r="E13" s="7">
        <v>487.14</v>
      </c>
      <c r="F13" s="7">
        <v>0</v>
      </c>
      <c r="G13" s="8">
        <v>0</v>
      </c>
      <c r="H13" s="6">
        <v>1.393</v>
      </c>
      <c r="I13" s="6">
        <v>1.9E-2</v>
      </c>
      <c r="J13" s="6">
        <v>0</v>
      </c>
      <c r="K13" s="7">
        <v>367.84</v>
      </c>
      <c r="L13" s="7">
        <v>0</v>
      </c>
      <c r="M13" s="8">
        <v>0</v>
      </c>
      <c r="N13" s="9">
        <f t="shared" si="0"/>
        <v>0.252</v>
      </c>
      <c r="O13" s="9">
        <f t="shared" si="0"/>
        <v>8.0000000000000002E-3</v>
      </c>
      <c r="P13" s="9">
        <f t="shared" si="0"/>
        <v>0</v>
      </c>
      <c r="Q13" s="10">
        <f t="shared" si="0"/>
        <v>-119.30000000000001</v>
      </c>
      <c r="R13" s="10">
        <f t="shared" si="0"/>
        <v>0</v>
      </c>
      <c r="S13" s="11">
        <f t="shared" si="0"/>
        <v>0</v>
      </c>
      <c r="T13" s="2">
        <f t="shared" si="1"/>
        <v>0.22085889570552153</v>
      </c>
      <c r="U13" s="2">
        <f t="shared" si="1"/>
        <v>0.72727272727272729</v>
      </c>
      <c r="V13" s="2" t="str">
        <f t="shared" si="1"/>
        <v/>
      </c>
      <c r="W13" s="2">
        <f t="shared" si="1"/>
        <v>-0.2448987970603933</v>
      </c>
      <c r="X13" s="2" t="str">
        <f t="shared" si="1"/>
        <v/>
      </c>
      <c r="Y13" s="12" t="str">
        <f t="shared" si="1"/>
        <v/>
      </c>
    </row>
    <row r="14" spans="1:25">
      <c r="A14" s="3" t="s">
        <v>21</v>
      </c>
      <c r="B14" s="6">
        <v>9.9550000000000001</v>
      </c>
      <c r="C14" s="6">
        <v>0.94499999999999995</v>
      </c>
      <c r="D14" s="6">
        <v>6.7000000000000004E-2</v>
      </c>
      <c r="E14" s="7">
        <v>9.84</v>
      </c>
      <c r="F14" s="7">
        <v>2.48</v>
      </c>
      <c r="G14" s="8">
        <v>0.311</v>
      </c>
      <c r="H14" s="6">
        <v>11.08</v>
      </c>
      <c r="I14" s="6">
        <v>0.91700000000000004</v>
      </c>
      <c r="J14" s="6">
        <v>5.7000000000000002E-2</v>
      </c>
      <c r="K14" s="7">
        <v>10.7</v>
      </c>
      <c r="L14" s="7">
        <v>1.67</v>
      </c>
      <c r="M14" s="8">
        <v>0.33100000000000002</v>
      </c>
      <c r="N14" s="9">
        <f t="shared" si="0"/>
        <v>1.125</v>
      </c>
      <c r="O14" s="9">
        <f t="shared" si="0"/>
        <v>-2.7999999999999914E-2</v>
      </c>
      <c r="P14" s="9">
        <f t="shared" si="0"/>
        <v>-1.0000000000000002E-2</v>
      </c>
      <c r="Q14" s="10">
        <f t="shared" si="0"/>
        <v>0.85999999999999943</v>
      </c>
      <c r="R14" s="10">
        <f t="shared" si="0"/>
        <v>-0.81</v>
      </c>
      <c r="S14" s="11">
        <f t="shared" si="0"/>
        <v>2.0000000000000018E-2</v>
      </c>
      <c r="T14" s="2">
        <f t="shared" si="1"/>
        <v>0.11300853842290315</v>
      </c>
      <c r="U14" s="2">
        <f t="shared" si="1"/>
        <v>-2.9629629629629561E-2</v>
      </c>
      <c r="V14" s="2">
        <f t="shared" si="1"/>
        <v>-0.14925373134328357</v>
      </c>
      <c r="W14" s="2">
        <f t="shared" si="1"/>
        <v>8.7398373983739841E-2</v>
      </c>
      <c r="X14" s="2">
        <f t="shared" si="1"/>
        <v>-0.32661290322580649</v>
      </c>
      <c r="Y14" s="12">
        <f t="shared" si="1"/>
        <v>6.4308681672025747E-2</v>
      </c>
    </row>
    <row r="15" spans="1:25">
      <c r="A15" s="3" t="s">
        <v>22</v>
      </c>
      <c r="B15" s="6">
        <v>7.4989999999999997</v>
      </c>
      <c r="C15" s="6">
        <v>0.46200000000000002</v>
      </c>
      <c r="D15" s="6">
        <v>1.2999999999999999E-2</v>
      </c>
      <c r="E15" s="7">
        <v>3.88</v>
      </c>
      <c r="F15" s="7">
        <v>4.59</v>
      </c>
      <c r="G15" s="8">
        <v>0.20599999999999999</v>
      </c>
      <c r="H15" s="6">
        <v>8.7959999999999994</v>
      </c>
      <c r="I15" s="6">
        <v>0.57499999999999996</v>
      </c>
      <c r="J15" s="6">
        <v>2.1999999999999999E-2</v>
      </c>
      <c r="K15" s="7">
        <v>4.22</v>
      </c>
      <c r="L15" s="7">
        <v>2.19</v>
      </c>
      <c r="M15" s="8">
        <v>0.24399999999999999</v>
      </c>
      <c r="N15" s="9">
        <f t="shared" si="0"/>
        <v>1.2969999999999997</v>
      </c>
      <c r="O15" s="9">
        <f t="shared" si="0"/>
        <v>0.11299999999999993</v>
      </c>
      <c r="P15" s="9">
        <f t="shared" si="0"/>
        <v>8.9999999999999993E-3</v>
      </c>
      <c r="Q15" s="10">
        <f t="shared" si="0"/>
        <v>0.33999999999999986</v>
      </c>
      <c r="R15" s="10">
        <f t="shared" si="0"/>
        <v>-2.4</v>
      </c>
      <c r="S15" s="11">
        <f t="shared" si="0"/>
        <v>3.8000000000000006E-2</v>
      </c>
      <c r="T15" s="2">
        <f t="shared" si="1"/>
        <v>0.17295639418589137</v>
      </c>
      <c r="U15" s="2">
        <f t="shared" si="1"/>
        <v>0.24458874458874447</v>
      </c>
      <c r="V15" s="2">
        <f t="shared" si="1"/>
        <v>0.69230769230769229</v>
      </c>
      <c r="W15" s="2">
        <f t="shared" si="1"/>
        <v>8.7628865979381354E-2</v>
      </c>
      <c r="X15" s="2">
        <f t="shared" si="1"/>
        <v>-0.52287581699346397</v>
      </c>
      <c r="Y15" s="12">
        <f t="shared" si="1"/>
        <v>0.18446601941747587</v>
      </c>
    </row>
    <row r="16" spans="1:25">
      <c r="A16" s="3" t="s">
        <v>23</v>
      </c>
      <c r="B16" s="6">
        <v>6.8529999999999998</v>
      </c>
      <c r="C16" s="6">
        <v>0.36099999999999999</v>
      </c>
      <c r="D16" s="6">
        <v>7.0000000000000001E-3</v>
      </c>
      <c r="E16" s="7">
        <v>94.39</v>
      </c>
      <c r="F16" s="7">
        <v>5.14</v>
      </c>
      <c r="G16" s="8">
        <v>0.17199999999999999</v>
      </c>
      <c r="H16" s="6">
        <v>8.19</v>
      </c>
      <c r="I16" s="6">
        <v>0.47699999999999998</v>
      </c>
      <c r="J16" s="6">
        <v>1.2E-2</v>
      </c>
      <c r="K16" s="7">
        <v>102.66</v>
      </c>
      <c r="L16" s="7">
        <v>3.47</v>
      </c>
      <c r="M16" s="8">
        <v>0.20899999999999999</v>
      </c>
      <c r="N16" s="9">
        <f t="shared" si="0"/>
        <v>1.3369999999999997</v>
      </c>
      <c r="O16" s="9">
        <f t="shared" si="0"/>
        <v>0.11599999999999999</v>
      </c>
      <c r="P16" s="9">
        <f t="shared" si="0"/>
        <v>5.0000000000000001E-3</v>
      </c>
      <c r="Q16" s="10">
        <f t="shared" si="0"/>
        <v>8.269999999999996</v>
      </c>
      <c r="R16" s="10">
        <f t="shared" si="0"/>
        <v>-1.6699999999999995</v>
      </c>
      <c r="S16" s="11">
        <f t="shared" si="0"/>
        <v>3.7000000000000005E-2</v>
      </c>
      <c r="T16" s="2">
        <f t="shared" si="1"/>
        <v>0.19509703779366694</v>
      </c>
      <c r="U16" s="2">
        <f t="shared" si="1"/>
        <v>0.32132963988919672</v>
      </c>
      <c r="V16" s="2">
        <f t="shared" si="1"/>
        <v>0.71428571428571419</v>
      </c>
      <c r="W16" s="2">
        <f t="shared" si="1"/>
        <v>8.7615213476003762E-2</v>
      </c>
      <c r="X16" s="2">
        <f t="shared" si="1"/>
        <v>-0.32490272373540852</v>
      </c>
      <c r="Y16" s="12">
        <f t="shared" si="1"/>
        <v>0.21511627906976738</v>
      </c>
    </row>
    <row r="17" spans="1:25">
      <c r="A17" s="3" t="s">
        <v>24</v>
      </c>
      <c r="B17" s="6">
        <v>6.1150000000000002</v>
      </c>
      <c r="C17" s="6">
        <v>0.27500000000000002</v>
      </c>
      <c r="D17" s="6">
        <v>3.0000000000000001E-3</v>
      </c>
      <c r="E17" s="7">
        <v>158.69999999999999</v>
      </c>
      <c r="F17" s="7">
        <v>3.23</v>
      </c>
      <c r="G17" s="8">
        <v>0.15</v>
      </c>
      <c r="H17" s="6">
        <v>6.9050000000000002</v>
      </c>
      <c r="I17" s="6">
        <v>0.315</v>
      </c>
      <c r="J17" s="6">
        <v>4.0000000000000001E-3</v>
      </c>
      <c r="K17" s="7">
        <v>172.62</v>
      </c>
      <c r="L17" s="7">
        <v>4.92</v>
      </c>
      <c r="M17" s="8">
        <v>0.17</v>
      </c>
      <c r="N17" s="9">
        <f t="shared" si="0"/>
        <v>0.79</v>
      </c>
      <c r="O17" s="9">
        <f t="shared" si="0"/>
        <v>3.999999999999998E-2</v>
      </c>
      <c r="P17" s="9">
        <f t="shared" si="0"/>
        <v>1E-3</v>
      </c>
      <c r="Q17" s="10">
        <f t="shared" si="0"/>
        <v>13.920000000000016</v>
      </c>
      <c r="R17" s="10">
        <f t="shared" si="0"/>
        <v>1.69</v>
      </c>
      <c r="S17" s="11">
        <f t="shared" si="0"/>
        <v>2.0000000000000018E-2</v>
      </c>
      <c r="T17" s="2">
        <f t="shared" si="1"/>
        <v>0.12919051512673763</v>
      </c>
      <c r="U17" s="2">
        <f t="shared" si="1"/>
        <v>0.14545454545454528</v>
      </c>
      <c r="V17" s="2">
        <f t="shared" si="1"/>
        <v>0.33333333333333326</v>
      </c>
      <c r="W17" s="2">
        <f t="shared" si="1"/>
        <v>8.7712665406427304E-2</v>
      </c>
      <c r="X17" s="2">
        <f t="shared" si="1"/>
        <v>0.52321981424148611</v>
      </c>
      <c r="Y17" s="12">
        <f t="shared" si="1"/>
        <v>0.13333333333333353</v>
      </c>
    </row>
    <row r="18" spans="1:25">
      <c r="A18" s="3" t="s">
        <v>25</v>
      </c>
      <c r="B18" s="6">
        <v>1.538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1.5980000000000001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6.0000000000000053E-2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2">
        <f t="shared" si="1"/>
        <v>3.9011703511053319E-2</v>
      </c>
      <c r="U18" s="2" t="str">
        <f t="shared" si="1"/>
        <v/>
      </c>
      <c r="V18" s="2" t="str">
        <f t="shared" si="1"/>
        <v/>
      </c>
      <c r="W18" s="2" t="str">
        <f t="shared" si="1"/>
        <v/>
      </c>
      <c r="X18" s="2" t="str">
        <f t="shared" si="1"/>
        <v/>
      </c>
      <c r="Y18" s="12" t="str">
        <f t="shared" si="1"/>
        <v/>
      </c>
    </row>
    <row r="19" spans="1:25">
      <c r="A19" s="3" t="s">
        <v>26</v>
      </c>
      <c r="B19" s="6">
        <v>1.589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1.722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0.13300000000000001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2">
        <f t="shared" si="1"/>
        <v>8.3700440528634346E-2</v>
      </c>
      <c r="U19" s="2" t="str">
        <f t="shared" si="1"/>
        <v/>
      </c>
      <c r="V19" s="2" t="str">
        <f t="shared" si="1"/>
        <v/>
      </c>
      <c r="W19" s="2" t="str">
        <f t="shared" si="1"/>
        <v/>
      </c>
      <c r="X19" s="2" t="str">
        <f t="shared" si="1"/>
        <v/>
      </c>
      <c r="Y19" s="12" t="str">
        <f t="shared" si="1"/>
        <v/>
      </c>
    </row>
    <row r="20" spans="1:25">
      <c r="A20" s="3" t="s">
        <v>27</v>
      </c>
      <c r="B20" s="6">
        <v>2.5979999999999999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2.839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0.2410000000000001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2">
        <f t="shared" si="1"/>
        <v>9.276366435719785E-2</v>
      </c>
      <c r="U20" s="2" t="str">
        <f t="shared" si="1"/>
        <v/>
      </c>
      <c r="V20" s="2" t="str">
        <f t="shared" si="1"/>
        <v/>
      </c>
      <c r="W20" s="2" t="str">
        <f t="shared" si="1"/>
        <v/>
      </c>
      <c r="X20" s="2" t="str">
        <f t="shared" si="1"/>
        <v/>
      </c>
      <c r="Y20" s="12" t="str">
        <f t="shared" si="1"/>
        <v/>
      </c>
    </row>
    <row r="21" spans="1:25">
      <c r="A21" s="3" t="s">
        <v>28</v>
      </c>
      <c r="B21" s="6">
        <v>1.5249999999999999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1.5289999999999999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4.0000000000000036E-3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2">
        <f t="shared" si="1"/>
        <v>2.6229508196722318E-3</v>
      </c>
      <c r="U21" s="2" t="str">
        <f t="shared" si="1"/>
        <v/>
      </c>
      <c r="V21" s="2" t="str">
        <f t="shared" si="1"/>
        <v/>
      </c>
      <c r="W21" s="2" t="str">
        <f t="shared" si="1"/>
        <v/>
      </c>
      <c r="X21" s="2" t="str">
        <f t="shared" si="1"/>
        <v/>
      </c>
      <c r="Y21" s="12" t="str">
        <f t="shared" si="1"/>
        <v/>
      </c>
    </row>
    <row r="22" spans="1:25">
      <c r="A22" s="3" t="s">
        <v>29</v>
      </c>
      <c r="B22" s="6">
        <v>22.24</v>
      </c>
      <c r="C22" s="6">
        <v>2.0649999999999999</v>
      </c>
      <c r="D22" s="6">
        <v>0.51200000000000001</v>
      </c>
      <c r="E22" s="7">
        <v>0</v>
      </c>
      <c r="F22" s="7">
        <v>0</v>
      </c>
      <c r="G22" s="8">
        <v>0</v>
      </c>
      <c r="H22" s="6">
        <v>24.922999999999998</v>
      </c>
      <c r="I22" s="6">
        <v>2.0129999999999999</v>
      </c>
      <c r="J22" s="6">
        <v>0.52900000000000003</v>
      </c>
      <c r="K22" s="7">
        <v>0</v>
      </c>
      <c r="L22" s="7">
        <v>0</v>
      </c>
      <c r="M22" s="8">
        <v>0</v>
      </c>
      <c r="N22" s="9">
        <f t="shared" si="0"/>
        <v>2.6829999999999998</v>
      </c>
      <c r="O22" s="9">
        <f t="shared" si="0"/>
        <v>-5.2000000000000046E-2</v>
      </c>
      <c r="P22" s="9">
        <f t="shared" si="0"/>
        <v>1.7000000000000015E-2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2">
        <f t="shared" si="1"/>
        <v>0.12063848920863318</v>
      </c>
      <c r="U22" s="2">
        <f t="shared" si="1"/>
        <v>-2.5181598062954058E-2</v>
      </c>
      <c r="V22" s="2">
        <f t="shared" si="1"/>
        <v>3.3203125E-2</v>
      </c>
      <c r="W22" s="2" t="str">
        <f t="shared" si="1"/>
        <v/>
      </c>
      <c r="X22" s="2" t="str">
        <f t="shared" si="1"/>
        <v/>
      </c>
      <c r="Y22" s="12" t="str">
        <f t="shared" si="1"/>
        <v/>
      </c>
    </row>
    <row r="23" spans="1:25">
      <c r="A23" s="3" t="s">
        <v>30</v>
      </c>
      <c r="B23" s="6">
        <v>-0.71199999999999997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-0.69499999999999995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1.7000000000000015E-2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2">
        <f t="shared" si="1"/>
        <v>-2.3876404494381998E-2</v>
      </c>
      <c r="U23" s="2" t="str">
        <f t="shared" si="1"/>
        <v/>
      </c>
      <c r="V23" s="2" t="str">
        <f t="shared" si="1"/>
        <v/>
      </c>
      <c r="W23" s="2" t="str">
        <f t="shared" si="1"/>
        <v/>
      </c>
      <c r="X23" s="2" t="str">
        <f t="shared" si="1"/>
        <v/>
      </c>
      <c r="Y23" s="12" t="str">
        <f t="shared" si="1"/>
        <v/>
      </c>
    </row>
    <row r="24" spans="1:25">
      <c r="A24" s="3" t="s">
        <v>31</v>
      </c>
      <c r="B24" s="6">
        <v>-0.60899999999999999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-0.624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-1.5000000000000013E-2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2">
        <f t="shared" si="1"/>
        <v>2.4630541871921263E-2</v>
      </c>
      <c r="U24" s="2" t="str">
        <f t="shared" si="1"/>
        <v/>
      </c>
      <c r="V24" s="2" t="str">
        <f t="shared" si="1"/>
        <v/>
      </c>
      <c r="W24" s="2" t="str">
        <f t="shared" si="1"/>
        <v/>
      </c>
      <c r="X24" s="2" t="str">
        <f t="shared" si="1"/>
        <v/>
      </c>
      <c r="Y24" s="12" t="str">
        <f t="shared" si="1"/>
        <v/>
      </c>
    </row>
    <row r="25" spans="1:25">
      <c r="A25" s="3" t="s">
        <v>32</v>
      </c>
      <c r="B25" s="6">
        <v>-0.71199999999999997</v>
      </c>
      <c r="C25" s="6">
        <v>0</v>
      </c>
      <c r="D25" s="6">
        <v>0</v>
      </c>
      <c r="E25" s="7">
        <v>0</v>
      </c>
      <c r="F25" s="7">
        <v>0</v>
      </c>
      <c r="G25" s="8">
        <v>0.191</v>
      </c>
      <c r="H25" s="6">
        <v>-0.69499999999999995</v>
      </c>
      <c r="I25" s="6">
        <v>0</v>
      </c>
      <c r="J25" s="6">
        <v>0</v>
      </c>
      <c r="K25" s="7">
        <v>0</v>
      </c>
      <c r="L25" s="7">
        <v>0</v>
      </c>
      <c r="M25" s="8">
        <v>0.19700000000000001</v>
      </c>
      <c r="N25" s="9">
        <f t="shared" si="0"/>
        <v>1.7000000000000015E-2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6.0000000000000053E-3</v>
      </c>
      <c r="T25" s="2">
        <f t="shared" si="1"/>
        <v>-2.3876404494381998E-2</v>
      </c>
      <c r="U25" s="2" t="str">
        <f t="shared" si="1"/>
        <v/>
      </c>
      <c r="V25" s="2" t="str">
        <f t="shared" si="1"/>
        <v/>
      </c>
      <c r="W25" s="2" t="str">
        <f t="shared" si="1"/>
        <v/>
      </c>
      <c r="X25" s="2" t="str">
        <f t="shared" si="1"/>
        <v/>
      </c>
      <c r="Y25" s="12">
        <f t="shared" si="1"/>
        <v>3.1413612565444948E-2</v>
      </c>
    </row>
    <row r="26" spans="1:25">
      <c r="A26" s="3" t="s">
        <v>33</v>
      </c>
      <c r="B26" s="6">
        <v>-5.4359999999999999</v>
      </c>
      <c r="C26" s="6">
        <v>-0.92100000000000004</v>
      </c>
      <c r="D26" s="6">
        <v>-9.0999999999999998E-2</v>
      </c>
      <c r="E26" s="7">
        <v>0</v>
      </c>
      <c r="F26" s="7">
        <v>0</v>
      </c>
      <c r="G26" s="8">
        <v>0.191</v>
      </c>
      <c r="H26" s="6">
        <v>-5.8819999999999997</v>
      </c>
      <c r="I26" s="6">
        <v>-0.78900000000000003</v>
      </c>
      <c r="J26" s="6">
        <v>-6.9000000000000006E-2</v>
      </c>
      <c r="K26" s="7">
        <v>0</v>
      </c>
      <c r="L26" s="7">
        <v>0</v>
      </c>
      <c r="M26" s="8">
        <v>0.19700000000000001</v>
      </c>
      <c r="N26" s="9">
        <f t="shared" si="0"/>
        <v>-0.44599999999999973</v>
      </c>
      <c r="O26" s="9">
        <f t="shared" si="0"/>
        <v>0.13200000000000001</v>
      </c>
      <c r="P26" s="9">
        <f t="shared" si="0"/>
        <v>2.1999999999999992E-2</v>
      </c>
      <c r="Q26" s="10">
        <f t="shared" si="0"/>
        <v>0</v>
      </c>
      <c r="R26" s="10">
        <f t="shared" si="0"/>
        <v>0</v>
      </c>
      <c r="S26" s="11">
        <f t="shared" si="0"/>
        <v>6.0000000000000053E-3</v>
      </c>
      <c r="T26" s="2">
        <f t="shared" si="1"/>
        <v>8.2045621780721056E-2</v>
      </c>
      <c r="U26" s="2">
        <f t="shared" si="1"/>
        <v>-0.14332247557003253</v>
      </c>
      <c r="V26" s="2">
        <f t="shared" si="1"/>
        <v>-0.24175824175824168</v>
      </c>
      <c r="W26" s="2" t="str">
        <f t="shared" si="1"/>
        <v/>
      </c>
      <c r="X26" s="2" t="str">
        <f t="shared" si="1"/>
        <v/>
      </c>
      <c r="Y26" s="12">
        <f t="shared" si="1"/>
        <v>3.1413612565444948E-2</v>
      </c>
    </row>
    <row r="27" spans="1:25">
      <c r="A27" s="3" t="s">
        <v>34</v>
      </c>
      <c r="B27" s="6">
        <v>-0.60899999999999999</v>
      </c>
      <c r="C27" s="6">
        <v>0</v>
      </c>
      <c r="D27" s="6">
        <v>0</v>
      </c>
      <c r="E27" s="7">
        <v>0</v>
      </c>
      <c r="F27" s="7">
        <v>0</v>
      </c>
      <c r="G27" s="8">
        <v>0.17399999999999999</v>
      </c>
      <c r="H27" s="6">
        <v>-0.624</v>
      </c>
      <c r="I27" s="6">
        <v>0</v>
      </c>
      <c r="J27" s="6">
        <v>0</v>
      </c>
      <c r="K27" s="7">
        <v>0</v>
      </c>
      <c r="L27" s="7">
        <v>0</v>
      </c>
      <c r="M27" s="8">
        <v>0.17599999999999999</v>
      </c>
      <c r="N27" s="9">
        <f t="shared" si="0"/>
        <v>-1.5000000000000013E-2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2.0000000000000018E-3</v>
      </c>
      <c r="T27" s="2">
        <f t="shared" si="1"/>
        <v>2.4630541871921263E-2</v>
      </c>
      <c r="U27" s="2" t="str">
        <f t="shared" si="1"/>
        <v/>
      </c>
      <c r="V27" s="2" t="str">
        <f t="shared" si="1"/>
        <v/>
      </c>
      <c r="W27" s="2" t="str">
        <f t="shared" si="1"/>
        <v/>
      </c>
      <c r="X27" s="2" t="str">
        <f t="shared" si="1"/>
        <v/>
      </c>
      <c r="Y27" s="12">
        <f t="shared" si="1"/>
        <v>1.1494252873563315E-2</v>
      </c>
    </row>
    <row r="28" spans="1:25">
      <c r="A28" s="3" t="s">
        <v>35</v>
      </c>
      <c r="B28" s="6">
        <v>-4.88</v>
      </c>
      <c r="C28" s="6">
        <v>-0.746</v>
      </c>
      <c r="D28" s="6">
        <v>-6.9000000000000006E-2</v>
      </c>
      <c r="E28" s="7">
        <v>0</v>
      </c>
      <c r="F28" s="7">
        <v>0</v>
      </c>
      <c r="G28" s="8">
        <v>0.17399999999999999</v>
      </c>
      <c r="H28" s="6">
        <v>-5.4569999999999999</v>
      </c>
      <c r="I28" s="6">
        <v>-0.67500000000000004</v>
      </c>
      <c r="J28" s="6">
        <v>-5.6000000000000001E-2</v>
      </c>
      <c r="K28" s="7">
        <v>0</v>
      </c>
      <c r="L28" s="7">
        <v>0</v>
      </c>
      <c r="M28" s="8">
        <v>0.17599999999999999</v>
      </c>
      <c r="N28" s="9">
        <f t="shared" si="0"/>
        <v>-0.57699999999999996</v>
      </c>
      <c r="O28" s="9">
        <f t="shared" si="0"/>
        <v>7.0999999999999952E-2</v>
      </c>
      <c r="P28" s="9">
        <f t="shared" si="0"/>
        <v>1.3000000000000005E-2</v>
      </c>
      <c r="Q28" s="10">
        <f t="shared" si="0"/>
        <v>0</v>
      </c>
      <c r="R28" s="10">
        <f t="shared" si="0"/>
        <v>0</v>
      </c>
      <c r="S28" s="11">
        <f t="shared" si="0"/>
        <v>2.0000000000000018E-3</v>
      </c>
      <c r="T28" s="2">
        <f t="shared" si="1"/>
        <v>0.11823770491803276</v>
      </c>
      <c r="U28" s="2">
        <f t="shared" si="1"/>
        <v>-9.5174262734584403E-2</v>
      </c>
      <c r="V28" s="2">
        <f t="shared" si="1"/>
        <v>-0.18840579710144933</v>
      </c>
      <c r="W28" s="2" t="str">
        <f t="shared" si="1"/>
        <v/>
      </c>
      <c r="X28" s="2" t="str">
        <f t="shared" si="1"/>
        <v/>
      </c>
      <c r="Y28" s="12">
        <f t="shared" si="1"/>
        <v>1.1494252873563315E-2</v>
      </c>
    </row>
    <row r="29" spans="1:25">
      <c r="A29" s="3" t="s">
        <v>36</v>
      </c>
      <c r="B29" s="6">
        <v>-0.36599999999999999</v>
      </c>
      <c r="C29" s="6">
        <v>0</v>
      </c>
      <c r="D29" s="6">
        <v>0</v>
      </c>
      <c r="E29" s="7">
        <v>116.9</v>
      </c>
      <c r="F29" s="7">
        <v>0</v>
      </c>
      <c r="G29" s="8">
        <v>0.14899999999999999</v>
      </c>
      <c r="H29" s="6">
        <v>-0.47499999999999998</v>
      </c>
      <c r="I29" s="6">
        <v>0</v>
      </c>
      <c r="J29" s="6">
        <v>0</v>
      </c>
      <c r="K29" s="7">
        <v>127.15</v>
      </c>
      <c r="L29" s="7">
        <v>0</v>
      </c>
      <c r="M29" s="8">
        <v>0.159</v>
      </c>
      <c r="N29" s="9">
        <f t="shared" si="0"/>
        <v>-0.10899999999999999</v>
      </c>
      <c r="O29" s="9">
        <f t="shared" si="0"/>
        <v>0</v>
      </c>
      <c r="P29" s="9">
        <f t="shared" si="0"/>
        <v>0</v>
      </c>
      <c r="Q29" s="10">
        <f t="shared" si="0"/>
        <v>10.25</v>
      </c>
      <c r="R29" s="10">
        <f t="shared" si="0"/>
        <v>0</v>
      </c>
      <c r="S29" s="11">
        <f t="shared" si="0"/>
        <v>1.0000000000000009E-2</v>
      </c>
      <c r="T29" s="2">
        <f t="shared" si="1"/>
        <v>0.29781420765027322</v>
      </c>
      <c r="U29" s="2" t="str">
        <f t="shared" si="1"/>
        <v/>
      </c>
      <c r="V29" s="2" t="str">
        <f t="shared" si="1"/>
        <v/>
      </c>
      <c r="W29" s="2">
        <f t="shared" si="1"/>
        <v>8.7681779298545814E-2</v>
      </c>
      <c r="X29" s="2" t="str">
        <f t="shared" si="1"/>
        <v/>
      </c>
      <c r="Y29" s="12">
        <f t="shared" si="1"/>
        <v>6.7114093959731669E-2</v>
      </c>
    </row>
    <row r="30" spans="1:25">
      <c r="A30" s="3" t="s">
        <v>37</v>
      </c>
      <c r="B30" s="6">
        <v>-3.6819999999999999</v>
      </c>
      <c r="C30" s="6">
        <v>-0.31</v>
      </c>
      <c r="D30" s="6">
        <v>-1.2999999999999999E-2</v>
      </c>
      <c r="E30" s="7">
        <v>116.9</v>
      </c>
      <c r="F30" s="7">
        <v>0</v>
      </c>
      <c r="G30" s="8">
        <v>0.14899999999999999</v>
      </c>
      <c r="H30" s="6">
        <v>-4.694</v>
      </c>
      <c r="I30" s="6">
        <v>-0.41199999999999998</v>
      </c>
      <c r="J30" s="6">
        <v>-2.1999999999999999E-2</v>
      </c>
      <c r="K30" s="7">
        <v>127.15</v>
      </c>
      <c r="L30" s="7">
        <v>0</v>
      </c>
      <c r="M30" s="8">
        <v>0.159</v>
      </c>
      <c r="N30" s="9">
        <f t="shared" si="0"/>
        <v>-1.012</v>
      </c>
      <c r="O30" s="9">
        <f t="shared" si="0"/>
        <v>-0.10199999999999998</v>
      </c>
      <c r="P30" s="9">
        <f t="shared" si="0"/>
        <v>-8.9999999999999993E-3</v>
      </c>
      <c r="Q30" s="10">
        <f t="shared" si="0"/>
        <v>10.25</v>
      </c>
      <c r="R30" s="10">
        <f t="shared" si="0"/>
        <v>0</v>
      </c>
      <c r="S30" s="11">
        <f t="shared" si="0"/>
        <v>1.0000000000000009E-2</v>
      </c>
      <c r="T30" s="2">
        <f t="shared" si="1"/>
        <v>0.27485062466051069</v>
      </c>
      <c r="U30" s="2">
        <f t="shared" si="1"/>
        <v>0.32903225806451597</v>
      </c>
      <c r="V30" s="2">
        <f t="shared" si="1"/>
        <v>0.69230769230769229</v>
      </c>
      <c r="W30" s="2">
        <f t="shared" si="1"/>
        <v>8.7681779298545814E-2</v>
      </c>
      <c r="X30" s="2" t="str">
        <f t="shared" si="1"/>
        <v/>
      </c>
      <c r="Y30" s="12">
        <f t="shared" si="1"/>
        <v>6.7114093959731669E-2</v>
      </c>
    </row>
    <row r="31" spans="1:25">
      <c r="A31" s="3" t="s">
        <v>38</v>
      </c>
      <c r="B31" s="6">
        <v>-0.28699999999999998</v>
      </c>
      <c r="C31" s="6">
        <v>0</v>
      </c>
      <c r="D31" s="6">
        <v>0</v>
      </c>
      <c r="E31" s="7">
        <v>116.9</v>
      </c>
      <c r="F31" s="7">
        <v>0</v>
      </c>
      <c r="G31" s="8">
        <v>7.2999999999999995E-2</v>
      </c>
      <c r="H31" s="6">
        <v>-0.434</v>
      </c>
      <c r="I31" s="6">
        <v>0</v>
      </c>
      <c r="J31" s="6">
        <v>0</v>
      </c>
      <c r="K31" s="7">
        <v>127.15</v>
      </c>
      <c r="L31" s="7">
        <v>0</v>
      </c>
      <c r="M31" s="8">
        <v>0.11</v>
      </c>
      <c r="N31" s="9">
        <f t="shared" si="0"/>
        <v>-0.14700000000000002</v>
      </c>
      <c r="O31" s="9">
        <f t="shared" si="0"/>
        <v>0</v>
      </c>
      <c r="P31" s="9">
        <f t="shared" si="0"/>
        <v>0</v>
      </c>
      <c r="Q31" s="10">
        <f t="shared" si="0"/>
        <v>10.25</v>
      </c>
      <c r="R31" s="10">
        <f t="shared" si="0"/>
        <v>0</v>
      </c>
      <c r="S31" s="11">
        <f t="shared" si="0"/>
        <v>3.7000000000000005E-2</v>
      </c>
      <c r="T31" s="2">
        <f t="shared" si="1"/>
        <v>0.51219512195121952</v>
      </c>
      <c r="U31" s="2" t="str">
        <f t="shared" si="1"/>
        <v/>
      </c>
      <c r="V31" s="2" t="str">
        <f t="shared" si="1"/>
        <v/>
      </c>
      <c r="W31" s="2">
        <f t="shared" si="1"/>
        <v>8.7681779298545814E-2</v>
      </c>
      <c r="X31" s="2" t="str">
        <f t="shared" si="1"/>
        <v/>
      </c>
      <c r="Y31" s="12">
        <f t="shared" si="1"/>
        <v>0.50684931506849318</v>
      </c>
    </row>
    <row r="32" spans="1:25">
      <c r="A32" s="3" t="s">
        <v>39</v>
      </c>
      <c r="B32" s="6">
        <v>-2.9870000000000001</v>
      </c>
      <c r="C32" s="6">
        <v>-0.219</v>
      </c>
      <c r="D32" s="6">
        <v>-8.0000000000000002E-3</v>
      </c>
      <c r="E32" s="7">
        <v>116.9</v>
      </c>
      <c r="F32" s="7">
        <v>0</v>
      </c>
      <c r="G32" s="8">
        <v>7.2999999999999995E-2</v>
      </c>
      <c r="H32" s="6">
        <v>-4.3689999999999998</v>
      </c>
      <c r="I32" s="6">
        <v>-0.36499999999999999</v>
      </c>
      <c r="J32" s="6">
        <v>-1.4999999999999999E-2</v>
      </c>
      <c r="K32" s="7">
        <v>127.15</v>
      </c>
      <c r="L32" s="7">
        <v>0</v>
      </c>
      <c r="M32" s="8">
        <v>0.11</v>
      </c>
      <c r="N32" s="9">
        <f t="shared" si="0"/>
        <v>-1.3819999999999997</v>
      </c>
      <c r="O32" s="9">
        <f t="shared" si="0"/>
        <v>-0.14599999999999999</v>
      </c>
      <c r="P32" s="9">
        <f t="shared" si="0"/>
        <v>-6.9999999999999993E-3</v>
      </c>
      <c r="Q32" s="10">
        <f t="shared" si="0"/>
        <v>10.25</v>
      </c>
      <c r="R32" s="10">
        <f t="shared" si="0"/>
        <v>0</v>
      </c>
      <c r="S32" s="11">
        <f t="shared" si="0"/>
        <v>3.7000000000000005E-2</v>
      </c>
      <c r="T32" s="2">
        <f t="shared" si="1"/>
        <v>0.46267157683294258</v>
      </c>
      <c r="U32" s="2">
        <f t="shared" si="1"/>
        <v>0.66666666666666652</v>
      </c>
      <c r="V32" s="2">
        <f t="shared" si="1"/>
        <v>0.875</v>
      </c>
      <c r="W32" s="2">
        <f t="shared" si="1"/>
        <v>8.7681779298545814E-2</v>
      </c>
      <c r="X32" s="2" t="str">
        <f t="shared" si="1"/>
        <v/>
      </c>
      <c r="Y32" s="12">
        <f t="shared" si="1"/>
        <v>0.50684931506849318</v>
      </c>
    </row>
    <row r="33" spans="1:25">
      <c r="A33" s="3" t="s">
        <v>40</v>
      </c>
      <c r="B33" s="6">
        <v>1.5820000000000001</v>
      </c>
      <c r="C33" s="6">
        <v>0</v>
      </c>
      <c r="D33" s="6">
        <v>0</v>
      </c>
      <c r="E33" s="7">
        <v>1.94</v>
      </c>
      <c r="F33" s="7">
        <v>0</v>
      </c>
      <c r="G33" s="8">
        <v>0</v>
      </c>
      <c r="H33" s="6">
        <v>1.597</v>
      </c>
      <c r="I33" s="6">
        <v>0</v>
      </c>
      <c r="J33" s="6">
        <v>0</v>
      </c>
      <c r="K33" s="7">
        <v>2.25</v>
      </c>
      <c r="L33" s="7">
        <v>0</v>
      </c>
      <c r="M33" s="8">
        <v>0</v>
      </c>
      <c r="N33" s="9">
        <f t="shared" si="0"/>
        <v>1.4999999999999902E-2</v>
      </c>
      <c r="O33" s="9">
        <f t="shared" si="0"/>
        <v>0</v>
      </c>
      <c r="P33" s="9">
        <f t="shared" si="0"/>
        <v>0</v>
      </c>
      <c r="Q33" s="10">
        <f t="shared" si="0"/>
        <v>0.31000000000000005</v>
      </c>
      <c r="R33" s="10">
        <f t="shared" si="0"/>
        <v>0</v>
      </c>
      <c r="S33" s="11">
        <f t="shared" si="0"/>
        <v>0</v>
      </c>
      <c r="T33" s="2">
        <f t="shared" si="1"/>
        <v>9.4816687737040439E-3</v>
      </c>
      <c r="U33" s="2" t="str">
        <f t="shared" si="1"/>
        <v/>
      </c>
      <c r="V33" s="2" t="str">
        <f t="shared" si="1"/>
        <v/>
      </c>
      <c r="W33" s="2">
        <f t="shared" si="1"/>
        <v>0.15979381443298979</v>
      </c>
      <c r="X33" s="2" t="str">
        <f t="shared" si="1"/>
        <v/>
      </c>
      <c r="Y33" s="12" t="str">
        <f t="shared" si="1"/>
        <v/>
      </c>
    </row>
    <row r="34" spans="1:25">
      <c r="A34" s="3" t="s">
        <v>41</v>
      </c>
      <c r="B34" s="6">
        <v>1.615</v>
      </c>
      <c r="C34" s="6">
        <v>0.105</v>
      </c>
      <c r="D34" s="6">
        <v>0</v>
      </c>
      <c r="E34" s="7">
        <v>1.94</v>
      </c>
      <c r="F34" s="7">
        <v>0</v>
      </c>
      <c r="G34" s="8">
        <v>0</v>
      </c>
      <c r="H34" s="6">
        <v>1.6619999999999999</v>
      </c>
      <c r="I34" s="6">
        <v>8.4000000000000005E-2</v>
      </c>
      <c r="J34" s="6">
        <v>0</v>
      </c>
      <c r="K34" s="7">
        <v>2.25</v>
      </c>
      <c r="L34" s="7">
        <v>0</v>
      </c>
      <c r="M34" s="8">
        <v>0</v>
      </c>
      <c r="N34" s="9">
        <f t="shared" si="0"/>
        <v>4.6999999999999931E-2</v>
      </c>
      <c r="O34" s="9">
        <f t="shared" si="0"/>
        <v>-2.0999999999999991E-2</v>
      </c>
      <c r="P34" s="9">
        <f t="shared" si="0"/>
        <v>0</v>
      </c>
      <c r="Q34" s="10">
        <f t="shared" si="0"/>
        <v>0.31000000000000005</v>
      </c>
      <c r="R34" s="10">
        <f t="shared" si="0"/>
        <v>0</v>
      </c>
      <c r="S34" s="11">
        <f t="shared" si="0"/>
        <v>0</v>
      </c>
      <c r="T34" s="2">
        <f t="shared" si="1"/>
        <v>2.9102167182662564E-2</v>
      </c>
      <c r="U34" s="2">
        <f t="shared" si="1"/>
        <v>-0.19999999999999996</v>
      </c>
      <c r="V34" s="2" t="str">
        <f t="shared" si="1"/>
        <v/>
      </c>
      <c r="W34" s="2">
        <f t="shared" si="1"/>
        <v>0.15979381443298979</v>
      </c>
      <c r="X34" s="2" t="str">
        <f t="shared" si="1"/>
        <v/>
      </c>
      <c r="Y34" s="12" t="str">
        <f t="shared" si="1"/>
        <v/>
      </c>
    </row>
    <row r="35" spans="1:25">
      <c r="A35" s="3" t="s">
        <v>42</v>
      </c>
      <c r="B35" s="6">
        <v>0.17499999999999999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0.151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-2.3999999999999994E-2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2">
        <f t="shared" si="1"/>
        <v>-0.13714285714285712</v>
      </c>
      <c r="U35" s="2" t="str">
        <f t="shared" si="1"/>
        <v/>
      </c>
      <c r="V35" s="2" t="str">
        <f t="shared" si="1"/>
        <v/>
      </c>
      <c r="W35" s="2" t="str">
        <f t="shared" si="1"/>
        <v/>
      </c>
      <c r="X35" s="2" t="str">
        <f t="shared" si="1"/>
        <v/>
      </c>
      <c r="Y35" s="12" t="str">
        <f t="shared" si="1"/>
        <v/>
      </c>
    </row>
    <row r="36" spans="1:25">
      <c r="A36" s="3" t="s">
        <v>43</v>
      </c>
      <c r="B36" s="6">
        <v>1.0900000000000001</v>
      </c>
      <c r="C36" s="6">
        <v>0</v>
      </c>
      <c r="D36" s="6">
        <v>0</v>
      </c>
      <c r="E36" s="7">
        <v>3.09</v>
      </c>
      <c r="F36" s="7">
        <v>0</v>
      </c>
      <c r="G36" s="8">
        <v>0</v>
      </c>
      <c r="H36" s="6">
        <v>1.1000000000000001</v>
      </c>
      <c r="I36" s="6">
        <v>0</v>
      </c>
      <c r="J36" s="6">
        <v>0</v>
      </c>
      <c r="K36" s="7">
        <v>3.5</v>
      </c>
      <c r="L36" s="7">
        <v>0</v>
      </c>
      <c r="M36" s="8">
        <v>0</v>
      </c>
      <c r="N36" s="9">
        <f t="shared" si="0"/>
        <v>1.0000000000000009E-2</v>
      </c>
      <c r="O36" s="9">
        <f t="shared" si="0"/>
        <v>0</v>
      </c>
      <c r="P36" s="9">
        <f t="shared" si="0"/>
        <v>0</v>
      </c>
      <c r="Q36" s="10">
        <f t="shared" si="0"/>
        <v>0.41000000000000014</v>
      </c>
      <c r="R36" s="10">
        <f t="shared" si="0"/>
        <v>0</v>
      </c>
      <c r="S36" s="11">
        <f t="shared" si="0"/>
        <v>0</v>
      </c>
      <c r="T36" s="2">
        <f t="shared" si="1"/>
        <v>9.1743119266054496E-3</v>
      </c>
      <c r="U36" s="2" t="str">
        <f t="shared" si="1"/>
        <v/>
      </c>
      <c r="V36" s="2" t="str">
        <f t="shared" si="1"/>
        <v/>
      </c>
      <c r="W36" s="2">
        <f t="shared" si="1"/>
        <v>0.13268608414239491</v>
      </c>
      <c r="X36" s="2" t="str">
        <f t="shared" si="1"/>
        <v/>
      </c>
      <c r="Y36" s="12" t="str">
        <f t="shared" si="1"/>
        <v/>
      </c>
    </row>
    <row r="37" spans="1:25">
      <c r="A37" s="3" t="s">
        <v>44</v>
      </c>
      <c r="B37" s="6">
        <v>1.5660000000000001</v>
      </c>
      <c r="C37" s="6">
        <v>9.0999999999999998E-2</v>
      </c>
      <c r="D37" s="6">
        <v>0</v>
      </c>
      <c r="E37" s="7">
        <v>3.09</v>
      </c>
      <c r="F37" s="7">
        <v>0</v>
      </c>
      <c r="G37" s="8">
        <v>0</v>
      </c>
      <c r="H37" s="6">
        <v>1.5840000000000001</v>
      </c>
      <c r="I37" s="6">
        <v>7.0000000000000007E-2</v>
      </c>
      <c r="J37" s="6">
        <v>0</v>
      </c>
      <c r="K37" s="7">
        <v>3.5</v>
      </c>
      <c r="L37" s="7">
        <v>0</v>
      </c>
      <c r="M37" s="8">
        <v>0</v>
      </c>
      <c r="N37" s="9">
        <f t="shared" ref="N37:S71" si="2">H37-B37</f>
        <v>1.8000000000000016E-2</v>
      </c>
      <c r="O37" s="9">
        <f t="shared" si="2"/>
        <v>-2.0999999999999991E-2</v>
      </c>
      <c r="P37" s="9">
        <f t="shared" si="2"/>
        <v>0</v>
      </c>
      <c r="Q37" s="10">
        <f t="shared" si="2"/>
        <v>0.41000000000000014</v>
      </c>
      <c r="R37" s="10">
        <f t="shared" si="2"/>
        <v>0</v>
      </c>
      <c r="S37" s="11">
        <f t="shared" si="2"/>
        <v>0</v>
      </c>
      <c r="T37" s="2">
        <f t="shared" ref="T37:Y71" si="3">IF(B37,H37/B37-1,"")</f>
        <v>1.1494252873563315E-2</v>
      </c>
      <c r="U37" s="2">
        <f t="shared" si="3"/>
        <v>-0.23076923076923073</v>
      </c>
      <c r="V37" s="2" t="str">
        <f t="shared" si="3"/>
        <v/>
      </c>
      <c r="W37" s="2">
        <f t="shared" si="3"/>
        <v>0.13268608414239491</v>
      </c>
      <c r="X37" s="2" t="str">
        <f t="shared" si="3"/>
        <v/>
      </c>
      <c r="Y37" s="12" t="str">
        <f t="shared" si="3"/>
        <v/>
      </c>
    </row>
    <row r="38" spans="1:25" ht="25.5">
      <c r="A38" s="3" t="s">
        <v>45</v>
      </c>
      <c r="B38" s="6">
        <v>0.19600000000000001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0.18099999999999999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-1.5000000000000013E-2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2">
        <f t="shared" si="3"/>
        <v>-7.6530612244897989E-2</v>
      </c>
      <c r="U38" s="2" t="str">
        <f t="shared" si="3"/>
        <v/>
      </c>
      <c r="V38" s="2" t="str">
        <f t="shared" si="3"/>
        <v/>
      </c>
      <c r="W38" s="2" t="str">
        <f t="shared" si="3"/>
        <v/>
      </c>
      <c r="X38" s="2" t="str">
        <f t="shared" si="3"/>
        <v/>
      </c>
      <c r="Y38" s="12" t="str">
        <f t="shared" si="3"/>
        <v/>
      </c>
    </row>
    <row r="39" spans="1:25">
      <c r="A39" s="3" t="s">
        <v>46</v>
      </c>
      <c r="B39" s="6">
        <v>1.1499999999999999</v>
      </c>
      <c r="C39" s="6">
        <v>7.5999999999999998E-2</v>
      </c>
      <c r="D39" s="6">
        <v>0</v>
      </c>
      <c r="E39" s="7">
        <v>15.37</v>
      </c>
      <c r="F39" s="7">
        <v>0</v>
      </c>
      <c r="G39" s="8">
        <v>0</v>
      </c>
      <c r="H39" s="6">
        <v>1.161</v>
      </c>
      <c r="I39" s="6">
        <v>5.8000000000000003E-2</v>
      </c>
      <c r="J39" s="6">
        <v>0</v>
      </c>
      <c r="K39" s="7">
        <v>18.559999999999999</v>
      </c>
      <c r="L39" s="7">
        <v>0</v>
      </c>
      <c r="M39" s="8">
        <v>0</v>
      </c>
      <c r="N39" s="9">
        <f t="shared" si="2"/>
        <v>1.1000000000000121E-2</v>
      </c>
      <c r="O39" s="9">
        <f t="shared" si="2"/>
        <v>-1.7999999999999995E-2</v>
      </c>
      <c r="P39" s="9">
        <f t="shared" si="2"/>
        <v>0</v>
      </c>
      <c r="Q39" s="10">
        <f t="shared" si="2"/>
        <v>3.1899999999999995</v>
      </c>
      <c r="R39" s="10">
        <f t="shared" si="2"/>
        <v>0</v>
      </c>
      <c r="S39" s="11">
        <f t="shared" si="2"/>
        <v>0</v>
      </c>
      <c r="T39" s="2">
        <f t="shared" si="3"/>
        <v>9.5652173913045591E-3</v>
      </c>
      <c r="U39" s="2">
        <f t="shared" si="3"/>
        <v>-0.23684210526315785</v>
      </c>
      <c r="V39" s="2" t="str">
        <f t="shared" si="3"/>
        <v/>
      </c>
      <c r="W39" s="2">
        <f t="shared" si="3"/>
        <v>0.20754716981132071</v>
      </c>
      <c r="X39" s="2" t="str">
        <f t="shared" si="3"/>
        <v/>
      </c>
      <c r="Y39" s="12" t="str">
        <f t="shared" si="3"/>
        <v/>
      </c>
    </row>
    <row r="40" spans="1:25">
      <c r="A40" s="3" t="s">
        <v>47</v>
      </c>
      <c r="B40" s="6">
        <v>6.5819999999999999</v>
      </c>
      <c r="C40" s="6">
        <v>0.625</v>
      </c>
      <c r="D40" s="6">
        <v>4.3999999999999997E-2</v>
      </c>
      <c r="E40" s="7">
        <v>6.51</v>
      </c>
      <c r="F40" s="7">
        <v>1.64</v>
      </c>
      <c r="G40" s="8">
        <v>0.20599999999999999</v>
      </c>
      <c r="H40" s="6">
        <v>7.3259999999999996</v>
      </c>
      <c r="I40" s="6">
        <v>0.60599999999999998</v>
      </c>
      <c r="J40" s="6">
        <v>3.7999999999999999E-2</v>
      </c>
      <c r="K40" s="7">
        <v>7.07</v>
      </c>
      <c r="L40" s="7">
        <v>1.1000000000000001</v>
      </c>
      <c r="M40" s="8">
        <v>0.219</v>
      </c>
      <c r="N40" s="9">
        <f t="shared" si="2"/>
        <v>0.74399999999999977</v>
      </c>
      <c r="O40" s="9">
        <f t="shared" si="2"/>
        <v>-1.9000000000000017E-2</v>
      </c>
      <c r="P40" s="9">
        <f t="shared" si="2"/>
        <v>-5.9999999999999984E-3</v>
      </c>
      <c r="Q40" s="10">
        <f t="shared" si="2"/>
        <v>0.5600000000000005</v>
      </c>
      <c r="R40" s="10">
        <f t="shared" si="2"/>
        <v>-0.53999999999999981</v>
      </c>
      <c r="S40" s="11">
        <f t="shared" si="2"/>
        <v>1.3000000000000012E-2</v>
      </c>
      <c r="T40" s="2">
        <f t="shared" si="3"/>
        <v>0.11303555150410216</v>
      </c>
      <c r="U40" s="2">
        <f t="shared" si="3"/>
        <v>-3.0399999999999983E-2</v>
      </c>
      <c r="V40" s="2">
        <f t="shared" si="3"/>
        <v>-0.13636363636363635</v>
      </c>
      <c r="W40" s="2">
        <f t="shared" si="3"/>
        <v>8.6021505376344232E-2</v>
      </c>
      <c r="X40" s="2">
        <f t="shared" si="3"/>
        <v>-0.32926829268292679</v>
      </c>
      <c r="Y40" s="12">
        <f t="shared" si="3"/>
        <v>6.3106796116504826E-2</v>
      </c>
    </row>
    <row r="41" spans="1:25">
      <c r="A41" s="3" t="s">
        <v>48</v>
      </c>
      <c r="B41" s="6">
        <v>1.0169999999999999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1.0569999999999999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4.0000000000000036E-2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2">
        <f t="shared" si="3"/>
        <v>3.9331366764995046E-2</v>
      </c>
      <c r="U41" s="2" t="str">
        <f t="shared" si="3"/>
        <v/>
      </c>
      <c r="V41" s="2" t="str">
        <f t="shared" si="3"/>
        <v/>
      </c>
      <c r="W41" s="2" t="str">
        <f t="shared" si="3"/>
        <v/>
      </c>
      <c r="X41" s="2" t="str">
        <f t="shared" si="3"/>
        <v/>
      </c>
      <c r="Y41" s="12" t="str">
        <f t="shared" si="3"/>
        <v/>
      </c>
    </row>
    <row r="42" spans="1:25">
      <c r="A42" s="3" t="s">
        <v>49</v>
      </c>
      <c r="B42" s="6">
        <v>1.0509999999999999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1.139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8.8000000000000078E-2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2">
        <f t="shared" si="3"/>
        <v>8.3729781160799321E-2</v>
      </c>
      <c r="U42" s="2" t="str">
        <f t="shared" si="3"/>
        <v/>
      </c>
      <c r="V42" s="2" t="str">
        <f t="shared" si="3"/>
        <v/>
      </c>
      <c r="W42" s="2" t="str">
        <f t="shared" si="3"/>
        <v/>
      </c>
      <c r="X42" s="2" t="str">
        <f t="shared" si="3"/>
        <v/>
      </c>
      <c r="Y42" s="12" t="str">
        <f t="shared" si="3"/>
        <v/>
      </c>
    </row>
    <row r="43" spans="1:25">
      <c r="A43" s="3" t="s">
        <v>50</v>
      </c>
      <c r="B43" s="6">
        <v>1.718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1.877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0.15900000000000003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2">
        <f t="shared" si="3"/>
        <v>9.254947613504072E-2</v>
      </c>
      <c r="U43" s="2" t="str">
        <f t="shared" si="3"/>
        <v/>
      </c>
      <c r="V43" s="2" t="str">
        <f t="shared" si="3"/>
        <v/>
      </c>
      <c r="W43" s="2" t="str">
        <f t="shared" si="3"/>
        <v/>
      </c>
      <c r="X43" s="2" t="str">
        <f t="shared" si="3"/>
        <v/>
      </c>
      <c r="Y43" s="12" t="str">
        <f t="shared" si="3"/>
        <v/>
      </c>
    </row>
    <row r="44" spans="1:25">
      <c r="A44" s="3" t="s">
        <v>51</v>
      </c>
      <c r="B44" s="6">
        <v>1.008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1.0109999999999999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2.9999999999998916E-3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2">
        <f t="shared" si="3"/>
        <v>2.9761904761904656E-3</v>
      </c>
      <c r="U44" s="2" t="str">
        <f t="shared" si="3"/>
        <v/>
      </c>
      <c r="V44" s="2" t="str">
        <f t="shared" si="3"/>
        <v/>
      </c>
      <c r="W44" s="2" t="str">
        <f t="shared" si="3"/>
        <v/>
      </c>
      <c r="X44" s="2" t="str">
        <f t="shared" si="3"/>
        <v/>
      </c>
      <c r="Y44" s="12" t="str">
        <f t="shared" si="3"/>
        <v/>
      </c>
    </row>
    <row r="45" spans="1:25">
      <c r="A45" s="3" t="s">
        <v>52</v>
      </c>
      <c r="B45" s="6">
        <v>14.705</v>
      </c>
      <c r="C45" s="6">
        <v>1.365</v>
      </c>
      <c r="D45" s="6">
        <v>0.33900000000000002</v>
      </c>
      <c r="E45" s="7">
        <v>0</v>
      </c>
      <c r="F45" s="7">
        <v>0</v>
      </c>
      <c r="G45" s="8">
        <v>0</v>
      </c>
      <c r="H45" s="6">
        <v>16.478999999999999</v>
      </c>
      <c r="I45" s="6">
        <v>1.331</v>
      </c>
      <c r="J45" s="6">
        <v>0.35</v>
      </c>
      <c r="K45" s="7">
        <v>0</v>
      </c>
      <c r="L45" s="7">
        <v>0</v>
      </c>
      <c r="M45" s="8">
        <v>0</v>
      </c>
      <c r="N45" s="9">
        <f t="shared" si="2"/>
        <v>1.7739999999999991</v>
      </c>
      <c r="O45" s="9">
        <f t="shared" si="2"/>
        <v>-3.400000000000003E-2</v>
      </c>
      <c r="P45" s="9">
        <f t="shared" si="2"/>
        <v>1.0999999999999954E-2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2">
        <f t="shared" si="3"/>
        <v>0.12063923835430113</v>
      </c>
      <c r="U45" s="2">
        <f t="shared" si="3"/>
        <v>-2.4908424908424931E-2</v>
      </c>
      <c r="V45" s="2">
        <f t="shared" si="3"/>
        <v>3.2448377581120846E-2</v>
      </c>
      <c r="W45" s="2" t="str">
        <f t="shared" si="3"/>
        <v/>
      </c>
      <c r="X45" s="2" t="str">
        <f t="shared" si="3"/>
        <v/>
      </c>
      <c r="Y45" s="12" t="str">
        <f t="shared" si="3"/>
        <v/>
      </c>
    </row>
    <row r="46" spans="1:25">
      <c r="A46" s="3" t="s">
        <v>53</v>
      </c>
      <c r="B46" s="6">
        <v>-0.71199999999999997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-0.69499999999999995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1.7000000000000015E-2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2">
        <f t="shared" si="3"/>
        <v>-2.3876404494381998E-2</v>
      </c>
      <c r="U46" s="2" t="str">
        <f t="shared" si="3"/>
        <v/>
      </c>
      <c r="V46" s="2" t="str">
        <f t="shared" si="3"/>
        <v/>
      </c>
      <c r="W46" s="2" t="str">
        <f t="shared" si="3"/>
        <v/>
      </c>
      <c r="X46" s="2" t="str">
        <f t="shared" si="3"/>
        <v/>
      </c>
      <c r="Y46" s="12" t="str">
        <f t="shared" si="3"/>
        <v/>
      </c>
    </row>
    <row r="47" spans="1:25">
      <c r="A47" s="3" t="s">
        <v>54</v>
      </c>
      <c r="B47" s="6">
        <v>-0.71199999999999997</v>
      </c>
      <c r="C47" s="6">
        <v>0</v>
      </c>
      <c r="D47" s="6">
        <v>0</v>
      </c>
      <c r="E47" s="7">
        <v>0</v>
      </c>
      <c r="F47" s="7">
        <v>0</v>
      </c>
      <c r="G47" s="8">
        <v>0.191</v>
      </c>
      <c r="H47" s="6">
        <v>-0.69499999999999995</v>
      </c>
      <c r="I47" s="6">
        <v>0</v>
      </c>
      <c r="J47" s="6">
        <v>0</v>
      </c>
      <c r="K47" s="7">
        <v>0</v>
      </c>
      <c r="L47" s="7">
        <v>0</v>
      </c>
      <c r="M47" s="8">
        <v>0.19700000000000001</v>
      </c>
      <c r="N47" s="9">
        <f t="shared" si="2"/>
        <v>1.7000000000000015E-2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6.0000000000000053E-3</v>
      </c>
      <c r="T47" s="2">
        <f t="shared" si="3"/>
        <v>-2.3876404494381998E-2</v>
      </c>
      <c r="U47" s="2" t="str">
        <f t="shared" si="3"/>
        <v/>
      </c>
      <c r="V47" s="2" t="str">
        <f t="shared" si="3"/>
        <v/>
      </c>
      <c r="W47" s="2" t="str">
        <f t="shared" si="3"/>
        <v/>
      </c>
      <c r="X47" s="2" t="str">
        <f t="shared" si="3"/>
        <v/>
      </c>
      <c r="Y47" s="12">
        <f t="shared" si="3"/>
        <v>3.1413612565444948E-2</v>
      </c>
    </row>
    <row r="48" spans="1:25">
      <c r="A48" s="3" t="s">
        <v>55</v>
      </c>
      <c r="B48" s="6">
        <v>-5.4359999999999999</v>
      </c>
      <c r="C48" s="6">
        <v>-0.92100000000000004</v>
      </c>
      <c r="D48" s="6">
        <v>-9.0999999999999998E-2</v>
      </c>
      <c r="E48" s="7">
        <v>0</v>
      </c>
      <c r="F48" s="7">
        <v>0</v>
      </c>
      <c r="G48" s="8">
        <v>0.191</v>
      </c>
      <c r="H48" s="6">
        <v>-5.8819999999999997</v>
      </c>
      <c r="I48" s="6">
        <v>-0.78900000000000003</v>
      </c>
      <c r="J48" s="6">
        <v>-6.9000000000000006E-2</v>
      </c>
      <c r="K48" s="7">
        <v>0</v>
      </c>
      <c r="L48" s="7">
        <v>0</v>
      </c>
      <c r="M48" s="8">
        <v>0.19700000000000001</v>
      </c>
      <c r="N48" s="9">
        <f t="shared" si="2"/>
        <v>-0.44599999999999973</v>
      </c>
      <c r="O48" s="9">
        <f t="shared" si="2"/>
        <v>0.13200000000000001</v>
      </c>
      <c r="P48" s="9">
        <f t="shared" si="2"/>
        <v>2.1999999999999992E-2</v>
      </c>
      <c r="Q48" s="10">
        <f t="shared" si="2"/>
        <v>0</v>
      </c>
      <c r="R48" s="10">
        <f t="shared" si="2"/>
        <v>0</v>
      </c>
      <c r="S48" s="11">
        <f t="shared" si="2"/>
        <v>6.0000000000000053E-3</v>
      </c>
      <c r="T48" s="2">
        <f t="shared" si="3"/>
        <v>8.2045621780721056E-2</v>
      </c>
      <c r="U48" s="2">
        <f t="shared" si="3"/>
        <v>-0.14332247557003253</v>
      </c>
      <c r="V48" s="2">
        <f t="shared" si="3"/>
        <v>-0.24175824175824168</v>
      </c>
      <c r="W48" s="2" t="str">
        <f t="shared" si="3"/>
        <v/>
      </c>
      <c r="X48" s="2" t="str">
        <f t="shared" si="3"/>
        <v/>
      </c>
      <c r="Y48" s="12">
        <f t="shared" si="3"/>
        <v>3.1413612565444948E-2</v>
      </c>
    </row>
    <row r="49" spans="1:25">
      <c r="A49" s="3" t="s">
        <v>56</v>
      </c>
      <c r="B49" s="6">
        <v>0.95399999999999996</v>
      </c>
      <c r="C49" s="6">
        <v>0</v>
      </c>
      <c r="D49" s="6">
        <v>0</v>
      </c>
      <c r="E49" s="7">
        <v>1.17</v>
      </c>
      <c r="F49" s="7">
        <v>0</v>
      </c>
      <c r="G49" s="8">
        <v>0</v>
      </c>
      <c r="H49" s="6">
        <v>0.96299999999999997</v>
      </c>
      <c r="I49" s="6">
        <v>0</v>
      </c>
      <c r="J49" s="6">
        <v>0</v>
      </c>
      <c r="K49" s="7">
        <v>1.36</v>
      </c>
      <c r="L49" s="7">
        <v>0</v>
      </c>
      <c r="M49" s="8">
        <v>0</v>
      </c>
      <c r="N49" s="9">
        <f t="shared" si="2"/>
        <v>9.000000000000008E-3</v>
      </c>
      <c r="O49" s="9">
        <f t="shared" si="2"/>
        <v>0</v>
      </c>
      <c r="P49" s="9">
        <f t="shared" si="2"/>
        <v>0</v>
      </c>
      <c r="Q49" s="10">
        <f t="shared" si="2"/>
        <v>0.19000000000000017</v>
      </c>
      <c r="R49" s="10">
        <f t="shared" si="2"/>
        <v>0</v>
      </c>
      <c r="S49" s="11">
        <f t="shared" si="2"/>
        <v>0</v>
      </c>
      <c r="T49" s="2">
        <f t="shared" si="3"/>
        <v>9.4339622641510523E-3</v>
      </c>
      <c r="U49" s="2" t="str">
        <f t="shared" si="3"/>
        <v/>
      </c>
      <c r="V49" s="2" t="str">
        <f t="shared" si="3"/>
        <v/>
      </c>
      <c r="W49" s="2">
        <f t="shared" si="3"/>
        <v>0.16239316239316248</v>
      </c>
      <c r="X49" s="2" t="str">
        <f t="shared" si="3"/>
        <v/>
      </c>
      <c r="Y49" s="12" t="str">
        <f t="shared" si="3"/>
        <v/>
      </c>
    </row>
    <row r="50" spans="1:25">
      <c r="A50" s="3" t="s">
        <v>57</v>
      </c>
      <c r="B50" s="6">
        <v>0.97399999999999998</v>
      </c>
      <c r="C50" s="6">
        <v>6.3E-2</v>
      </c>
      <c r="D50" s="6">
        <v>0</v>
      </c>
      <c r="E50" s="7">
        <v>1.17</v>
      </c>
      <c r="F50" s="7">
        <v>0</v>
      </c>
      <c r="G50" s="8">
        <v>0</v>
      </c>
      <c r="H50" s="6">
        <v>1.002</v>
      </c>
      <c r="I50" s="6">
        <v>5.0999999999999997E-2</v>
      </c>
      <c r="J50" s="6">
        <v>0</v>
      </c>
      <c r="K50" s="7">
        <v>1.36</v>
      </c>
      <c r="L50" s="7">
        <v>0</v>
      </c>
      <c r="M50" s="8">
        <v>0</v>
      </c>
      <c r="N50" s="9">
        <f t="shared" si="2"/>
        <v>2.8000000000000025E-2</v>
      </c>
      <c r="O50" s="9">
        <f t="shared" si="2"/>
        <v>-1.2000000000000004E-2</v>
      </c>
      <c r="P50" s="9">
        <f t="shared" si="2"/>
        <v>0</v>
      </c>
      <c r="Q50" s="10">
        <f t="shared" si="2"/>
        <v>0.19000000000000017</v>
      </c>
      <c r="R50" s="10">
        <f t="shared" si="2"/>
        <v>0</v>
      </c>
      <c r="S50" s="11">
        <f t="shared" si="2"/>
        <v>0</v>
      </c>
      <c r="T50" s="2">
        <f t="shared" si="3"/>
        <v>2.8747433264887157E-2</v>
      </c>
      <c r="U50" s="2">
        <f t="shared" si="3"/>
        <v>-0.19047619047619058</v>
      </c>
      <c r="V50" s="2" t="str">
        <f t="shared" si="3"/>
        <v/>
      </c>
      <c r="W50" s="2">
        <f t="shared" si="3"/>
        <v>0.16239316239316248</v>
      </c>
      <c r="X50" s="2" t="str">
        <f t="shared" si="3"/>
        <v/>
      </c>
      <c r="Y50" s="12" t="str">
        <f t="shared" si="3"/>
        <v/>
      </c>
    </row>
    <row r="51" spans="1:25">
      <c r="A51" s="3" t="s">
        <v>58</v>
      </c>
      <c r="B51" s="6">
        <v>0.105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9.0999999999999998E-2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-1.3999999999999999E-2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2">
        <f t="shared" si="3"/>
        <v>-0.1333333333333333</v>
      </c>
      <c r="U51" s="2" t="str">
        <f t="shared" si="3"/>
        <v/>
      </c>
      <c r="V51" s="2" t="str">
        <f t="shared" si="3"/>
        <v/>
      </c>
      <c r="W51" s="2" t="str">
        <f t="shared" si="3"/>
        <v/>
      </c>
      <c r="X51" s="2" t="str">
        <f t="shared" si="3"/>
        <v/>
      </c>
      <c r="Y51" s="12" t="str">
        <f t="shared" si="3"/>
        <v/>
      </c>
    </row>
    <row r="52" spans="1:25">
      <c r="A52" s="3" t="s">
        <v>59</v>
      </c>
      <c r="B52" s="6">
        <v>0.65700000000000003</v>
      </c>
      <c r="C52" s="6">
        <v>0</v>
      </c>
      <c r="D52" s="6">
        <v>0</v>
      </c>
      <c r="E52" s="7">
        <v>1.87</v>
      </c>
      <c r="F52" s="7">
        <v>0</v>
      </c>
      <c r="G52" s="8">
        <v>0</v>
      </c>
      <c r="H52" s="6">
        <v>0.66300000000000003</v>
      </c>
      <c r="I52" s="6">
        <v>0</v>
      </c>
      <c r="J52" s="6">
        <v>0</v>
      </c>
      <c r="K52" s="7">
        <v>2.11</v>
      </c>
      <c r="L52" s="7">
        <v>0</v>
      </c>
      <c r="M52" s="8">
        <v>0</v>
      </c>
      <c r="N52" s="9">
        <f t="shared" si="2"/>
        <v>6.0000000000000053E-3</v>
      </c>
      <c r="O52" s="9">
        <f t="shared" si="2"/>
        <v>0</v>
      </c>
      <c r="P52" s="9">
        <f t="shared" si="2"/>
        <v>0</v>
      </c>
      <c r="Q52" s="10">
        <f t="shared" si="2"/>
        <v>0.23999999999999977</v>
      </c>
      <c r="R52" s="10">
        <f t="shared" si="2"/>
        <v>0</v>
      </c>
      <c r="S52" s="11">
        <f t="shared" si="2"/>
        <v>0</v>
      </c>
      <c r="T52" s="2">
        <f t="shared" si="3"/>
        <v>9.1324200913243114E-3</v>
      </c>
      <c r="U52" s="2" t="str">
        <f t="shared" si="3"/>
        <v/>
      </c>
      <c r="V52" s="2" t="str">
        <f t="shared" si="3"/>
        <v/>
      </c>
      <c r="W52" s="2">
        <f t="shared" si="3"/>
        <v>0.12834224598930466</v>
      </c>
      <c r="X52" s="2" t="str">
        <f t="shared" si="3"/>
        <v/>
      </c>
      <c r="Y52" s="12" t="str">
        <f t="shared" si="3"/>
        <v/>
      </c>
    </row>
    <row r="53" spans="1:25">
      <c r="A53" s="3" t="s">
        <v>60</v>
      </c>
      <c r="B53" s="6">
        <v>0.94499999999999995</v>
      </c>
      <c r="C53" s="6">
        <v>5.5E-2</v>
      </c>
      <c r="D53" s="6">
        <v>0</v>
      </c>
      <c r="E53" s="7">
        <v>1.87</v>
      </c>
      <c r="F53" s="7">
        <v>0</v>
      </c>
      <c r="G53" s="8">
        <v>0</v>
      </c>
      <c r="H53" s="6">
        <v>0.95499999999999996</v>
      </c>
      <c r="I53" s="6">
        <v>4.2000000000000003E-2</v>
      </c>
      <c r="J53" s="6">
        <v>0</v>
      </c>
      <c r="K53" s="7">
        <v>2.11</v>
      </c>
      <c r="L53" s="7">
        <v>0</v>
      </c>
      <c r="M53" s="8">
        <v>0</v>
      </c>
      <c r="N53" s="9">
        <f t="shared" si="2"/>
        <v>1.0000000000000009E-2</v>
      </c>
      <c r="O53" s="9">
        <f t="shared" si="2"/>
        <v>-1.2999999999999998E-2</v>
      </c>
      <c r="P53" s="9">
        <f t="shared" si="2"/>
        <v>0</v>
      </c>
      <c r="Q53" s="10">
        <f t="shared" si="2"/>
        <v>0.23999999999999977</v>
      </c>
      <c r="R53" s="10">
        <f t="shared" si="2"/>
        <v>0</v>
      </c>
      <c r="S53" s="11">
        <f t="shared" si="2"/>
        <v>0</v>
      </c>
      <c r="T53" s="2">
        <f t="shared" si="3"/>
        <v>1.0582010582010692E-2</v>
      </c>
      <c r="U53" s="2">
        <f t="shared" si="3"/>
        <v>-0.23636363636363633</v>
      </c>
      <c r="V53" s="2" t="str">
        <f t="shared" si="3"/>
        <v/>
      </c>
      <c r="W53" s="2">
        <f t="shared" si="3"/>
        <v>0.12834224598930466</v>
      </c>
      <c r="X53" s="2" t="str">
        <f t="shared" si="3"/>
        <v/>
      </c>
      <c r="Y53" s="12" t="str">
        <f t="shared" si="3"/>
        <v/>
      </c>
    </row>
    <row r="54" spans="1:25" ht="25.5">
      <c r="A54" s="3" t="s">
        <v>61</v>
      </c>
      <c r="B54" s="6">
        <v>0.11799999999999999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0.109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-8.9999999999999941E-3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2">
        <f t="shared" si="3"/>
        <v>-7.6271186440677874E-2</v>
      </c>
      <c r="U54" s="2" t="str">
        <f t="shared" si="3"/>
        <v/>
      </c>
      <c r="V54" s="2" t="str">
        <f t="shared" si="3"/>
        <v/>
      </c>
      <c r="W54" s="2" t="str">
        <f t="shared" si="3"/>
        <v/>
      </c>
      <c r="X54" s="2" t="str">
        <f t="shared" si="3"/>
        <v/>
      </c>
      <c r="Y54" s="12" t="str">
        <f t="shared" si="3"/>
        <v/>
      </c>
    </row>
    <row r="55" spans="1:25">
      <c r="A55" s="3" t="s">
        <v>62</v>
      </c>
      <c r="B55" s="6">
        <v>0.69399999999999995</v>
      </c>
      <c r="C55" s="6">
        <v>4.5999999999999999E-2</v>
      </c>
      <c r="D55" s="6">
        <v>0</v>
      </c>
      <c r="E55" s="7">
        <v>9.27</v>
      </c>
      <c r="F55" s="7">
        <v>0</v>
      </c>
      <c r="G55" s="8">
        <v>0</v>
      </c>
      <c r="H55" s="6">
        <v>0.7</v>
      </c>
      <c r="I55" s="6">
        <v>3.5000000000000003E-2</v>
      </c>
      <c r="J55" s="6">
        <v>0</v>
      </c>
      <c r="K55" s="7">
        <v>11.19</v>
      </c>
      <c r="L55" s="7">
        <v>0</v>
      </c>
      <c r="M55" s="8">
        <v>0</v>
      </c>
      <c r="N55" s="9">
        <f t="shared" si="2"/>
        <v>6.0000000000000053E-3</v>
      </c>
      <c r="O55" s="9">
        <f t="shared" si="2"/>
        <v>-1.0999999999999996E-2</v>
      </c>
      <c r="P55" s="9">
        <f t="shared" si="2"/>
        <v>0</v>
      </c>
      <c r="Q55" s="10">
        <f t="shared" si="2"/>
        <v>1.92</v>
      </c>
      <c r="R55" s="10">
        <f t="shared" si="2"/>
        <v>0</v>
      </c>
      <c r="S55" s="11">
        <f t="shared" si="2"/>
        <v>0</v>
      </c>
      <c r="T55" s="2">
        <f t="shared" si="3"/>
        <v>8.6455331412103043E-3</v>
      </c>
      <c r="U55" s="2">
        <f t="shared" si="3"/>
        <v>-0.23913043478260865</v>
      </c>
      <c r="V55" s="2" t="str">
        <f t="shared" si="3"/>
        <v/>
      </c>
      <c r="W55" s="2">
        <f t="shared" si="3"/>
        <v>0.20711974110032361</v>
      </c>
      <c r="X55" s="2" t="str">
        <f t="shared" si="3"/>
        <v/>
      </c>
      <c r="Y55" s="12" t="str">
        <f t="shared" si="3"/>
        <v/>
      </c>
    </row>
    <row r="56" spans="1:25">
      <c r="A56" s="3" t="s">
        <v>63</v>
      </c>
      <c r="B56" s="6">
        <v>3.9689999999999999</v>
      </c>
      <c r="C56" s="6">
        <v>0.377</v>
      </c>
      <c r="D56" s="6">
        <v>2.7E-2</v>
      </c>
      <c r="E56" s="7">
        <v>3.92</v>
      </c>
      <c r="F56" s="7">
        <v>0.99</v>
      </c>
      <c r="G56" s="8">
        <v>0.124</v>
      </c>
      <c r="H56" s="6">
        <v>4.4180000000000001</v>
      </c>
      <c r="I56" s="6">
        <v>0.36599999999999999</v>
      </c>
      <c r="J56" s="6">
        <v>2.3E-2</v>
      </c>
      <c r="K56" s="7">
        <v>4.2699999999999996</v>
      </c>
      <c r="L56" s="7">
        <v>0.67</v>
      </c>
      <c r="M56" s="8">
        <v>0.13200000000000001</v>
      </c>
      <c r="N56" s="9">
        <f t="shared" si="2"/>
        <v>0.44900000000000029</v>
      </c>
      <c r="O56" s="9">
        <f t="shared" si="2"/>
        <v>-1.100000000000001E-2</v>
      </c>
      <c r="P56" s="9">
        <f t="shared" si="2"/>
        <v>-4.0000000000000001E-3</v>
      </c>
      <c r="Q56" s="10">
        <f t="shared" si="2"/>
        <v>0.34999999999999964</v>
      </c>
      <c r="R56" s="10">
        <f t="shared" si="2"/>
        <v>-0.31999999999999995</v>
      </c>
      <c r="S56" s="11">
        <f t="shared" si="2"/>
        <v>8.0000000000000071E-3</v>
      </c>
      <c r="T56" s="2">
        <f t="shared" si="3"/>
        <v>0.11312673217435121</v>
      </c>
      <c r="U56" s="2">
        <f t="shared" si="3"/>
        <v>-2.917771883289122E-2</v>
      </c>
      <c r="V56" s="2">
        <f t="shared" si="3"/>
        <v>-0.14814814814814814</v>
      </c>
      <c r="W56" s="2">
        <f t="shared" si="3"/>
        <v>8.9285714285714191E-2</v>
      </c>
      <c r="X56" s="2">
        <f t="shared" si="3"/>
        <v>-0.3232323232323232</v>
      </c>
      <c r="Y56" s="12">
        <f t="shared" si="3"/>
        <v>6.4516129032258229E-2</v>
      </c>
    </row>
    <row r="57" spans="1:25">
      <c r="A57" s="3" t="s">
        <v>64</v>
      </c>
      <c r="B57" s="6">
        <v>4.5839999999999996</v>
      </c>
      <c r="C57" s="6">
        <v>0.28199999999999997</v>
      </c>
      <c r="D57" s="6">
        <v>8.0000000000000002E-3</v>
      </c>
      <c r="E57" s="7">
        <v>2.37</v>
      </c>
      <c r="F57" s="7">
        <v>2.81</v>
      </c>
      <c r="G57" s="8">
        <v>0.126</v>
      </c>
      <c r="H57" s="6">
        <v>5.3769999999999998</v>
      </c>
      <c r="I57" s="6">
        <v>0.35199999999999998</v>
      </c>
      <c r="J57" s="6">
        <v>1.2999999999999999E-2</v>
      </c>
      <c r="K57" s="7">
        <v>2.58</v>
      </c>
      <c r="L57" s="7">
        <v>1.34</v>
      </c>
      <c r="M57" s="8">
        <v>0.14899999999999999</v>
      </c>
      <c r="N57" s="9">
        <f t="shared" si="2"/>
        <v>0.79300000000000015</v>
      </c>
      <c r="O57" s="9">
        <f t="shared" si="2"/>
        <v>7.0000000000000007E-2</v>
      </c>
      <c r="P57" s="9">
        <f t="shared" si="2"/>
        <v>4.9999999999999992E-3</v>
      </c>
      <c r="Q57" s="10">
        <f t="shared" si="2"/>
        <v>0.20999999999999996</v>
      </c>
      <c r="R57" s="10">
        <f t="shared" si="2"/>
        <v>-1.47</v>
      </c>
      <c r="S57" s="11">
        <f t="shared" si="2"/>
        <v>2.2999999999999993E-2</v>
      </c>
      <c r="T57" s="2">
        <f t="shared" si="3"/>
        <v>0.17299301919720778</v>
      </c>
      <c r="U57" s="2">
        <f t="shared" si="3"/>
        <v>0.24822695035460995</v>
      </c>
      <c r="V57" s="2">
        <f t="shared" si="3"/>
        <v>0.625</v>
      </c>
      <c r="W57" s="2">
        <f t="shared" si="3"/>
        <v>8.8607594936708889E-2</v>
      </c>
      <c r="X57" s="2">
        <f t="shared" si="3"/>
        <v>-0.52313167259786475</v>
      </c>
      <c r="Y57" s="12">
        <f t="shared" si="3"/>
        <v>0.18253968253968256</v>
      </c>
    </row>
    <row r="58" spans="1:25">
      <c r="A58" s="3" t="s">
        <v>65</v>
      </c>
      <c r="B58" s="6">
        <v>4.7830000000000004</v>
      </c>
      <c r="C58" s="6">
        <v>0.252</v>
      </c>
      <c r="D58" s="6">
        <v>5.0000000000000001E-3</v>
      </c>
      <c r="E58" s="7">
        <v>65.88</v>
      </c>
      <c r="F58" s="7">
        <v>3.59</v>
      </c>
      <c r="G58" s="8">
        <v>0.12</v>
      </c>
      <c r="H58" s="6">
        <v>5.7160000000000002</v>
      </c>
      <c r="I58" s="6">
        <v>0.33300000000000002</v>
      </c>
      <c r="J58" s="6">
        <v>8.0000000000000002E-3</v>
      </c>
      <c r="K58" s="7">
        <v>71.650000000000006</v>
      </c>
      <c r="L58" s="7">
        <v>2.42</v>
      </c>
      <c r="M58" s="8">
        <v>0.14599999999999999</v>
      </c>
      <c r="N58" s="9">
        <f t="shared" si="2"/>
        <v>0.93299999999999983</v>
      </c>
      <c r="O58" s="9">
        <f t="shared" si="2"/>
        <v>8.1000000000000016E-2</v>
      </c>
      <c r="P58" s="9">
        <f t="shared" si="2"/>
        <v>3.0000000000000001E-3</v>
      </c>
      <c r="Q58" s="10">
        <f t="shared" si="2"/>
        <v>5.7700000000000102</v>
      </c>
      <c r="R58" s="10">
        <f t="shared" si="2"/>
        <v>-1.17</v>
      </c>
      <c r="S58" s="11">
        <f t="shared" si="2"/>
        <v>2.5999999999999995E-2</v>
      </c>
      <c r="T58" s="2">
        <f t="shared" si="3"/>
        <v>0.19506585824796141</v>
      </c>
      <c r="U58" s="2">
        <f t="shared" si="3"/>
        <v>0.3214285714285714</v>
      </c>
      <c r="V58" s="2">
        <f t="shared" si="3"/>
        <v>0.60000000000000009</v>
      </c>
      <c r="W58" s="2">
        <f t="shared" si="3"/>
        <v>8.7583485124468785E-2</v>
      </c>
      <c r="X58" s="2">
        <f t="shared" si="3"/>
        <v>-0.3259052924791086</v>
      </c>
      <c r="Y58" s="12">
        <f t="shared" si="3"/>
        <v>0.21666666666666656</v>
      </c>
    </row>
    <row r="59" spans="1:25">
      <c r="A59" s="3" t="s">
        <v>66</v>
      </c>
      <c r="B59" s="6">
        <v>0.61299999999999999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0.63700000000000001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2.4000000000000021E-2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2">
        <f t="shared" si="3"/>
        <v>3.9151712887438794E-2</v>
      </c>
      <c r="U59" s="2" t="str">
        <f t="shared" si="3"/>
        <v/>
      </c>
      <c r="V59" s="2" t="str">
        <f t="shared" si="3"/>
        <v/>
      </c>
      <c r="W59" s="2" t="str">
        <f t="shared" si="3"/>
        <v/>
      </c>
      <c r="X59" s="2" t="str">
        <f t="shared" si="3"/>
        <v/>
      </c>
      <c r="Y59" s="12" t="str">
        <f t="shared" si="3"/>
        <v/>
      </c>
    </row>
    <row r="60" spans="1:25">
      <c r="A60" s="3" t="s">
        <v>67</v>
      </c>
      <c r="B60" s="6">
        <v>0.63400000000000001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0.68700000000000006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5.3000000000000047E-2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2">
        <f t="shared" si="3"/>
        <v>8.3596214511041156E-2</v>
      </c>
      <c r="U60" s="2" t="str">
        <f t="shared" si="3"/>
        <v/>
      </c>
      <c r="V60" s="2" t="str">
        <f t="shared" si="3"/>
        <v/>
      </c>
      <c r="W60" s="2" t="str">
        <f t="shared" si="3"/>
        <v/>
      </c>
      <c r="X60" s="2" t="str">
        <f t="shared" si="3"/>
        <v/>
      </c>
      <c r="Y60" s="12" t="str">
        <f t="shared" si="3"/>
        <v/>
      </c>
    </row>
    <row r="61" spans="1:25">
      <c r="A61" s="3" t="s">
        <v>68</v>
      </c>
      <c r="B61" s="6">
        <v>1.036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1.1319999999999999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9.5999999999999863E-2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2">
        <f t="shared" si="3"/>
        <v>9.2664092664092479E-2</v>
      </c>
      <c r="U61" s="2" t="str">
        <f t="shared" si="3"/>
        <v/>
      </c>
      <c r="V61" s="2" t="str">
        <f t="shared" si="3"/>
        <v/>
      </c>
      <c r="W61" s="2" t="str">
        <f t="shared" si="3"/>
        <v/>
      </c>
      <c r="X61" s="2" t="str">
        <f t="shared" si="3"/>
        <v/>
      </c>
      <c r="Y61" s="12" t="str">
        <f t="shared" si="3"/>
        <v/>
      </c>
    </row>
    <row r="62" spans="1:25">
      <c r="A62" s="3" t="s">
        <v>69</v>
      </c>
      <c r="B62" s="6">
        <v>0.60799999999999998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2.0000000000000018E-3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2">
        <f t="shared" si="3"/>
        <v>3.2894736842106198E-3</v>
      </c>
      <c r="U62" s="2" t="str">
        <f t="shared" si="3"/>
        <v/>
      </c>
      <c r="V62" s="2" t="str">
        <f t="shared" si="3"/>
        <v/>
      </c>
      <c r="W62" s="2" t="str">
        <f t="shared" si="3"/>
        <v/>
      </c>
      <c r="X62" s="2" t="str">
        <f t="shared" si="3"/>
        <v/>
      </c>
      <c r="Y62" s="12" t="str">
        <f t="shared" si="3"/>
        <v/>
      </c>
    </row>
    <row r="63" spans="1:25">
      <c r="A63" s="3" t="s">
        <v>70</v>
      </c>
      <c r="B63" s="6">
        <v>8.8680000000000003</v>
      </c>
      <c r="C63" s="6">
        <v>0.82299999999999995</v>
      </c>
      <c r="D63" s="6">
        <v>0.20399999999999999</v>
      </c>
      <c r="E63" s="7">
        <v>0</v>
      </c>
      <c r="F63" s="7">
        <v>0</v>
      </c>
      <c r="G63" s="8">
        <v>0</v>
      </c>
      <c r="H63" s="6">
        <v>9.9369999999999994</v>
      </c>
      <c r="I63" s="6">
        <v>0.80300000000000005</v>
      </c>
      <c r="J63" s="6">
        <v>0.21099999999999999</v>
      </c>
      <c r="K63" s="7">
        <v>0</v>
      </c>
      <c r="L63" s="7">
        <v>0</v>
      </c>
      <c r="M63" s="8">
        <v>0</v>
      </c>
      <c r="N63" s="9">
        <f t="shared" si="2"/>
        <v>1.0689999999999991</v>
      </c>
      <c r="O63" s="9">
        <f t="shared" si="2"/>
        <v>-1.9999999999999907E-2</v>
      </c>
      <c r="P63" s="9">
        <f t="shared" si="2"/>
        <v>7.0000000000000062E-3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2">
        <f t="shared" si="3"/>
        <v>0.12054578258908433</v>
      </c>
      <c r="U63" s="2">
        <f t="shared" si="3"/>
        <v>-2.4301336573511412E-2</v>
      </c>
      <c r="V63" s="2">
        <f t="shared" si="3"/>
        <v>3.4313725490196179E-2</v>
      </c>
      <c r="W63" s="2" t="str">
        <f t="shared" si="3"/>
        <v/>
      </c>
      <c r="X63" s="2" t="str">
        <f t="shared" si="3"/>
        <v/>
      </c>
      <c r="Y63" s="12" t="str">
        <f t="shared" si="3"/>
        <v/>
      </c>
    </row>
    <row r="64" spans="1:25">
      <c r="A64" s="3" t="s">
        <v>71</v>
      </c>
      <c r="B64" s="6">
        <v>-0.71199999999999997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-0.69499999999999995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1.7000000000000015E-2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2">
        <f t="shared" si="3"/>
        <v>-2.3876404494381998E-2</v>
      </c>
      <c r="U64" s="2" t="str">
        <f t="shared" si="3"/>
        <v/>
      </c>
      <c r="V64" s="2" t="str">
        <f t="shared" si="3"/>
        <v/>
      </c>
      <c r="W64" s="2" t="str">
        <f t="shared" si="3"/>
        <v/>
      </c>
      <c r="X64" s="2" t="str">
        <f t="shared" si="3"/>
        <v/>
      </c>
      <c r="Y64" s="12" t="str">
        <f t="shared" si="3"/>
        <v/>
      </c>
    </row>
    <row r="65" spans="1:25">
      <c r="A65" s="3" t="s">
        <v>72</v>
      </c>
      <c r="B65" s="6">
        <v>-0.60899999999999999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-0.624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-1.5000000000000013E-2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2">
        <f t="shared" si="3"/>
        <v>2.4630541871921263E-2</v>
      </c>
      <c r="U65" s="2" t="str">
        <f t="shared" si="3"/>
        <v/>
      </c>
      <c r="V65" s="2" t="str">
        <f t="shared" si="3"/>
        <v/>
      </c>
      <c r="W65" s="2" t="str">
        <f t="shared" si="3"/>
        <v/>
      </c>
      <c r="X65" s="2" t="str">
        <f t="shared" si="3"/>
        <v/>
      </c>
      <c r="Y65" s="12" t="str">
        <f t="shared" si="3"/>
        <v/>
      </c>
    </row>
    <row r="66" spans="1:25">
      <c r="A66" s="3" t="s">
        <v>73</v>
      </c>
      <c r="B66" s="6">
        <v>-0.71199999999999997</v>
      </c>
      <c r="C66" s="6">
        <v>0</v>
      </c>
      <c r="D66" s="6">
        <v>0</v>
      </c>
      <c r="E66" s="7">
        <v>0</v>
      </c>
      <c r="F66" s="7">
        <v>0</v>
      </c>
      <c r="G66" s="8">
        <v>0.191</v>
      </c>
      <c r="H66" s="6">
        <v>-0.69499999999999995</v>
      </c>
      <c r="I66" s="6">
        <v>0</v>
      </c>
      <c r="J66" s="6">
        <v>0</v>
      </c>
      <c r="K66" s="7">
        <v>0</v>
      </c>
      <c r="L66" s="7">
        <v>0</v>
      </c>
      <c r="M66" s="8">
        <v>0.19700000000000001</v>
      </c>
      <c r="N66" s="9">
        <f t="shared" si="2"/>
        <v>1.7000000000000015E-2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6.0000000000000053E-3</v>
      </c>
      <c r="T66" s="2">
        <f t="shared" si="3"/>
        <v>-2.3876404494381998E-2</v>
      </c>
      <c r="U66" s="2" t="str">
        <f t="shared" si="3"/>
        <v/>
      </c>
      <c r="V66" s="2" t="str">
        <f t="shared" si="3"/>
        <v/>
      </c>
      <c r="W66" s="2" t="str">
        <f t="shared" si="3"/>
        <v/>
      </c>
      <c r="X66" s="2" t="str">
        <f t="shared" si="3"/>
        <v/>
      </c>
      <c r="Y66" s="12">
        <f t="shared" si="3"/>
        <v>3.1413612565444948E-2</v>
      </c>
    </row>
    <row r="67" spans="1:25">
      <c r="A67" s="3" t="s">
        <v>74</v>
      </c>
      <c r="B67" s="6">
        <v>-5.4359999999999999</v>
      </c>
      <c r="C67" s="6">
        <v>-0.92100000000000004</v>
      </c>
      <c r="D67" s="6">
        <v>-9.0999999999999998E-2</v>
      </c>
      <c r="E67" s="7">
        <v>0</v>
      </c>
      <c r="F67" s="7">
        <v>0</v>
      </c>
      <c r="G67" s="8">
        <v>0.191</v>
      </c>
      <c r="H67" s="6">
        <v>-5.8819999999999997</v>
      </c>
      <c r="I67" s="6">
        <v>-0.78900000000000003</v>
      </c>
      <c r="J67" s="6">
        <v>-6.9000000000000006E-2</v>
      </c>
      <c r="K67" s="7">
        <v>0</v>
      </c>
      <c r="L67" s="7">
        <v>0</v>
      </c>
      <c r="M67" s="8">
        <v>0.19700000000000001</v>
      </c>
      <c r="N67" s="9">
        <f t="shared" si="2"/>
        <v>-0.44599999999999973</v>
      </c>
      <c r="O67" s="9">
        <f t="shared" si="2"/>
        <v>0.13200000000000001</v>
      </c>
      <c r="P67" s="9">
        <f t="shared" si="2"/>
        <v>2.1999999999999992E-2</v>
      </c>
      <c r="Q67" s="10">
        <f t="shared" si="2"/>
        <v>0</v>
      </c>
      <c r="R67" s="10">
        <f t="shared" si="2"/>
        <v>0</v>
      </c>
      <c r="S67" s="11">
        <f t="shared" si="2"/>
        <v>6.0000000000000053E-3</v>
      </c>
      <c r="T67" s="2">
        <f t="shared" si="3"/>
        <v>8.2045621780721056E-2</v>
      </c>
      <c r="U67" s="2">
        <f t="shared" si="3"/>
        <v>-0.14332247557003253</v>
      </c>
      <c r="V67" s="2">
        <f t="shared" si="3"/>
        <v>-0.24175824175824168</v>
      </c>
      <c r="W67" s="2" t="str">
        <f t="shared" si="3"/>
        <v/>
      </c>
      <c r="X67" s="2" t="str">
        <f t="shared" si="3"/>
        <v/>
      </c>
      <c r="Y67" s="12">
        <f t="shared" si="3"/>
        <v>3.1413612565444948E-2</v>
      </c>
    </row>
    <row r="68" spans="1:25">
      <c r="A68" s="3" t="s">
        <v>75</v>
      </c>
      <c r="B68" s="6">
        <v>-0.60899999999999999</v>
      </c>
      <c r="C68" s="6">
        <v>0</v>
      </c>
      <c r="D68" s="6">
        <v>0</v>
      </c>
      <c r="E68" s="7">
        <v>0</v>
      </c>
      <c r="F68" s="7">
        <v>0</v>
      </c>
      <c r="G68" s="8">
        <v>0.17399999999999999</v>
      </c>
      <c r="H68" s="6">
        <v>-0.624</v>
      </c>
      <c r="I68" s="6">
        <v>0</v>
      </c>
      <c r="J68" s="6">
        <v>0</v>
      </c>
      <c r="K68" s="7">
        <v>0</v>
      </c>
      <c r="L68" s="7">
        <v>0</v>
      </c>
      <c r="M68" s="8">
        <v>0.17599999999999999</v>
      </c>
      <c r="N68" s="9">
        <f t="shared" si="2"/>
        <v>-1.5000000000000013E-2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2.0000000000000018E-3</v>
      </c>
      <c r="T68" s="2">
        <f t="shared" si="3"/>
        <v>2.4630541871921263E-2</v>
      </c>
      <c r="U68" s="2" t="str">
        <f t="shared" si="3"/>
        <v/>
      </c>
      <c r="V68" s="2" t="str">
        <f t="shared" si="3"/>
        <v/>
      </c>
      <c r="W68" s="2" t="str">
        <f t="shared" si="3"/>
        <v/>
      </c>
      <c r="X68" s="2" t="str">
        <f t="shared" si="3"/>
        <v/>
      </c>
      <c r="Y68" s="12">
        <f t="shared" si="3"/>
        <v>1.1494252873563315E-2</v>
      </c>
    </row>
    <row r="69" spans="1:25">
      <c r="A69" s="3" t="s">
        <v>76</v>
      </c>
      <c r="B69" s="6">
        <v>-4.88</v>
      </c>
      <c r="C69" s="6">
        <v>-0.746</v>
      </c>
      <c r="D69" s="6">
        <v>-6.9000000000000006E-2</v>
      </c>
      <c r="E69" s="7">
        <v>0</v>
      </c>
      <c r="F69" s="7">
        <v>0</v>
      </c>
      <c r="G69" s="8">
        <v>0.17399999999999999</v>
      </c>
      <c r="H69" s="6">
        <v>-5.4569999999999999</v>
      </c>
      <c r="I69" s="6">
        <v>-0.67500000000000004</v>
      </c>
      <c r="J69" s="6">
        <v>-5.6000000000000001E-2</v>
      </c>
      <c r="K69" s="7">
        <v>0</v>
      </c>
      <c r="L69" s="7">
        <v>0</v>
      </c>
      <c r="M69" s="8">
        <v>0.17599999999999999</v>
      </c>
      <c r="N69" s="9">
        <f t="shared" si="2"/>
        <v>-0.57699999999999996</v>
      </c>
      <c r="O69" s="9">
        <f t="shared" si="2"/>
        <v>7.0999999999999952E-2</v>
      </c>
      <c r="P69" s="9">
        <f t="shared" si="2"/>
        <v>1.3000000000000005E-2</v>
      </c>
      <c r="Q69" s="10">
        <f t="shared" si="2"/>
        <v>0</v>
      </c>
      <c r="R69" s="10">
        <f t="shared" si="2"/>
        <v>0</v>
      </c>
      <c r="S69" s="11">
        <f t="shared" si="2"/>
        <v>2.0000000000000018E-3</v>
      </c>
      <c r="T69" s="2">
        <f t="shared" si="3"/>
        <v>0.11823770491803276</v>
      </c>
      <c r="U69" s="2">
        <f t="shared" si="3"/>
        <v>-9.5174262734584403E-2</v>
      </c>
      <c r="V69" s="2">
        <f t="shared" si="3"/>
        <v>-0.18840579710144933</v>
      </c>
      <c r="W69" s="2" t="str">
        <f t="shared" si="3"/>
        <v/>
      </c>
      <c r="X69" s="2" t="str">
        <f t="shared" si="3"/>
        <v/>
      </c>
      <c r="Y69" s="12">
        <f t="shared" si="3"/>
        <v>1.1494252873563315E-2</v>
      </c>
    </row>
    <row r="70" spans="1:25">
      <c r="A70" s="3" t="s">
        <v>77</v>
      </c>
      <c r="B70" s="6">
        <v>-0.36599999999999999</v>
      </c>
      <c r="C70" s="6">
        <v>0</v>
      </c>
      <c r="D70" s="6">
        <v>0</v>
      </c>
      <c r="E70" s="7">
        <v>0</v>
      </c>
      <c r="F70" s="7">
        <v>0</v>
      </c>
      <c r="G70" s="8">
        <v>0.14899999999999999</v>
      </c>
      <c r="H70" s="6">
        <v>-0.47499999999999998</v>
      </c>
      <c r="I70" s="6">
        <v>0</v>
      </c>
      <c r="J70" s="6">
        <v>0</v>
      </c>
      <c r="K70" s="7">
        <v>0</v>
      </c>
      <c r="L70" s="7">
        <v>0</v>
      </c>
      <c r="M70" s="8">
        <v>0.159</v>
      </c>
      <c r="N70" s="9">
        <f t="shared" si="2"/>
        <v>-0.10899999999999999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1.0000000000000009E-2</v>
      </c>
      <c r="T70" s="2">
        <f t="shared" si="3"/>
        <v>0.29781420765027322</v>
      </c>
      <c r="U70" s="2" t="str">
        <f t="shared" si="3"/>
        <v/>
      </c>
      <c r="V70" s="2" t="str">
        <f t="shared" si="3"/>
        <v/>
      </c>
      <c r="W70" s="2" t="str">
        <f t="shared" si="3"/>
        <v/>
      </c>
      <c r="X70" s="2" t="str">
        <f t="shared" si="3"/>
        <v/>
      </c>
      <c r="Y70" s="12">
        <f t="shared" si="3"/>
        <v>6.7114093959731669E-2</v>
      </c>
    </row>
    <row r="71" spans="1:25">
      <c r="A71" s="3" t="s">
        <v>78</v>
      </c>
      <c r="B71" s="6">
        <v>-3.6819999999999999</v>
      </c>
      <c r="C71" s="6">
        <v>-0.31</v>
      </c>
      <c r="D71" s="6">
        <v>-1.2999999999999999E-2</v>
      </c>
      <c r="E71" s="7">
        <v>0</v>
      </c>
      <c r="F71" s="7">
        <v>0</v>
      </c>
      <c r="G71" s="8">
        <v>0.14899999999999999</v>
      </c>
      <c r="H71" s="6">
        <v>-4.694</v>
      </c>
      <c r="I71" s="6">
        <v>-0.41199999999999998</v>
      </c>
      <c r="J71" s="6">
        <v>-2.1999999999999999E-2</v>
      </c>
      <c r="K71" s="7">
        <v>0</v>
      </c>
      <c r="L71" s="7">
        <v>0</v>
      </c>
      <c r="M71" s="8">
        <v>0.159</v>
      </c>
      <c r="N71" s="9">
        <f t="shared" si="2"/>
        <v>-1.012</v>
      </c>
      <c r="O71" s="9">
        <f t="shared" si="2"/>
        <v>-0.10199999999999998</v>
      </c>
      <c r="P71" s="9">
        <f t="shared" si="2"/>
        <v>-8.9999999999999993E-3</v>
      </c>
      <c r="Q71" s="10">
        <f t="shared" si="2"/>
        <v>0</v>
      </c>
      <c r="R71" s="10">
        <f t="shared" si="2"/>
        <v>0</v>
      </c>
      <c r="S71" s="11">
        <f t="shared" si="2"/>
        <v>1.0000000000000009E-2</v>
      </c>
      <c r="T71" s="2">
        <f t="shared" si="3"/>
        <v>0.27485062466051069</v>
      </c>
      <c r="U71" s="2">
        <f t="shared" si="3"/>
        <v>0.32903225806451597</v>
      </c>
      <c r="V71" s="2">
        <f t="shared" si="3"/>
        <v>0.69230769230769229</v>
      </c>
      <c r="W71" s="2" t="str">
        <f t="shared" si="3"/>
        <v/>
      </c>
      <c r="X71" s="2" t="str">
        <f t="shared" si="3"/>
        <v/>
      </c>
      <c r="Y71" s="12">
        <f t="shared" si="3"/>
        <v>6.7114093959731669E-2</v>
      </c>
    </row>
  </sheetData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1"/>
  <sheetViews>
    <sheetView workbookViewId="0">
      <selection activeCell="A4" sqref="A4"/>
    </sheetView>
  </sheetViews>
  <sheetFormatPr defaultRowHeight="15"/>
  <cols>
    <col min="1" max="1" width="48.7109375" customWidth="1"/>
    <col min="2" max="4" width="10.7109375" customWidth="1"/>
    <col min="5" max="5" width="13.140625" customWidth="1"/>
    <col min="6" max="6" width="11.28515625" customWidth="1"/>
    <col min="7" max="10" width="10.7109375" customWidth="1"/>
    <col min="11" max="11" width="12.85546875" customWidth="1"/>
    <col min="12" max="16" width="10.7109375" customWidth="1"/>
    <col min="17" max="17" width="13" customWidth="1"/>
    <col min="18" max="22" width="10.7109375" customWidth="1"/>
    <col min="23" max="23" width="13.140625" customWidth="1"/>
    <col min="24" max="255" width="10.7109375" customWidth="1"/>
    <col min="257" max="257" width="48.7109375" customWidth="1"/>
    <col min="258" max="511" width="10.7109375" customWidth="1"/>
    <col min="513" max="513" width="48.7109375" customWidth="1"/>
    <col min="514" max="767" width="10.7109375" customWidth="1"/>
    <col min="769" max="769" width="48.7109375" customWidth="1"/>
    <col min="770" max="1023" width="10.7109375" customWidth="1"/>
    <col min="1025" max="1025" width="48.7109375" customWidth="1"/>
    <col min="1026" max="1279" width="10.7109375" customWidth="1"/>
    <col min="1281" max="1281" width="48.7109375" customWidth="1"/>
    <col min="1282" max="1535" width="10.7109375" customWidth="1"/>
    <col min="1537" max="1537" width="48.7109375" customWidth="1"/>
    <col min="1538" max="1791" width="10.7109375" customWidth="1"/>
    <col min="1793" max="1793" width="48.7109375" customWidth="1"/>
    <col min="1794" max="2047" width="10.7109375" customWidth="1"/>
    <col min="2049" max="2049" width="48.7109375" customWidth="1"/>
    <col min="2050" max="2303" width="10.7109375" customWidth="1"/>
    <col min="2305" max="2305" width="48.7109375" customWidth="1"/>
    <col min="2306" max="2559" width="10.7109375" customWidth="1"/>
    <col min="2561" max="2561" width="48.7109375" customWidth="1"/>
    <col min="2562" max="2815" width="10.7109375" customWidth="1"/>
    <col min="2817" max="2817" width="48.7109375" customWidth="1"/>
    <col min="2818" max="3071" width="10.7109375" customWidth="1"/>
    <col min="3073" max="3073" width="48.7109375" customWidth="1"/>
    <col min="3074" max="3327" width="10.7109375" customWidth="1"/>
    <col min="3329" max="3329" width="48.7109375" customWidth="1"/>
    <col min="3330" max="3583" width="10.7109375" customWidth="1"/>
    <col min="3585" max="3585" width="48.7109375" customWidth="1"/>
    <col min="3586" max="3839" width="10.7109375" customWidth="1"/>
    <col min="3841" max="3841" width="48.7109375" customWidth="1"/>
    <col min="3842" max="4095" width="10.7109375" customWidth="1"/>
    <col min="4097" max="4097" width="48.7109375" customWidth="1"/>
    <col min="4098" max="4351" width="10.7109375" customWidth="1"/>
    <col min="4353" max="4353" width="48.7109375" customWidth="1"/>
    <col min="4354" max="4607" width="10.7109375" customWidth="1"/>
    <col min="4609" max="4609" width="48.7109375" customWidth="1"/>
    <col min="4610" max="4863" width="10.7109375" customWidth="1"/>
    <col min="4865" max="4865" width="48.7109375" customWidth="1"/>
    <col min="4866" max="5119" width="10.7109375" customWidth="1"/>
    <col min="5121" max="5121" width="48.7109375" customWidth="1"/>
    <col min="5122" max="5375" width="10.7109375" customWidth="1"/>
    <col min="5377" max="5377" width="48.7109375" customWidth="1"/>
    <col min="5378" max="5631" width="10.7109375" customWidth="1"/>
    <col min="5633" max="5633" width="48.7109375" customWidth="1"/>
    <col min="5634" max="5887" width="10.7109375" customWidth="1"/>
    <col min="5889" max="5889" width="48.7109375" customWidth="1"/>
    <col min="5890" max="6143" width="10.7109375" customWidth="1"/>
    <col min="6145" max="6145" width="48.7109375" customWidth="1"/>
    <col min="6146" max="6399" width="10.7109375" customWidth="1"/>
    <col min="6401" max="6401" width="48.7109375" customWidth="1"/>
    <col min="6402" max="6655" width="10.7109375" customWidth="1"/>
    <col min="6657" max="6657" width="48.7109375" customWidth="1"/>
    <col min="6658" max="6911" width="10.7109375" customWidth="1"/>
    <col min="6913" max="6913" width="48.7109375" customWidth="1"/>
    <col min="6914" max="7167" width="10.7109375" customWidth="1"/>
    <col min="7169" max="7169" width="48.7109375" customWidth="1"/>
    <col min="7170" max="7423" width="10.7109375" customWidth="1"/>
    <col min="7425" max="7425" width="48.7109375" customWidth="1"/>
    <col min="7426" max="7679" width="10.7109375" customWidth="1"/>
    <col min="7681" max="7681" width="48.7109375" customWidth="1"/>
    <col min="7682" max="7935" width="10.7109375" customWidth="1"/>
    <col min="7937" max="7937" width="48.7109375" customWidth="1"/>
    <col min="7938" max="8191" width="10.7109375" customWidth="1"/>
    <col min="8193" max="8193" width="48.7109375" customWidth="1"/>
    <col min="8194" max="8447" width="10.7109375" customWidth="1"/>
    <col min="8449" max="8449" width="48.7109375" customWidth="1"/>
    <col min="8450" max="8703" width="10.7109375" customWidth="1"/>
    <col min="8705" max="8705" width="48.7109375" customWidth="1"/>
    <col min="8706" max="8959" width="10.7109375" customWidth="1"/>
    <col min="8961" max="8961" width="48.7109375" customWidth="1"/>
    <col min="8962" max="9215" width="10.7109375" customWidth="1"/>
    <col min="9217" max="9217" width="48.7109375" customWidth="1"/>
    <col min="9218" max="9471" width="10.7109375" customWidth="1"/>
    <col min="9473" max="9473" width="48.7109375" customWidth="1"/>
    <col min="9474" max="9727" width="10.7109375" customWidth="1"/>
    <col min="9729" max="9729" width="48.7109375" customWidth="1"/>
    <col min="9730" max="9983" width="10.7109375" customWidth="1"/>
    <col min="9985" max="9985" width="48.7109375" customWidth="1"/>
    <col min="9986" max="10239" width="10.7109375" customWidth="1"/>
    <col min="10241" max="10241" width="48.7109375" customWidth="1"/>
    <col min="10242" max="10495" width="10.7109375" customWidth="1"/>
    <col min="10497" max="10497" width="48.7109375" customWidth="1"/>
    <col min="10498" max="10751" width="10.7109375" customWidth="1"/>
    <col min="10753" max="10753" width="48.7109375" customWidth="1"/>
    <col min="10754" max="11007" width="10.7109375" customWidth="1"/>
    <col min="11009" max="11009" width="48.7109375" customWidth="1"/>
    <col min="11010" max="11263" width="10.7109375" customWidth="1"/>
    <col min="11265" max="11265" width="48.7109375" customWidth="1"/>
    <col min="11266" max="11519" width="10.7109375" customWidth="1"/>
    <col min="11521" max="11521" width="48.7109375" customWidth="1"/>
    <col min="11522" max="11775" width="10.7109375" customWidth="1"/>
    <col min="11777" max="11777" width="48.7109375" customWidth="1"/>
    <col min="11778" max="12031" width="10.7109375" customWidth="1"/>
    <col min="12033" max="12033" width="48.7109375" customWidth="1"/>
    <col min="12034" max="12287" width="10.7109375" customWidth="1"/>
    <col min="12289" max="12289" width="48.7109375" customWidth="1"/>
    <col min="12290" max="12543" width="10.7109375" customWidth="1"/>
    <col min="12545" max="12545" width="48.7109375" customWidth="1"/>
    <col min="12546" max="12799" width="10.7109375" customWidth="1"/>
    <col min="12801" max="12801" width="48.7109375" customWidth="1"/>
    <col min="12802" max="13055" width="10.7109375" customWidth="1"/>
    <col min="13057" max="13057" width="48.7109375" customWidth="1"/>
    <col min="13058" max="13311" width="10.7109375" customWidth="1"/>
    <col min="13313" max="13313" width="48.7109375" customWidth="1"/>
    <col min="13314" max="13567" width="10.7109375" customWidth="1"/>
    <col min="13569" max="13569" width="48.7109375" customWidth="1"/>
    <col min="13570" max="13823" width="10.7109375" customWidth="1"/>
    <col min="13825" max="13825" width="48.7109375" customWidth="1"/>
    <col min="13826" max="14079" width="10.7109375" customWidth="1"/>
    <col min="14081" max="14081" width="48.7109375" customWidth="1"/>
    <col min="14082" max="14335" width="10.7109375" customWidth="1"/>
    <col min="14337" max="14337" width="48.7109375" customWidth="1"/>
    <col min="14338" max="14591" width="10.7109375" customWidth="1"/>
    <col min="14593" max="14593" width="48.7109375" customWidth="1"/>
    <col min="14594" max="14847" width="10.7109375" customWidth="1"/>
    <col min="14849" max="14849" width="48.7109375" customWidth="1"/>
    <col min="14850" max="15103" width="10.7109375" customWidth="1"/>
    <col min="15105" max="15105" width="48.7109375" customWidth="1"/>
    <col min="15106" max="15359" width="10.7109375" customWidth="1"/>
    <col min="15361" max="15361" width="48.7109375" customWidth="1"/>
    <col min="15362" max="15615" width="10.7109375" customWidth="1"/>
    <col min="15617" max="15617" width="48.7109375" customWidth="1"/>
    <col min="15618" max="15871" width="10.7109375" customWidth="1"/>
    <col min="15873" max="15873" width="48.7109375" customWidth="1"/>
    <col min="15874" max="16127" width="10.7109375" customWidth="1"/>
    <col min="16129" max="16129" width="48.7109375" customWidth="1"/>
    <col min="16130" max="16383" width="10.7109375" customWidth="1"/>
  </cols>
  <sheetData>
    <row r="1" spans="1:25" ht="19.5">
      <c r="A1" s="1" t="s">
        <v>2</v>
      </c>
    </row>
    <row r="3" spans="1:25" ht="19.5">
      <c r="B3" s="5" t="s">
        <v>3</v>
      </c>
      <c r="C3" s="5"/>
      <c r="D3" s="5"/>
      <c r="E3" s="5"/>
      <c r="F3" s="5"/>
      <c r="G3" s="5"/>
      <c r="H3" s="5" t="s">
        <v>4</v>
      </c>
      <c r="I3" s="5"/>
      <c r="J3" s="5"/>
      <c r="K3" s="5"/>
      <c r="L3" s="5"/>
      <c r="M3" s="5"/>
      <c r="N3" s="5" t="s">
        <v>5</v>
      </c>
      <c r="O3" s="5"/>
      <c r="P3" s="5"/>
      <c r="Q3" s="5"/>
      <c r="R3" s="5"/>
      <c r="S3" s="5"/>
      <c r="T3" s="5" t="s">
        <v>0</v>
      </c>
      <c r="U3" s="5"/>
      <c r="V3" s="5"/>
      <c r="W3" s="5"/>
      <c r="X3" s="5"/>
      <c r="Y3" s="5"/>
    </row>
    <row r="4" spans="1:25" ht="51"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13" t="s">
        <v>11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13" t="s">
        <v>11</v>
      </c>
      <c r="N4" s="4" t="s">
        <v>6</v>
      </c>
      <c r="O4" s="4" t="s">
        <v>7</v>
      </c>
      <c r="P4" s="4" t="s">
        <v>8</v>
      </c>
      <c r="Q4" s="4" t="s">
        <v>9</v>
      </c>
      <c r="R4" s="4" t="s">
        <v>10</v>
      </c>
      <c r="S4" s="13" t="s">
        <v>11</v>
      </c>
      <c r="T4" s="4" t="s">
        <v>6</v>
      </c>
      <c r="U4" s="4" t="s">
        <v>7</v>
      </c>
      <c r="V4" s="4" t="s">
        <v>8</v>
      </c>
      <c r="W4" s="4" t="s">
        <v>9</v>
      </c>
      <c r="X4" s="4" t="s">
        <v>10</v>
      </c>
      <c r="Y4" s="13" t="s">
        <v>11</v>
      </c>
    </row>
    <row r="5" spans="1:25">
      <c r="A5" s="3" t="s">
        <v>12</v>
      </c>
      <c r="B5" s="6">
        <v>3.7240000000000002</v>
      </c>
      <c r="C5" s="6">
        <v>0</v>
      </c>
      <c r="D5" s="6">
        <v>0</v>
      </c>
      <c r="E5" s="7">
        <v>6.82</v>
      </c>
      <c r="F5" s="7">
        <v>0</v>
      </c>
      <c r="G5" s="8">
        <v>0</v>
      </c>
      <c r="H5" s="6">
        <v>3.9009999999999998</v>
      </c>
      <c r="I5" s="6">
        <v>0</v>
      </c>
      <c r="J5" s="6">
        <v>0</v>
      </c>
      <c r="K5" s="7">
        <v>5.35</v>
      </c>
      <c r="L5" s="7">
        <v>0</v>
      </c>
      <c r="M5" s="8">
        <v>0</v>
      </c>
      <c r="N5" s="9">
        <f t="shared" ref="N5:S36" si="0">H5-B5</f>
        <v>0.1769999999999996</v>
      </c>
      <c r="O5" s="9">
        <f t="shared" si="0"/>
        <v>0</v>
      </c>
      <c r="P5" s="9">
        <f t="shared" si="0"/>
        <v>0</v>
      </c>
      <c r="Q5" s="10">
        <f t="shared" si="0"/>
        <v>-1.4700000000000006</v>
      </c>
      <c r="R5" s="10">
        <f t="shared" si="0"/>
        <v>0</v>
      </c>
      <c r="S5" s="11">
        <f t="shared" si="0"/>
        <v>0</v>
      </c>
      <c r="T5" s="2">
        <f t="shared" ref="T5:Y36" si="1">IF(B5,H5/B5-1,"")</f>
        <v>4.7529538131041882E-2</v>
      </c>
      <c r="U5" s="2" t="str">
        <f t="shared" si="1"/>
        <v/>
      </c>
      <c r="V5" s="2" t="str">
        <f t="shared" si="1"/>
        <v/>
      </c>
      <c r="W5" s="2">
        <f t="shared" si="1"/>
        <v>-0.21554252199413493</v>
      </c>
      <c r="X5" s="2" t="str">
        <f t="shared" si="1"/>
        <v/>
      </c>
      <c r="Y5" s="12" t="str">
        <f t="shared" si="1"/>
        <v/>
      </c>
    </row>
    <row r="6" spans="1:25">
      <c r="A6" s="3" t="s">
        <v>13</v>
      </c>
      <c r="B6" s="6">
        <v>4.5220000000000002</v>
      </c>
      <c r="C6" s="6">
        <v>1.3169999999999999</v>
      </c>
      <c r="D6" s="6">
        <v>0</v>
      </c>
      <c r="E6" s="7">
        <v>6.82</v>
      </c>
      <c r="F6" s="7">
        <v>0</v>
      </c>
      <c r="G6" s="8">
        <v>0</v>
      </c>
      <c r="H6" s="6">
        <v>4.7439999999999998</v>
      </c>
      <c r="I6" s="6">
        <v>1.363</v>
      </c>
      <c r="J6" s="6">
        <v>0</v>
      </c>
      <c r="K6" s="7">
        <v>5.35</v>
      </c>
      <c r="L6" s="7">
        <v>0</v>
      </c>
      <c r="M6" s="8">
        <v>0</v>
      </c>
      <c r="N6" s="9">
        <f t="shared" si="0"/>
        <v>0.22199999999999953</v>
      </c>
      <c r="O6" s="9">
        <f t="shared" si="0"/>
        <v>4.6000000000000041E-2</v>
      </c>
      <c r="P6" s="9">
        <f t="shared" si="0"/>
        <v>0</v>
      </c>
      <c r="Q6" s="10">
        <f t="shared" si="0"/>
        <v>-1.4700000000000006</v>
      </c>
      <c r="R6" s="10">
        <f t="shared" si="0"/>
        <v>0</v>
      </c>
      <c r="S6" s="11">
        <f t="shared" si="0"/>
        <v>0</v>
      </c>
      <c r="T6" s="2">
        <f t="shared" si="1"/>
        <v>4.909332153914181E-2</v>
      </c>
      <c r="U6" s="2">
        <f t="shared" si="1"/>
        <v>3.4927866362946203E-2</v>
      </c>
      <c r="V6" s="2" t="str">
        <f t="shared" si="1"/>
        <v/>
      </c>
      <c r="W6" s="2">
        <f t="shared" si="1"/>
        <v>-0.21554252199413493</v>
      </c>
      <c r="X6" s="2" t="str">
        <f t="shared" si="1"/>
        <v/>
      </c>
      <c r="Y6" s="12" t="str">
        <f t="shared" si="1"/>
        <v/>
      </c>
    </row>
    <row r="7" spans="1:25">
      <c r="A7" s="3" t="s">
        <v>14</v>
      </c>
      <c r="B7" s="6">
        <v>1.62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1.694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7.3999999999999844E-2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2">
        <f t="shared" si="1"/>
        <v>4.5679012345678949E-2</v>
      </c>
      <c r="U7" s="2" t="str">
        <f t="shared" si="1"/>
        <v/>
      </c>
      <c r="V7" s="2" t="str">
        <f t="shared" si="1"/>
        <v/>
      </c>
      <c r="W7" s="2" t="str">
        <f t="shared" si="1"/>
        <v/>
      </c>
      <c r="X7" s="2" t="str">
        <f t="shared" si="1"/>
        <v/>
      </c>
      <c r="Y7" s="12" t="str">
        <f t="shared" si="1"/>
        <v/>
      </c>
    </row>
    <row r="8" spans="1:25">
      <c r="A8" s="3" t="s">
        <v>15</v>
      </c>
      <c r="B8" s="6">
        <v>3.323</v>
      </c>
      <c r="C8" s="6">
        <v>0</v>
      </c>
      <c r="D8" s="6">
        <v>0</v>
      </c>
      <c r="E8" s="7">
        <v>10.78</v>
      </c>
      <c r="F8" s="7">
        <v>0</v>
      </c>
      <c r="G8" s="8">
        <v>0</v>
      </c>
      <c r="H8" s="6">
        <v>3.4820000000000002</v>
      </c>
      <c r="I8" s="6">
        <v>0</v>
      </c>
      <c r="J8" s="6">
        <v>0</v>
      </c>
      <c r="K8" s="7">
        <v>8.35</v>
      </c>
      <c r="L8" s="7">
        <v>0</v>
      </c>
      <c r="M8" s="8">
        <v>0</v>
      </c>
      <c r="N8" s="9">
        <f t="shared" si="0"/>
        <v>0.15900000000000025</v>
      </c>
      <c r="O8" s="9">
        <f t="shared" si="0"/>
        <v>0</v>
      </c>
      <c r="P8" s="9">
        <f t="shared" si="0"/>
        <v>0</v>
      </c>
      <c r="Q8" s="10">
        <f t="shared" si="0"/>
        <v>-2.4299999999999997</v>
      </c>
      <c r="R8" s="10">
        <f t="shared" si="0"/>
        <v>0</v>
      </c>
      <c r="S8" s="11">
        <f t="shared" si="0"/>
        <v>0</v>
      </c>
      <c r="T8" s="2">
        <f t="shared" si="1"/>
        <v>4.7848329822449687E-2</v>
      </c>
      <c r="U8" s="2" t="str">
        <f t="shared" si="1"/>
        <v/>
      </c>
      <c r="V8" s="2" t="str">
        <f t="shared" si="1"/>
        <v/>
      </c>
      <c r="W8" s="2">
        <f t="shared" si="1"/>
        <v>-0.22541743970315398</v>
      </c>
      <c r="X8" s="2" t="str">
        <f t="shared" si="1"/>
        <v/>
      </c>
      <c r="Y8" s="12" t="str">
        <f t="shared" si="1"/>
        <v/>
      </c>
    </row>
    <row r="9" spans="1:25">
      <c r="A9" s="3" t="s">
        <v>16</v>
      </c>
      <c r="B9" s="6">
        <v>4.2869999999999999</v>
      </c>
      <c r="C9" s="6">
        <v>0.79800000000000004</v>
      </c>
      <c r="D9" s="6">
        <v>0</v>
      </c>
      <c r="E9" s="7">
        <v>10.78</v>
      </c>
      <c r="F9" s="7">
        <v>0</v>
      </c>
      <c r="G9" s="8">
        <v>0</v>
      </c>
      <c r="H9" s="6">
        <v>4.4980000000000002</v>
      </c>
      <c r="I9" s="6">
        <v>0.81899999999999995</v>
      </c>
      <c r="J9" s="6">
        <v>0</v>
      </c>
      <c r="K9" s="7">
        <v>8.35</v>
      </c>
      <c r="L9" s="7">
        <v>0</v>
      </c>
      <c r="M9" s="8">
        <v>0</v>
      </c>
      <c r="N9" s="9">
        <f t="shared" si="0"/>
        <v>0.2110000000000003</v>
      </c>
      <c r="O9" s="9">
        <f t="shared" si="0"/>
        <v>2.0999999999999908E-2</v>
      </c>
      <c r="P9" s="9">
        <f t="shared" si="0"/>
        <v>0</v>
      </c>
      <c r="Q9" s="10">
        <f t="shared" si="0"/>
        <v>-2.4299999999999997</v>
      </c>
      <c r="R9" s="10">
        <f t="shared" si="0"/>
        <v>0</v>
      </c>
      <c r="S9" s="11">
        <f t="shared" si="0"/>
        <v>0</v>
      </c>
      <c r="T9" s="2">
        <f t="shared" si="1"/>
        <v>4.9218567763004595E-2</v>
      </c>
      <c r="U9" s="2">
        <f t="shared" si="1"/>
        <v>2.631578947368407E-2</v>
      </c>
      <c r="V9" s="2" t="str">
        <f t="shared" si="1"/>
        <v/>
      </c>
      <c r="W9" s="2">
        <f t="shared" si="1"/>
        <v>-0.22541743970315398</v>
      </c>
      <c r="X9" s="2" t="str">
        <f t="shared" si="1"/>
        <v/>
      </c>
      <c r="Y9" s="12" t="str">
        <f t="shared" si="1"/>
        <v/>
      </c>
    </row>
    <row r="10" spans="1:25">
      <c r="A10" s="3" t="s">
        <v>17</v>
      </c>
      <c r="B10" s="6">
        <v>1.4059999999999999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1.4690000000000001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6.3000000000000167E-2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2">
        <f t="shared" si="1"/>
        <v>4.4807965860597543E-2</v>
      </c>
      <c r="U10" s="2" t="str">
        <f t="shared" si="1"/>
        <v/>
      </c>
      <c r="V10" s="2" t="str">
        <f t="shared" si="1"/>
        <v/>
      </c>
      <c r="W10" s="2" t="str">
        <f t="shared" si="1"/>
        <v/>
      </c>
      <c r="X10" s="2" t="str">
        <f t="shared" si="1"/>
        <v/>
      </c>
      <c r="Y10" s="12" t="str">
        <f t="shared" si="1"/>
        <v/>
      </c>
    </row>
    <row r="11" spans="1:25">
      <c r="A11" s="3" t="s">
        <v>18</v>
      </c>
      <c r="B11" s="6">
        <v>3.8650000000000002</v>
      </c>
      <c r="C11" s="6">
        <v>0.95099999999999996</v>
      </c>
      <c r="D11" s="6">
        <v>0</v>
      </c>
      <c r="E11" s="7">
        <v>66.22</v>
      </c>
      <c r="F11" s="7">
        <v>0</v>
      </c>
      <c r="G11" s="8">
        <v>0</v>
      </c>
      <c r="H11" s="6">
        <v>4.0540000000000003</v>
      </c>
      <c r="I11" s="6">
        <v>0.98099999999999998</v>
      </c>
      <c r="J11" s="6">
        <v>0</v>
      </c>
      <c r="K11" s="7">
        <v>53.36</v>
      </c>
      <c r="L11" s="7">
        <v>0</v>
      </c>
      <c r="M11" s="8">
        <v>0</v>
      </c>
      <c r="N11" s="9">
        <f t="shared" si="0"/>
        <v>0.18900000000000006</v>
      </c>
      <c r="O11" s="9">
        <f t="shared" si="0"/>
        <v>3.0000000000000027E-2</v>
      </c>
      <c r="P11" s="9">
        <f t="shared" si="0"/>
        <v>0</v>
      </c>
      <c r="Q11" s="10">
        <f t="shared" si="0"/>
        <v>-12.86</v>
      </c>
      <c r="R11" s="10">
        <f t="shared" si="0"/>
        <v>0</v>
      </c>
      <c r="S11" s="11">
        <f t="shared" si="0"/>
        <v>0</v>
      </c>
      <c r="T11" s="2">
        <f t="shared" si="1"/>
        <v>4.8900388098318315E-2</v>
      </c>
      <c r="U11" s="2">
        <f t="shared" si="1"/>
        <v>3.1545741324921162E-2</v>
      </c>
      <c r="V11" s="2" t="str">
        <f t="shared" si="1"/>
        <v/>
      </c>
      <c r="W11" s="2">
        <f t="shared" si="1"/>
        <v>-0.19420114768951979</v>
      </c>
      <c r="X11" s="2" t="str">
        <f t="shared" si="1"/>
        <v/>
      </c>
      <c r="Y11" s="12" t="str">
        <f t="shared" si="1"/>
        <v/>
      </c>
    </row>
    <row r="12" spans="1:25">
      <c r="A12" s="3" t="s">
        <v>19</v>
      </c>
      <c r="B12" s="6">
        <v>2.125</v>
      </c>
      <c r="C12" s="6">
        <v>0.56599999999999995</v>
      </c>
      <c r="D12" s="6">
        <v>0</v>
      </c>
      <c r="E12" s="7">
        <v>8.7100000000000009</v>
      </c>
      <c r="F12" s="7">
        <v>0</v>
      </c>
      <c r="G12" s="8">
        <v>0</v>
      </c>
      <c r="H12" s="6">
        <v>2.2690000000000001</v>
      </c>
      <c r="I12" s="6">
        <v>0.59399999999999997</v>
      </c>
      <c r="J12" s="6">
        <v>0</v>
      </c>
      <c r="K12" s="7">
        <v>6.6</v>
      </c>
      <c r="L12" s="7">
        <v>0</v>
      </c>
      <c r="M12" s="8">
        <v>0</v>
      </c>
      <c r="N12" s="9">
        <f t="shared" si="0"/>
        <v>0.14400000000000013</v>
      </c>
      <c r="O12" s="9">
        <f t="shared" si="0"/>
        <v>2.8000000000000025E-2</v>
      </c>
      <c r="P12" s="9">
        <f t="shared" si="0"/>
        <v>0</v>
      </c>
      <c r="Q12" s="10">
        <f t="shared" si="0"/>
        <v>-2.1100000000000012</v>
      </c>
      <c r="R12" s="10">
        <f t="shared" si="0"/>
        <v>0</v>
      </c>
      <c r="S12" s="11">
        <f t="shared" si="0"/>
        <v>0</v>
      </c>
      <c r="T12" s="2">
        <f t="shared" si="1"/>
        <v>6.7764705882352949E-2</v>
      </c>
      <c r="U12" s="2">
        <f t="shared" si="1"/>
        <v>4.9469964664311084E-2</v>
      </c>
      <c r="V12" s="2" t="str">
        <f t="shared" si="1"/>
        <v/>
      </c>
      <c r="W12" s="2">
        <f t="shared" si="1"/>
        <v>-0.2422502870264065</v>
      </c>
      <c r="X12" s="2" t="str">
        <f t="shared" si="1"/>
        <v/>
      </c>
      <c r="Y12" s="12" t="str">
        <f t="shared" si="1"/>
        <v/>
      </c>
    </row>
    <row r="13" spans="1:25">
      <c r="A13" s="3" t="s">
        <v>20</v>
      </c>
      <c r="B13" s="6">
        <v>2.2250000000000001</v>
      </c>
      <c r="C13" s="6">
        <v>0.58699999999999997</v>
      </c>
      <c r="D13" s="6">
        <v>0</v>
      </c>
      <c r="E13" s="7">
        <v>636.52</v>
      </c>
      <c r="F13" s="7">
        <v>0</v>
      </c>
      <c r="G13" s="8">
        <v>0</v>
      </c>
      <c r="H13" s="6">
        <v>2.2799999999999998</v>
      </c>
      <c r="I13" s="6">
        <v>0.58799999999999997</v>
      </c>
      <c r="J13" s="6">
        <v>0</v>
      </c>
      <c r="K13" s="7">
        <v>585.61</v>
      </c>
      <c r="L13" s="7">
        <v>0</v>
      </c>
      <c r="M13" s="8">
        <v>0</v>
      </c>
      <c r="N13" s="9">
        <f t="shared" si="0"/>
        <v>5.4999999999999716E-2</v>
      </c>
      <c r="O13" s="9">
        <f t="shared" si="0"/>
        <v>1.0000000000000009E-3</v>
      </c>
      <c r="P13" s="9">
        <f t="shared" si="0"/>
        <v>0</v>
      </c>
      <c r="Q13" s="10">
        <f t="shared" si="0"/>
        <v>-50.909999999999968</v>
      </c>
      <c r="R13" s="10">
        <f t="shared" si="0"/>
        <v>0</v>
      </c>
      <c r="S13" s="11">
        <f t="shared" si="0"/>
        <v>0</v>
      </c>
      <c r="T13" s="2">
        <f t="shared" si="1"/>
        <v>2.4719101123595433E-2</v>
      </c>
      <c r="U13" s="2">
        <f t="shared" si="1"/>
        <v>1.7035775127769437E-3</v>
      </c>
      <c r="V13" s="2" t="str">
        <f t="shared" si="1"/>
        <v/>
      </c>
      <c r="W13" s="2">
        <f t="shared" si="1"/>
        <v>-7.998177590649147E-2</v>
      </c>
      <c r="X13" s="2" t="str">
        <f t="shared" si="1"/>
        <v/>
      </c>
      <c r="Y13" s="12" t="str">
        <f t="shared" si="1"/>
        <v/>
      </c>
    </row>
    <row r="14" spans="1:25">
      <c r="A14" s="3" t="s">
        <v>21</v>
      </c>
      <c r="B14" s="6">
        <v>7</v>
      </c>
      <c r="C14" s="6">
        <v>2.2549999999999999</v>
      </c>
      <c r="D14" s="6">
        <v>0.45800000000000002</v>
      </c>
      <c r="E14" s="7">
        <v>22.1</v>
      </c>
      <c r="F14" s="7">
        <v>3.82</v>
      </c>
      <c r="G14" s="8">
        <v>0.51400000000000001</v>
      </c>
      <c r="H14" s="6">
        <v>7.4619999999999997</v>
      </c>
      <c r="I14" s="6">
        <v>2.383</v>
      </c>
      <c r="J14" s="6">
        <v>0.47199999999999998</v>
      </c>
      <c r="K14" s="7">
        <v>16.75</v>
      </c>
      <c r="L14" s="7">
        <v>2.96</v>
      </c>
      <c r="M14" s="8">
        <v>0.54400000000000004</v>
      </c>
      <c r="N14" s="9">
        <f t="shared" si="0"/>
        <v>0.46199999999999974</v>
      </c>
      <c r="O14" s="9">
        <f t="shared" si="0"/>
        <v>0.12800000000000011</v>
      </c>
      <c r="P14" s="9">
        <f t="shared" si="0"/>
        <v>1.3999999999999957E-2</v>
      </c>
      <c r="Q14" s="10">
        <f t="shared" si="0"/>
        <v>-5.3500000000000014</v>
      </c>
      <c r="R14" s="10">
        <f t="shared" si="0"/>
        <v>-0.85999999999999988</v>
      </c>
      <c r="S14" s="11">
        <f t="shared" si="0"/>
        <v>3.0000000000000027E-2</v>
      </c>
      <c r="T14" s="2">
        <f t="shared" si="1"/>
        <v>6.6000000000000059E-2</v>
      </c>
      <c r="U14" s="2">
        <f t="shared" si="1"/>
        <v>5.6762749445676386E-2</v>
      </c>
      <c r="V14" s="2">
        <f t="shared" si="1"/>
        <v>3.0567685589519611E-2</v>
      </c>
      <c r="W14" s="2">
        <f t="shared" si="1"/>
        <v>-0.24208144796380093</v>
      </c>
      <c r="X14" s="2">
        <f t="shared" si="1"/>
        <v>-0.22513089005235598</v>
      </c>
      <c r="Y14" s="12">
        <f t="shared" si="1"/>
        <v>5.8365758754863828E-2</v>
      </c>
    </row>
    <row r="15" spans="1:25">
      <c r="A15" s="3" t="s">
        <v>22</v>
      </c>
      <c r="B15" s="6">
        <v>6.12</v>
      </c>
      <c r="C15" s="6">
        <v>1.9870000000000001</v>
      </c>
      <c r="D15" s="6">
        <v>0.41199999999999998</v>
      </c>
      <c r="E15" s="7">
        <v>8.7100000000000009</v>
      </c>
      <c r="F15" s="7">
        <v>6.77</v>
      </c>
      <c r="G15" s="8">
        <v>0.42199999999999999</v>
      </c>
      <c r="H15" s="6">
        <v>6.2990000000000004</v>
      </c>
      <c r="I15" s="6">
        <v>2.0259999999999998</v>
      </c>
      <c r="J15" s="6">
        <v>0.41</v>
      </c>
      <c r="K15" s="7">
        <v>6.6</v>
      </c>
      <c r="L15" s="7">
        <v>6.18</v>
      </c>
      <c r="M15" s="8">
        <v>0.43099999999999999</v>
      </c>
      <c r="N15" s="9">
        <f t="shared" si="0"/>
        <v>0.17900000000000027</v>
      </c>
      <c r="O15" s="9">
        <f t="shared" si="0"/>
        <v>3.8999999999999702E-2</v>
      </c>
      <c r="P15" s="9">
        <f t="shared" si="0"/>
        <v>-2.0000000000000018E-3</v>
      </c>
      <c r="Q15" s="10">
        <f t="shared" si="0"/>
        <v>-2.1100000000000012</v>
      </c>
      <c r="R15" s="10">
        <f t="shared" si="0"/>
        <v>-0.58999999999999986</v>
      </c>
      <c r="S15" s="11">
        <f t="shared" si="0"/>
        <v>9.000000000000008E-3</v>
      </c>
      <c r="T15" s="2">
        <f t="shared" si="1"/>
        <v>2.9248366013072014E-2</v>
      </c>
      <c r="U15" s="2">
        <f t="shared" si="1"/>
        <v>1.9627579265223849E-2</v>
      </c>
      <c r="V15" s="2">
        <f t="shared" si="1"/>
        <v>-4.8543689320388328E-3</v>
      </c>
      <c r="W15" s="2">
        <f t="shared" si="1"/>
        <v>-0.2422502870264065</v>
      </c>
      <c r="X15" s="2">
        <f t="shared" si="1"/>
        <v>-8.7149187592319044E-2</v>
      </c>
      <c r="Y15" s="12">
        <f t="shared" si="1"/>
        <v>2.1327014218009532E-2</v>
      </c>
    </row>
    <row r="16" spans="1:25">
      <c r="A16" s="3" t="s">
        <v>23</v>
      </c>
      <c r="B16" s="6">
        <v>4.133</v>
      </c>
      <c r="C16" s="6">
        <v>1.3520000000000001</v>
      </c>
      <c r="D16" s="6">
        <v>0.28599999999999998</v>
      </c>
      <c r="E16" s="7">
        <v>212.06</v>
      </c>
      <c r="F16" s="7">
        <v>9.82</v>
      </c>
      <c r="G16" s="8">
        <v>0.29099999999999998</v>
      </c>
      <c r="H16" s="6">
        <v>4.2629999999999999</v>
      </c>
      <c r="I16" s="6">
        <v>1.379</v>
      </c>
      <c r="J16" s="6">
        <v>0.28299999999999997</v>
      </c>
      <c r="K16" s="7">
        <v>160.69999999999999</v>
      </c>
      <c r="L16" s="7">
        <v>9.83</v>
      </c>
      <c r="M16" s="8">
        <v>0.29799999999999999</v>
      </c>
      <c r="N16" s="9">
        <f t="shared" si="0"/>
        <v>0.12999999999999989</v>
      </c>
      <c r="O16" s="9">
        <f t="shared" si="0"/>
        <v>2.6999999999999913E-2</v>
      </c>
      <c r="P16" s="9">
        <f t="shared" si="0"/>
        <v>-3.0000000000000027E-3</v>
      </c>
      <c r="Q16" s="10">
        <f t="shared" si="0"/>
        <v>-51.360000000000014</v>
      </c>
      <c r="R16" s="10">
        <f t="shared" si="0"/>
        <v>9.9999999999997868E-3</v>
      </c>
      <c r="S16" s="11">
        <f t="shared" si="0"/>
        <v>7.0000000000000062E-3</v>
      </c>
      <c r="T16" s="2">
        <f t="shared" si="1"/>
        <v>3.1454149528187703E-2</v>
      </c>
      <c r="U16" s="2">
        <f t="shared" si="1"/>
        <v>1.9970414201183395E-2</v>
      </c>
      <c r="V16" s="2">
        <f t="shared" si="1"/>
        <v>-1.0489510489510523E-2</v>
      </c>
      <c r="W16" s="2">
        <f t="shared" si="1"/>
        <v>-0.24219560501744797</v>
      </c>
      <c r="X16" s="2">
        <f t="shared" si="1"/>
        <v>1.0183299389001643E-3</v>
      </c>
      <c r="Y16" s="12">
        <f t="shared" si="1"/>
        <v>2.405498281786933E-2</v>
      </c>
    </row>
    <row r="17" spans="1:25">
      <c r="A17" s="3" t="s">
        <v>24</v>
      </c>
      <c r="B17" s="6">
        <v>3.4950000000000001</v>
      </c>
      <c r="C17" s="6">
        <v>1.1499999999999999</v>
      </c>
      <c r="D17" s="6">
        <v>0.247</v>
      </c>
      <c r="E17" s="7">
        <v>356.55</v>
      </c>
      <c r="F17" s="7">
        <v>6.49</v>
      </c>
      <c r="G17" s="8">
        <v>0.246</v>
      </c>
      <c r="H17" s="6">
        <v>2.7970000000000002</v>
      </c>
      <c r="I17" s="6">
        <v>0.92</v>
      </c>
      <c r="J17" s="6">
        <v>0.19800000000000001</v>
      </c>
      <c r="K17" s="7">
        <v>270.2</v>
      </c>
      <c r="L17" s="7">
        <v>11.27</v>
      </c>
      <c r="M17" s="8">
        <v>0.19700000000000001</v>
      </c>
      <c r="N17" s="9">
        <f t="shared" si="0"/>
        <v>-0.69799999999999995</v>
      </c>
      <c r="O17" s="9">
        <f t="shared" si="0"/>
        <v>-0.22999999999999987</v>
      </c>
      <c r="P17" s="9">
        <f t="shared" si="0"/>
        <v>-4.8999999999999988E-2</v>
      </c>
      <c r="Q17" s="10">
        <f t="shared" si="0"/>
        <v>-86.350000000000023</v>
      </c>
      <c r="R17" s="10">
        <f t="shared" si="0"/>
        <v>4.7799999999999994</v>
      </c>
      <c r="S17" s="11">
        <f t="shared" si="0"/>
        <v>-4.8999999999999988E-2</v>
      </c>
      <c r="T17" s="2">
        <f t="shared" si="1"/>
        <v>-0.19971387696709586</v>
      </c>
      <c r="U17" s="2">
        <f t="shared" si="1"/>
        <v>-0.19999999999999996</v>
      </c>
      <c r="V17" s="2">
        <f t="shared" si="1"/>
        <v>-0.19838056680161942</v>
      </c>
      <c r="W17" s="2">
        <f t="shared" si="1"/>
        <v>-0.24218202215678031</v>
      </c>
      <c r="X17" s="2">
        <f t="shared" si="1"/>
        <v>0.73651771956856682</v>
      </c>
      <c r="Y17" s="12">
        <f t="shared" si="1"/>
        <v>-0.19918699186991862</v>
      </c>
    </row>
    <row r="18" spans="1:25">
      <c r="A18" s="3" t="s">
        <v>25</v>
      </c>
      <c r="B18" s="6">
        <v>2.758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2.629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-0.129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2">
        <f t="shared" si="1"/>
        <v>-4.6773023930384294E-2</v>
      </c>
      <c r="U18" s="2" t="str">
        <f t="shared" si="1"/>
        <v/>
      </c>
      <c r="V18" s="2" t="str">
        <f t="shared" si="1"/>
        <v/>
      </c>
      <c r="W18" s="2" t="str">
        <f t="shared" si="1"/>
        <v/>
      </c>
      <c r="X18" s="2" t="str">
        <f t="shared" si="1"/>
        <v/>
      </c>
      <c r="Y18" s="12" t="str">
        <f t="shared" si="1"/>
        <v/>
      </c>
    </row>
    <row r="19" spans="1:25">
      <c r="A19" s="3" t="s">
        <v>26</v>
      </c>
      <c r="B19" s="6">
        <v>2.927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2.78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-0.14700000000000024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2">
        <f t="shared" si="1"/>
        <v>-5.022207037922799E-2</v>
      </c>
      <c r="U19" s="2" t="str">
        <f t="shared" si="1"/>
        <v/>
      </c>
      <c r="V19" s="2" t="str">
        <f t="shared" si="1"/>
        <v/>
      </c>
      <c r="W19" s="2" t="str">
        <f t="shared" si="1"/>
        <v/>
      </c>
      <c r="X19" s="2" t="str">
        <f t="shared" si="1"/>
        <v/>
      </c>
      <c r="Y19" s="12" t="str">
        <f t="shared" si="1"/>
        <v/>
      </c>
    </row>
    <row r="20" spans="1:25">
      <c r="A20" s="3" t="s">
        <v>27</v>
      </c>
      <c r="B20" s="6">
        <v>4.4139999999999997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4.3079999999999998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-0.10599999999999987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2">
        <f t="shared" si="1"/>
        <v>-2.4014499320344385E-2</v>
      </c>
      <c r="U20" s="2" t="str">
        <f t="shared" si="1"/>
        <v/>
      </c>
      <c r="V20" s="2" t="str">
        <f t="shared" si="1"/>
        <v/>
      </c>
      <c r="W20" s="2" t="str">
        <f t="shared" si="1"/>
        <v/>
      </c>
      <c r="X20" s="2" t="str">
        <f t="shared" si="1"/>
        <v/>
      </c>
      <c r="Y20" s="12" t="str">
        <f t="shared" si="1"/>
        <v/>
      </c>
    </row>
    <row r="21" spans="1:25">
      <c r="A21" s="3" t="s">
        <v>28</v>
      </c>
      <c r="B21" s="6">
        <v>2.6320000000000001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2.5179999999999998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-0.11400000000000032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2">
        <f t="shared" si="1"/>
        <v>-4.3313069908814672E-2</v>
      </c>
      <c r="U21" s="2" t="str">
        <f t="shared" si="1"/>
        <v/>
      </c>
      <c r="V21" s="2" t="str">
        <f t="shared" si="1"/>
        <v/>
      </c>
      <c r="W21" s="2" t="str">
        <f t="shared" si="1"/>
        <v/>
      </c>
      <c r="X21" s="2" t="str">
        <f t="shared" si="1"/>
        <v/>
      </c>
      <c r="Y21" s="12" t="str">
        <f t="shared" si="1"/>
        <v/>
      </c>
    </row>
    <row r="22" spans="1:25">
      <c r="A22" s="3" t="s">
        <v>29</v>
      </c>
      <c r="B22" s="6">
        <v>14.821999999999999</v>
      </c>
      <c r="C22" s="6">
        <v>2.79</v>
      </c>
      <c r="D22" s="6">
        <v>1.214</v>
      </c>
      <c r="E22" s="7">
        <v>0</v>
      </c>
      <c r="F22" s="7">
        <v>0</v>
      </c>
      <c r="G22" s="8">
        <v>0</v>
      </c>
      <c r="H22" s="6">
        <v>14.955</v>
      </c>
      <c r="I22" s="6">
        <v>2.702</v>
      </c>
      <c r="J22" s="6">
        <v>1.0209999999999999</v>
      </c>
      <c r="K22" s="7">
        <v>0</v>
      </c>
      <c r="L22" s="7">
        <v>0</v>
      </c>
      <c r="M22" s="8">
        <v>0</v>
      </c>
      <c r="N22" s="9">
        <f t="shared" si="0"/>
        <v>0.1330000000000009</v>
      </c>
      <c r="O22" s="9">
        <f t="shared" si="0"/>
        <v>-8.8000000000000078E-2</v>
      </c>
      <c r="P22" s="9">
        <f t="shared" si="0"/>
        <v>-0.19300000000000006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2">
        <f t="shared" si="1"/>
        <v>8.9731480232086991E-3</v>
      </c>
      <c r="U22" s="2">
        <f t="shared" si="1"/>
        <v>-3.1541218637992863E-2</v>
      </c>
      <c r="V22" s="2">
        <f t="shared" si="1"/>
        <v>-0.15897858319604619</v>
      </c>
      <c r="W22" s="2" t="str">
        <f t="shared" si="1"/>
        <v/>
      </c>
      <c r="X22" s="2" t="str">
        <f t="shared" si="1"/>
        <v/>
      </c>
      <c r="Y22" s="12" t="str">
        <f t="shared" si="1"/>
        <v/>
      </c>
    </row>
    <row r="23" spans="1:25">
      <c r="A23" s="3" t="s">
        <v>30</v>
      </c>
      <c r="B23" s="6">
        <v>-0.98399999999999999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-1.3220000000000001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-0.33800000000000008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2">
        <f t="shared" si="1"/>
        <v>0.3434959349593496</v>
      </c>
      <c r="U23" s="2" t="str">
        <f t="shared" si="1"/>
        <v/>
      </c>
      <c r="V23" s="2" t="str">
        <f t="shared" si="1"/>
        <v/>
      </c>
      <c r="W23" s="2" t="str">
        <f t="shared" si="1"/>
        <v/>
      </c>
      <c r="X23" s="2" t="str">
        <f t="shared" si="1"/>
        <v/>
      </c>
      <c r="Y23" s="12" t="str">
        <f t="shared" si="1"/>
        <v/>
      </c>
    </row>
    <row r="24" spans="1:25">
      <c r="A24" s="3" t="s">
        <v>31</v>
      </c>
      <c r="B24" s="6">
        <v>-0.871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-1.23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-0.35899999999999999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2">
        <f t="shared" si="1"/>
        <v>0.41216991963260607</v>
      </c>
      <c r="U24" s="2" t="str">
        <f t="shared" si="1"/>
        <v/>
      </c>
      <c r="V24" s="2" t="str">
        <f t="shared" si="1"/>
        <v/>
      </c>
      <c r="W24" s="2" t="str">
        <f t="shared" si="1"/>
        <v/>
      </c>
      <c r="X24" s="2" t="str">
        <f t="shared" si="1"/>
        <v/>
      </c>
      <c r="Y24" s="12" t="str">
        <f t="shared" si="1"/>
        <v/>
      </c>
    </row>
    <row r="25" spans="1:25">
      <c r="A25" s="3" t="s">
        <v>32</v>
      </c>
      <c r="B25" s="6">
        <v>-0.98399999999999999</v>
      </c>
      <c r="C25" s="6">
        <v>0</v>
      </c>
      <c r="D25" s="6">
        <v>0</v>
      </c>
      <c r="E25" s="7">
        <v>0</v>
      </c>
      <c r="F25" s="7">
        <v>0</v>
      </c>
      <c r="G25" s="8">
        <v>0.22</v>
      </c>
      <c r="H25" s="6">
        <v>-1.3220000000000001</v>
      </c>
      <c r="I25" s="6">
        <v>0</v>
      </c>
      <c r="J25" s="6">
        <v>0</v>
      </c>
      <c r="K25" s="7">
        <v>0</v>
      </c>
      <c r="L25" s="7">
        <v>0</v>
      </c>
      <c r="M25" s="8">
        <v>0.28299999999999997</v>
      </c>
      <c r="N25" s="9">
        <f t="shared" si="0"/>
        <v>-0.33800000000000008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6.2999999999999973E-2</v>
      </c>
      <c r="T25" s="2">
        <f t="shared" si="1"/>
        <v>0.3434959349593496</v>
      </c>
      <c r="U25" s="2" t="str">
        <f t="shared" si="1"/>
        <v/>
      </c>
      <c r="V25" s="2" t="str">
        <f t="shared" si="1"/>
        <v/>
      </c>
      <c r="W25" s="2" t="str">
        <f t="shared" si="1"/>
        <v/>
      </c>
      <c r="X25" s="2" t="str">
        <f t="shared" si="1"/>
        <v/>
      </c>
      <c r="Y25" s="12">
        <f t="shared" si="1"/>
        <v>0.28636363636363615</v>
      </c>
    </row>
    <row r="26" spans="1:25">
      <c r="A26" s="3" t="s">
        <v>33</v>
      </c>
      <c r="B26" s="6">
        <v>-3.16</v>
      </c>
      <c r="C26" s="6">
        <v>-0.98899999999999999</v>
      </c>
      <c r="D26" s="6">
        <v>-0.185</v>
      </c>
      <c r="E26" s="7">
        <v>0</v>
      </c>
      <c r="F26" s="7">
        <v>0</v>
      </c>
      <c r="G26" s="8">
        <v>0.22</v>
      </c>
      <c r="H26" s="6">
        <v>-4.2510000000000003</v>
      </c>
      <c r="I26" s="6">
        <v>-1.3280000000000001</v>
      </c>
      <c r="J26" s="6">
        <v>-0.247</v>
      </c>
      <c r="K26" s="7">
        <v>0</v>
      </c>
      <c r="L26" s="7">
        <v>0</v>
      </c>
      <c r="M26" s="8">
        <v>0.28299999999999997</v>
      </c>
      <c r="N26" s="9">
        <f t="shared" si="0"/>
        <v>-1.0910000000000002</v>
      </c>
      <c r="O26" s="9">
        <f t="shared" si="0"/>
        <v>-0.33900000000000008</v>
      </c>
      <c r="P26" s="9">
        <f t="shared" si="0"/>
        <v>-6.2E-2</v>
      </c>
      <c r="Q26" s="10">
        <f t="shared" si="0"/>
        <v>0</v>
      </c>
      <c r="R26" s="10">
        <f t="shared" si="0"/>
        <v>0</v>
      </c>
      <c r="S26" s="11">
        <f t="shared" si="0"/>
        <v>6.2999999999999973E-2</v>
      </c>
      <c r="T26" s="2">
        <f t="shared" si="1"/>
        <v>0.34525316455696209</v>
      </c>
      <c r="U26" s="2">
        <f t="shared" si="1"/>
        <v>0.3427704752275027</v>
      </c>
      <c r="V26" s="2">
        <f t="shared" si="1"/>
        <v>0.33513513513513504</v>
      </c>
      <c r="W26" s="2" t="str">
        <f t="shared" si="1"/>
        <v/>
      </c>
      <c r="X26" s="2" t="str">
        <f t="shared" si="1"/>
        <v/>
      </c>
      <c r="Y26" s="12">
        <f t="shared" si="1"/>
        <v>0.28636363636363615</v>
      </c>
    </row>
    <row r="27" spans="1:25">
      <c r="A27" s="3" t="s">
        <v>34</v>
      </c>
      <c r="B27" s="6">
        <v>-0.871</v>
      </c>
      <c r="C27" s="6">
        <v>0</v>
      </c>
      <c r="D27" s="6">
        <v>0</v>
      </c>
      <c r="E27" s="7">
        <v>0</v>
      </c>
      <c r="F27" s="7">
        <v>0</v>
      </c>
      <c r="G27" s="8">
        <v>0.189</v>
      </c>
      <c r="H27" s="6">
        <v>-1.23</v>
      </c>
      <c r="I27" s="6">
        <v>0</v>
      </c>
      <c r="J27" s="6">
        <v>0</v>
      </c>
      <c r="K27" s="7">
        <v>0</v>
      </c>
      <c r="L27" s="7">
        <v>0</v>
      </c>
      <c r="M27" s="8">
        <v>0.255</v>
      </c>
      <c r="N27" s="9">
        <f t="shared" si="0"/>
        <v>-0.35899999999999999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6.6000000000000003E-2</v>
      </c>
      <c r="T27" s="2">
        <f t="shared" si="1"/>
        <v>0.41216991963260607</v>
      </c>
      <c r="U27" s="2" t="str">
        <f t="shared" si="1"/>
        <v/>
      </c>
      <c r="V27" s="2" t="str">
        <f t="shared" si="1"/>
        <v/>
      </c>
      <c r="W27" s="2" t="str">
        <f t="shared" si="1"/>
        <v/>
      </c>
      <c r="X27" s="2" t="str">
        <f t="shared" si="1"/>
        <v/>
      </c>
      <c r="Y27" s="12">
        <f t="shared" si="1"/>
        <v>0.3492063492063493</v>
      </c>
    </row>
    <row r="28" spans="1:25">
      <c r="A28" s="3" t="s">
        <v>35</v>
      </c>
      <c r="B28" s="6">
        <v>-2.7970000000000002</v>
      </c>
      <c r="C28" s="6">
        <v>-0.876</v>
      </c>
      <c r="D28" s="6">
        <v>-0.16400000000000001</v>
      </c>
      <c r="E28" s="7">
        <v>0</v>
      </c>
      <c r="F28" s="7">
        <v>0</v>
      </c>
      <c r="G28" s="8">
        <v>0.189</v>
      </c>
      <c r="H28" s="6">
        <v>-3.9550000000000001</v>
      </c>
      <c r="I28" s="6">
        <v>-1.236</v>
      </c>
      <c r="J28" s="6">
        <v>-0.23</v>
      </c>
      <c r="K28" s="7">
        <v>0</v>
      </c>
      <c r="L28" s="7">
        <v>0</v>
      </c>
      <c r="M28" s="8">
        <v>0.255</v>
      </c>
      <c r="N28" s="9">
        <f t="shared" si="0"/>
        <v>-1.1579999999999999</v>
      </c>
      <c r="O28" s="9">
        <f t="shared" si="0"/>
        <v>-0.36</v>
      </c>
      <c r="P28" s="9">
        <f t="shared" si="0"/>
        <v>-6.6000000000000003E-2</v>
      </c>
      <c r="Q28" s="10">
        <f t="shared" si="0"/>
        <v>0</v>
      </c>
      <c r="R28" s="10">
        <f t="shared" si="0"/>
        <v>0</v>
      </c>
      <c r="S28" s="11">
        <f t="shared" si="0"/>
        <v>6.6000000000000003E-2</v>
      </c>
      <c r="T28" s="2">
        <f t="shared" si="1"/>
        <v>0.41401501608866642</v>
      </c>
      <c r="U28" s="2">
        <f t="shared" si="1"/>
        <v>0.41095890410958913</v>
      </c>
      <c r="V28" s="2">
        <f t="shared" si="1"/>
        <v>0.40243902439024382</v>
      </c>
      <c r="W28" s="2" t="str">
        <f t="shared" si="1"/>
        <v/>
      </c>
      <c r="X28" s="2" t="str">
        <f t="shared" si="1"/>
        <v/>
      </c>
      <c r="Y28" s="12">
        <f t="shared" si="1"/>
        <v>0.3492063492063493</v>
      </c>
    </row>
    <row r="29" spans="1:25">
      <c r="A29" s="3" t="s">
        <v>36</v>
      </c>
      <c r="B29" s="6">
        <v>-0.45600000000000002</v>
      </c>
      <c r="C29" s="6">
        <v>0</v>
      </c>
      <c r="D29" s="6">
        <v>0</v>
      </c>
      <c r="E29" s="7">
        <v>262.64</v>
      </c>
      <c r="F29" s="7">
        <v>0</v>
      </c>
      <c r="G29" s="8">
        <v>0.17299999999999999</v>
      </c>
      <c r="H29" s="6">
        <v>-0.71499999999999997</v>
      </c>
      <c r="I29" s="6">
        <v>0</v>
      </c>
      <c r="J29" s="6">
        <v>0</v>
      </c>
      <c r="K29" s="7">
        <v>199.03</v>
      </c>
      <c r="L29" s="7">
        <v>0</v>
      </c>
      <c r="M29" s="8">
        <v>0.24399999999999999</v>
      </c>
      <c r="N29" s="9">
        <f t="shared" si="0"/>
        <v>-0.25899999999999995</v>
      </c>
      <c r="O29" s="9">
        <f t="shared" si="0"/>
        <v>0</v>
      </c>
      <c r="P29" s="9">
        <f t="shared" si="0"/>
        <v>0</v>
      </c>
      <c r="Q29" s="10">
        <f t="shared" si="0"/>
        <v>-63.609999999999985</v>
      </c>
      <c r="R29" s="10">
        <f t="shared" si="0"/>
        <v>0</v>
      </c>
      <c r="S29" s="11">
        <f t="shared" si="0"/>
        <v>7.1000000000000008E-2</v>
      </c>
      <c r="T29" s="2">
        <f t="shared" si="1"/>
        <v>0.56798245614035081</v>
      </c>
      <c r="U29" s="2" t="str">
        <f t="shared" si="1"/>
        <v/>
      </c>
      <c r="V29" s="2" t="str">
        <f t="shared" si="1"/>
        <v/>
      </c>
      <c r="W29" s="2">
        <f t="shared" si="1"/>
        <v>-0.24219463904964966</v>
      </c>
      <c r="X29" s="2" t="str">
        <f t="shared" si="1"/>
        <v/>
      </c>
      <c r="Y29" s="12">
        <f t="shared" si="1"/>
        <v>0.41040462427745683</v>
      </c>
    </row>
    <row r="30" spans="1:25">
      <c r="A30" s="3" t="s">
        <v>37</v>
      </c>
      <c r="B30" s="6">
        <v>-1.4570000000000001</v>
      </c>
      <c r="C30" s="6">
        <v>-0.45900000000000002</v>
      </c>
      <c r="D30" s="6">
        <v>-8.7999999999999995E-2</v>
      </c>
      <c r="E30" s="7">
        <v>262.64</v>
      </c>
      <c r="F30" s="7">
        <v>0</v>
      </c>
      <c r="G30" s="8">
        <v>0.17299999999999999</v>
      </c>
      <c r="H30" s="6">
        <v>-2.2930000000000001</v>
      </c>
      <c r="I30" s="6">
        <v>-0.72</v>
      </c>
      <c r="J30" s="6">
        <v>-0.13500000000000001</v>
      </c>
      <c r="K30" s="7">
        <v>199.03</v>
      </c>
      <c r="L30" s="7">
        <v>0</v>
      </c>
      <c r="M30" s="8">
        <v>0.24399999999999999</v>
      </c>
      <c r="N30" s="9">
        <f t="shared" si="0"/>
        <v>-0.83600000000000008</v>
      </c>
      <c r="O30" s="9">
        <f t="shared" si="0"/>
        <v>-0.26099999999999995</v>
      </c>
      <c r="P30" s="9">
        <f t="shared" si="0"/>
        <v>-4.7000000000000014E-2</v>
      </c>
      <c r="Q30" s="10">
        <f t="shared" si="0"/>
        <v>-63.609999999999985</v>
      </c>
      <c r="R30" s="10">
        <f t="shared" si="0"/>
        <v>0</v>
      </c>
      <c r="S30" s="11">
        <f t="shared" si="0"/>
        <v>7.1000000000000008E-2</v>
      </c>
      <c r="T30" s="2">
        <f t="shared" si="1"/>
        <v>0.57378174330816756</v>
      </c>
      <c r="U30" s="2">
        <f t="shared" si="1"/>
        <v>0.56862745098039214</v>
      </c>
      <c r="V30" s="2">
        <f t="shared" si="1"/>
        <v>0.53409090909090917</v>
      </c>
      <c r="W30" s="2">
        <f t="shared" si="1"/>
        <v>-0.24219463904964966</v>
      </c>
      <c r="X30" s="2" t="str">
        <f t="shared" si="1"/>
        <v/>
      </c>
      <c r="Y30" s="12">
        <f t="shared" si="1"/>
        <v>0.41040462427745683</v>
      </c>
    </row>
    <row r="31" spans="1:25">
      <c r="A31" s="3" t="s">
        <v>38</v>
      </c>
      <c r="B31" s="6">
        <v>-0.27100000000000002</v>
      </c>
      <c r="C31" s="6">
        <v>0</v>
      </c>
      <c r="D31" s="6">
        <v>0</v>
      </c>
      <c r="E31" s="7">
        <v>262.64</v>
      </c>
      <c r="F31" s="7">
        <v>0</v>
      </c>
      <c r="G31" s="8">
        <v>5.3999999999999999E-2</v>
      </c>
      <c r="H31" s="6">
        <v>-0.58899999999999997</v>
      </c>
      <c r="I31" s="6">
        <v>0</v>
      </c>
      <c r="J31" s="6">
        <v>0</v>
      </c>
      <c r="K31" s="7">
        <v>199.03</v>
      </c>
      <c r="L31" s="7">
        <v>0</v>
      </c>
      <c r="M31" s="8">
        <v>0.11799999999999999</v>
      </c>
      <c r="N31" s="9">
        <f t="shared" si="0"/>
        <v>-0.31799999999999995</v>
      </c>
      <c r="O31" s="9">
        <f t="shared" si="0"/>
        <v>0</v>
      </c>
      <c r="P31" s="9">
        <f t="shared" si="0"/>
        <v>0</v>
      </c>
      <c r="Q31" s="10">
        <f t="shared" si="0"/>
        <v>-63.609999999999985</v>
      </c>
      <c r="R31" s="10">
        <f t="shared" si="0"/>
        <v>0</v>
      </c>
      <c r="S31" s="11">
        <f t="shared" si="0"/>
        <v>6.4000000000000001E-2</v>
      </c>
      <c r="T31" s="2">
        <f t="shared" si="1"/>
        <v>1.1734317343173428</v>
      </c>
      <c r="U31" s="2" t="str">
        <f t="shared" si="1"/>
        <v/>
      </c>
      <c r="V31" s="2" t="str">
        <f t="shared" si="1"/>
        <v/>
      </c>
      <c r="W31" s="2">
        <f t="shared" si="1"/>
        <v>-0.24219463904964966</v>
      </c>
      <c r="X31" s="2" t="str">
        <f t="shared" si="1"/>
        <v/>
      </c>
      <c r="Y31" s="12">
        <f t="shared" si="1"/>
        <v>1.1851851851851851</v>
      </c>
    </row>
    <row r="32" spans="1:25">
      <c r="A32" s="3" t="s">
        <v>39</v>
      </c>
      <c r="B32" s="6">
        <v>-0.86099999999999999</v>
      </c>
      <c r="C32" s="6">
        <v>-0.27400000000000002</v>
      </c>
      <c r="D32" s="6">
        <v>-5.3999999999999999E-2</v>
      </c>
      <c r="E32" s="7">
        <v>262.64</v>
      </c>
      <c r="F32" s="7">
        <v>0</v>
      </c>
      <c r="G32" s="8">
        <v>5.3999999999999999E-2</v>
      </c>
      <c r="H32" s="6">
        <v>-1.8879999999999999</v>
      </c>
      <c r="I32" s="6">
        <v>-0.59299999999999997</v>
      </c>
      <c r="J32" s="6">
        <v>-0.112</v>
      </c>
      <c r="K32" s="7">
        <v>199.03</v>
      </c>
      <c r="L32" s="7">
        <v>0</v>
      </c>
      <c r="M32" s="8">
        <v>0.11799999999999999</v>
      </c>
      <c r="N32" s="9">
        <f t="shared" si="0"/>
        <v>-1.0269999999999999</v>
      </c>
      <c r="O32" s="9">
        <f t="shared" si="0"/>
        <v>-0.31899999999999995</v>
      </c>
      <c r="P32" s="9">
        <f t="shared" si="0"/>
        <v>-5.8000000000000003E-2</v>
      </c>
      <c r="Q32" s="10">
        <f t="shared" si="0"/>
        <v>-63.609999999999985</v>
      </c>
      <c r="R32" s="10">
        <f t="shared" si="0"/>
        <v>0</v>
      </c>
      <c r="S32" s="11">
        <f t="shared" si="0"/>
        <v>6.4000000000000001E-2</v>
      </c>
      <c r="T32" s="2">
        <f t="shared" si="1"/>
        <v>1.1927990708478511</v>
      </c>
      <c r="U32" s="2">
        <f t="shared" si="1"/>
        <v>1.1642335766423355</v>
      </c>
      <c r="V32" s="2">
        <f t="shared" si="1"/>
        <v>1.074074074074074</v>
      </c>
      <c r="W32" s="2">
        <f t="shared" si="1"/>
        <v>-0.24219463904964966</v>
      </c>
      <c r="X32" s="2" t="str">
        <f t="shared" si="1"/>
        <v/>
      </c>
      <c r="Y32" s="12">
        <f t="shared" si="1"/>
        <v>1.1851851851851851</v>
      </c>
    </row>
    <row r="33" spans="1:25">
      <c r="A33" s="3" t="s">
        <v>40</v>
      </c>
      <c r="B33" s="6">
        <v>2.714</v>
      </c>
      <c r="C33" s="6">
        <v>0</v>
      </c>
      <c r="D33" s="6">
        <v>0</v>
      </c>
      <c r="E33" s="7">
        <v>4.97</v>
      </c>
      <c r="F33" s="7">
        <v>0</v>
      </c>
      <c r="G33" s="8">
        <v>0</v>
      </c>
      <c r="H33" s="6">
        <v>2.843</v>
      </c>
      <c r="I33" s="6">
        <v>0</v>
      </c>
      <c r="J33" s="6">
        <v>0</v>
      </c>
      <c r="K33" s="7">
        <v>3.9</v>
      </c>
      <c r="L33" s="7">
        <v>0</v>
      </c>
      <c r="M33" s="8">
        <v>0</v>
      </c>
      <c r="N33" s="9">
        <f t="shared" si="0"/>
        <v>0.129</v>
      </c>
      <c r="O33" s="9">
        <f t="shared" si="0"/>
        <v>0</v>
      </c>
      <c r="P33" s="9">
        <f t="shared" si="0"/>
        <v>0</v>
      </c>
      <c r="Q33" s="10">
        <f t="shared" si="0"/>
        <v>-1.0699999999999998</v>
      </c>
      <c r="R33" s="10">
        <f t="shared" si="0"/>
        <v>0</v>
      </c>
      <c r="S33" s="11">
        <f t="shared" si="0"/>
        <v>0</v>
      </c>
      <c r="T33" s="2">
        <f t="shared" si="1"/>
        <v>4.7531319086219659E-2</v>
      </c>
      <c r="U33" s="2" t="str">
        <f t="shared" si="1"/>
        <v/>
      </c>
      <c r="V33" s="2" t="str">
        <f t="shared" si="1"/>
        <v/>
      </c>
      <c r="W33" s="2">
        <f t="shared" si="1"/>
        <v>-0.21529175050301808</v>
      </c>
      <c r="X33" s="2" t="str">
        <f t="shared" si="1"/>
        <v/>
      </c>
      <c r="Y33" s="12" t="str">
        <f t="shared" si="1"/>
        <v/>
      </c>
    </row>
    <row r="34" spans="1:25">
      <c r="A34" s="3" t="s">
        <v>41</v>
      </c>
      <c r="B34" s="6">
        <v>3.2949999999999999</v>
      </c>
      <c r="C34" s="6">
        <v>0.96</v>
      </c>
      <c r="D34" s="6">
        <v>0</v>
      </c>
      <c r="E34" s="7">
        <v>4.97</v>
      </c>
      <c r="F34" s="7">
        <v>0</v>
      </c>
      <c r="G34" s="8">
        <v>0</v>
      </c>
      <c r="H34" s="6">
        <v>3.4569999999999999</v>
      </c>
      <c r="I34" s="6">
        <v>0.99299999999999999</v>
      </c>
      <c r="J34" s="6">
        <v>0</v>
      </c>
      <c r="K34" s="7">
        <v>3.9</v>
      </c>
      <c r="L34" s="7">
        <v>0</v>
      </c>
      <c r="M34" s="8">
        <v>0</v>
      </c>
      <c r="N34" s="9">
        <f t="shared" si="0"/>
        <v>0.16199999999999992</v>
      </c>
      <c r="O34" s="9">
        <f t="shared" si="0"/>
        <v>3.3000000000000029E-2</v>
      </c>
      <c r="P34" s="9">
        <f t="shared" si="0"/>
        <v>0</v>
      </c>
      <c r="Q34" s="10">
        <f t="shared" si="0"/>
        <v>-1.0699999999999998</v>
      </c>
      <c r="R34" s="10">
        <f t="shared" si="0"/>
        <v>0</v>
      </c>
      <c r="S34" s="11">
        <f t="shared" si="0"/>
        <v>0</v>
      </c>
      <c r="T34" s="2">
        <f t="shared" si="1"/>
        <v>4.916540212443099E-2</v>
      </c>
      <c r="U34" s="2">
        <f t="shared" si="1"/>
        <v>3.4375000000000044E-2</v>
      </c>
      <c r="V34" s="2" t="str">
        <f t="shared" si="1"/>
        <v/>
      </c>
      <c r="W34" s="2">
        <f t="shared" si="1"/>
        <v>-0.21529175050301808</v>
      </c>
      <c r="X34" s="2" t="str">
        <f t="shared" si="1"/>
        <v/>
      </c>
      <c r="Y34" s="12" t="str">
        <f t="shared" si="1"/>
        <v/>
      </c>
    </row>
    <row r="35" spans="1:25">
      <c r="A35" s="3" t="s">
        <v>42</v>
      </c>
      <c r="B35" s="6">
        <v>1.181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1.2350000000000001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5.4000000000000048E-2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2">
        <f t="shared" si="1"/>
        <v>4.5723962743437818E-2</v>
      </c>
      <c r="U35" s="2" t="str">
        <f t="shared" si="1"/>
        <v/>
      </c>
      <c r="V35" s="2" t="str">
        <f t="shared" si="1"/>
        <v/>
      </c>
      <c r="W35" s="2" t="str">
        <f t="shared" si="1"/>
        <v/>
      </c>
      <c r="X35" s="2" t="str">
        <f t="shared" si="1"/>
        <v/>
      </c>
      <c r="Y35" s="12" t="str">
        <f t="shared" si="1"/>
        <v/>
      </c>
    </row>
    <row r="36" spans="1:25">
      <c r="A36" s="3" t="s">
        <v>43</v>
      </c>
      <c r="B36" s="6">
        <v>2.4220000000000002</v>
      </c>
      <c r="C36" s="6">
        <v>0</v>
      </c>
      <c r="D36" s="6">
        <v>0</v>
      </c>
      <c r="E36" s="7">
        <v>7.86</v>
      </c>
      <c r="F36" s="7">
        <v>0</v>
      </c>
      <c r="G36" s="8">
        <v>0</v>
      </c>
      <c r="H36" s="6">
        <v>2.5379999999999998</v>
      </c>
      <c r="I36" s="6">
        <v>0</v>
      </c>
      <c r="J36" s="6">
        <v>0</v>
      </c>
      <c r="K36" s="7">
        <v>6.09</v>
      </c>
      <c r="L36" s="7">
        <v>0</v>
      </c>
      <c r="M36" s="8">
        <v>0</v>
      </c>
      <c r="N36" s="9">
        <f t="shared" si="0"/>
        <v>0.11599999999999966</v>
      </c>
      <c r="O36" s="9">
        <f t="shared" si="0"/>
        <v>0</v>
      </c>
      <c r="P36" s="9">
        <f t="shared" si="0"/>
        <v>0</v>
      </c>
      <c r="Q36" s="10">
        <f t="shared" si="0"/>
        <v>-1.7700000000000005</v>
      </c>
      <c r="R36" s="10">
        <f t="shared" si="0"/>
        <v>0</v>
      </c>
      <c r="S36" s="11">
        <f t="shared" si="0"/>
        <v>0</v>
      </c>
      <c r="T36" s="2">
        <f t="shared" si="1"/>
        <v>4.7894302229562147E-2</v>
      </c>
      <c r="U36" s="2" t="str">
        <f t="shared" si="1"/>
        <v/>
      </c>
      <c r="V36" s="2" t="str">
        <f t="shared" si="1"/>
        <v/>
      </c>
      <c r="W36" s="2">
        <f t="shared" si="1"/>
        <v>-0.22519083969465659</v>
      </c>
      <c r="X36" s="2" t="str">
        <f t="shared" si="1"/>
        <v/>
      </c>
      <c r="Y36" s="12" t="str">
        <f t="shared" si="1"/>
        <v/>
      </c>
    </row>
    <row r="37" spans="1:25">
      <c r="A37" s="3" t="s">
        <v>44</v>
      </c>
      <c r="B37" s="6">
        <v>3.1240000000000001</v>
      </c>
      <c r="C37" s="6">
        <v>0.58199999999999996</v>
      </c>
      <c r="D37" s="6">
        <v>0</v>
      </c>
      <c r="E37" s="7">
        <v>7.86</v>
      </c>
      <c r="F37" s="7">
        <v>0</v>
      </c>
      <c r="G37" s="8">
        <v>0</v>
      </c>
      <c r="H37" s="6">
        <v>3.278</v>
      </c>
      <c r="I37" s="6">
        <v>0.59699999999999998</v>
      </c>
      <c r="J37" s="6">
        <v>0</v>
      </c>
      <c r="K37" s="7">
        <v>6.09</v>
      </c>
      <c r="L37" s="7">
        <v>0</v>
      </c>
      <c r="M37" s="8">
        <v>0</v>
      </c>
      <c r="N37" s="9">
        <f t="shared" ref="N37:S71" si="2">H37-B37</f>
        <v>0.15399999999999991</v>
      </c>
      <c r="O37" s="9">
        <f t="shared" si="2"/>
        <v>1.5000000000000013E-2</v>
      </c>
      <c r="P37" s="9">
        <f t="shared" si="2"/>
        <v>0</v>
      </c>
      <c r="Q37" s="10">
        <f t="shared" si="2"/>
        <v>-1.7700000000000005</v>
      </c>
      <c r="R37" s="10">
        <f t="shared" si="2"/>
        <v>0</v>
      </c>
      <c r="S37" s="11">
        <f t="shared" si="2"/>
        <v>0</v>
      </c>
      <c r="T37" s="2">
        <f t="shared" ref="T37:Y71" si="3">IF(B37,H37/B37-1,"")</f>
        <v>4.9295774647887258E-2</v>
      </c>
      <c r="U37" s="2">
        <f t="shared" si="3"/>
        <v>2.577319587628879E-2</v>
      </c>
      <c r="V37" s="2" t="str">
        <f t="shared" si="3"/>
        <v/>
      </c>
      <c r="W37" s="2">
        <f t="shared" si="3"/>
        <v>-0.22519083969465659</v>
      </c>
      <c r="X37" s="2" t="str">
        <f t="shared" si="3"/>
        <v/>
      </c>
      <c r="Y37" s="12" t="str">
        <f t="shared" si="3"/>
        <v/>
      </c>
    </row>
    <row r="38" spans="1:25" ht="25.5">
      <c r="A38" s="3" t="s">
        <v>45</v>
      </c>
      <c r="B38" s="6">
        <v>1.0249999999999999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1.071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4.6000000000000041E-2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2">
        <f t="shared" si="3"/>
        <v>4.4878048780487845E-2</v>
      </c>
      <c r="U38" s="2" t="str">
        <f t="shared" si="3"/>
        <v/>
      </c>
      <c r="V38" s="2" t="str">
        <f t="shared" si="3"/>
        <v/>
      </c>
      <c r="W38" s="2" t="str">
        <f t="shared" si="3"/>
        <v/>
      </c>
      <c r="X38" s="2" t="str">
        <f t="shared" si="3"/>
        <v/>
      </c>
      <c r="Y38" s="12" t="str">
        <f t="shared" si="3"/>
        <v/>
      </c>
    </row>
    <row r="39" spans="1:25">
      <c r="A39" s="3" t="s">
        <v>46</v>
      </c>
      <c r="B39" s="6">
        <v>2.8170000000000002</v>
      </c>
      <c r="C39" s="6">
        <v>0.69299999999999995</v>
      </c>
      <c r="D39" s="6">
        <v>0</v>
      </c>
      <c r="E39" s="7">
        <v>48.26</v>
      </c>
      <c r="F39" s="7">
        <v>0</v>
      </c>
      <c r="G39" s="8">
        <v>0</v>
      </c>
      <c r="H39" s="6">
        <v>2.9540000000000002</v>
      </c>
      <c r="I39" s="6">
        <v>0.71499999999999997</v>
      </c>
      <c r="J39" s="6">
        <v>0</v>
      </c>
      <c r="K39" s="7">
        <v>38.89</v>
      </c>
      <c r="L39" s="7">
        <v>0</v>
      </c>
      <c r="M39" s="8">
        <v>0</v>
      </c>
      <c r="N39" s="9">
        <f t="shared" si="2"/>
        <v>0.13700000000000001</v>
      </c>
      <c r="O39" s="9">
        <f t="shared" si="2"/>
        <v>2.200000000000002E-2</v>
      </c>
      <c r="P39" s="9">
        <f t="shared" si="2"/>
        <v>0</v>
      </c>
      <c r="Q39" s="10">
        <f t="shared" si="2"/>
        <v>-9.3699999999999974</v>
      </c>
      <c r="R39" s="10">
        <f t="shared" si="2"/>
        <v>0</v>
      </c>
      <c r="S39" s="11">
        <f t="shared" si="2"/>
        <v>0</v>
      </c>
      <c r="T39" s="2">
        <f t="shared" si="3"/>
        <v>4.8633297834575817E-2</v>
      </c>
      <c r="U39" s="2">
        <f t="shared" si="3"/>
        <v>3.1746031746031855E-2</v>
      </c>
      <c r="V39" s="2" t="str">
        <f t="shared" si="3"/>
        <v/>
      </c>
      <c r="W39" s="2">
        <f t="shared" si="3"/>
        <v>-0.19415665147119765</v>
      </c>
      <c r="X39" s="2" t="str">
        <f t="shared" si="3"/>
        <v/>
      </c>
      <c r="Y39" s="12" t="str">
        <f t="shared" si="3"/>
        <v/>
      </c>
    </row>
    <row r="40" spans="1:25">
      <c r="A40" s="3" t="s">
        <v>47</v>
      </c>
      <c r="B40" s="6">
        <v>5.101</v>
      </c>
      <c r="C40" s="6">
        <v>1.643</v>
      </c>
      <c r="D40" s="6">
        <v>0.33400000000000002</v>
      </c>
      <c r="E40" s="7">
        <v>16.11</v>
      </c>
      <c r="F40" s="7">
        <v>2.78</v>
      </c>
      <c r="G40" s="8">
        <v>0.375</v>
      </c>
      <c r="H40" s="6">
        <v>5.4379999999999997</v>
      </c>
      <c r="I40" s="6">
        <v>1.7370000000000001</v>
      </c>
      <c r="J40" s="6">
        <v>0.34399999999999997</v>
      </c>
      <c r="K40" s="7">
        <v>12.21</v>
      </c>
      <c r="L40" s="7">
        <v>2.16</v>
      </c>
      <c r="M40" s="8">
        <v>0.39600000000000002</v>
      </c>
      <c r="N40" s="9">
        <f t="shared" si="2"/>
        <v>0.33699999999999974</v>
      </c>
      <c r="O40" s="9">
        <f t="shared" si="2"/>
        <v>9.4000000000000083E-2</v>
      </c>
      <c r="P40" s="9">
        <f t="shared" si="2"/>
        <v>9.9999999999999534E-3</v>
      </c>
      <c r="Q40" s="10">
        <f t="shared" si="2"/>
        <v>-3.8999999999999986</v>
      </c>
      <c r="R40" s="10">
        <f t="shared" si="2"/>
        <v>-0.61999999999999966</v>
      </c>
      <c r="S40" s="11">
        <f t="shared" si="2"/>
        <v>2.1000000000000019E-2</v>
      </c>
      <c r="T40" s="2">
        <f t="shared" si="3"/>
        <v>6.6065477357380775E-2</v>
      </c>
      <c r="U40" s="2">
        <f t="shared" si="3"/>
        <v>5.7212416311625214E-2</v>
      </c>
      <c r="V40" s="2">
        <f t="shared" si="3"/>
        <v>2.9940119760478945E-2</v>
      </c>
      <c r="W40" s="2">
        <f t="shared" si="3"/>
        <v>-0.24208566108007445</v>
      </c>
      <c r="X40" s="2">
        <f t="shared" si="3"/>
        <v>-0.2230215827338129</v>
      </c>
      <c r="Y40" s="12">
        <f t="shared" si="3"/>
        <v>5.600000000000005E-2</v>
      </c>
    </row>
    <row r="41" spans="1:25">
      <c r="A41" s="3" t="s">
        <v>48</v>
      </c>
      <c r="B41" s="6">
        <v>2.0099999999999998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1.9159999999999999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-9.3999999999999861E-2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2">
        <f t="shared" si="3"/>
        <v>-4.676616915422882E-2</v>
      </c>
      <c r="U41" s="2" t="str">
        <f t="shared" si="3"/>
        <v/>
      </c>
      <c r="V41" s="2" t="str">
        <f t="shared" si="3"/>
        <v/>
      </c>
      <c r="W41" s="2" t="str">
        <f t="shared" si="3"/>
        <v/>
      </c>
      <c r="X41" s="2" t="str">
        <f t="shared" si="3"/>
        <v/>
      </c>
      <c r="Y41" s="12" t="str">
        <f t="shared" si="3"/>
        <v/>
      </c>
    </row>
    <row r="42" spans="1:25">
      <c r="A42" s="3" t="s">
        <v>49</v>
      </c>
      <c r="B42" s="6">
        <v>2.133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2.0259999999999998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-0.10700000000000021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2">
        <f t="shared" si="3"/>
        <v>-5.0164088138771823E-2</v>
      </c>
      <c r="U42" s="2" t="str">
        <f t="shared" si="3"/>
        <v/>
      </c>
      <c r="V42" s="2" t="str">
        <f t="shared" si="3"/>
        <v/>
      </c>
      <c r="W42" s="2" t="str">
        <f t="shared" si="3"/>
        <v/>
      </c>
      <c r="X42" s="2" t="str">
        <f t="shared" si="3"/>
        <v/>
      </c>
      <c r="Y42" s="12" t="str">
        <f t="shared" si="3"/>
        <v/>
      </c>
    </row>
    <row r="43" spans="1:25">
      <c r="A43" s="3" t="s">
        <v>50</v>
      </c>
      <c r="B43" s="6">
        <v>3.2170000000000001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3.1389999999999998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-7.8000000000000291E-2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2">
        <f t="shared" si="3"/>
        <v>-2.424619210444523E-2</v>
      </c>
      <c r="U43" s="2" t="str">
        <f t="shared" si="3"/>
        <v/>
      </c>
      <c r="V43" s="2" t="str">
        <f t="shared" si="3"/>
        <v/>
      </c>
      <c r="W43" s="2" t="str">
        <f t="shared" si="3"/>
        <v/>
      </c>
      <c r="X43" s="2" t="str">
        <f t="shared" si="3"/>
        <v/>
      </c>
      <c r="Y43" s="12" t="str">
        <f t="shared" si="3"/>
        <v/>
      </c>
    </row>
    <row r="44" spans="1:25">
      <c r="A44" s="3" t="s">
        <v>51</v>
      </c>
      <c r="B44" s="6">
        <v>1.9179999999999999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1.835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-8.2999999999999963E-2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2">
        <f t="shared" si="3"/>
        <v>-4.3274244004171014E-2</v>
      </c>
      <c r="U44" s="2" t="str">
        <f t="shared" si="3"/>
        <v/>
      </c>
      <c r="V44" s="2" t="str">
        <f t="shared" si="3"/>
        <v/>
      </c>
      <c r="W44" s="2" t="str">
        <f t="shared" si="3"/>
        <v/>
      </c>
      <c r="X44" s="2" t="str">
        <f t="shared" si="3"/>
        <v/>
      </c>
      <c r="Y44" s="12" t="str">
        <f t="shared" si="3"/>
        <v/>
      </c>
    </row>
    <row r="45" spans="1:25">
      <c r="A45" s="3" t="s">
        <v>52</v>
      </c>
      <c r="B45" s="6">
        <v>10.802</v>
      </c>
      <c r="C45" s="6">
        <v>2.0329999999999999</v>
      </c>
      <c r="D45" s="6">
        <v>0.88500000000000001</v>
      </c>
      <c r="E45" s="7">
        <v>0</v>
      </c>
      <c r="F45" s="7">
        <v>0</v>
      </c>
      <c r="G45" s="8">
        <v>0</v>
      </c>
      <c r="H45" s="6">
        <v>10.898999999999999</v>
      </c>
      <c r="I45" s="6">
        <v>1.9690000000000001</v>
      </c>
      <c r="J45" s="6">
        <v>0.74399999999999999</v>
      </c>
      <c r="K45" s="7">
        <v>0</v>
      </c>
      <c r="L45" s="7">
        <v>0</v>
      </c>
      <c r="M45" s="8">
        <v>0</v>
      </c>
      <c r="N45" s="9">
        <f t="shared" si="2"/>
        <v>9.6999999999999531E-2</v>
      </c>
      <c r="O45" s="9">
        <f t="shared" si="2"/>
        <v>-6.3999999999999835E-2</v>
      </c>
      <c r="P45" s="9">
        <f t="shared" si="2"/>
        <v>-0.14100000000000001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2">
        <f t="shared" si="3"/>
        <v>8.9798185521199336E-3</v>
      </c>
      <c r="U45" s="2">
        <f t="shared" si="3"/>
        <v>-3.1480570585341816E-2</v>
      </c>
      <c r="V45" s="2">
        <f t="shared" si="3"/>
        <v>-0.15932203389830513</v>
      </c>
      <c r="W45" s="2" t="str">
        <f t="shared" si="3"/>
        <v/>
      </c>
      <c r="X45" s="2" t="str">
        <f t="shared" si="3"/>
        <v/>
      </c>
      <c r="Y45" s="12" t="str">
        <f t="shared" si="3"/>
        <v/>
      </c>
    </row>
    <row r="46" spans="1:25">
      <c r="A46" s="3" t="s">
        <v>53</v>
      </c>
      <c r="B46" s="6">
        <v>-0.98399999999999999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-1.3220000000000001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-0.33800000000000008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2">
        <f t="shared" si="3"/>
        <v>0.3434959349593496</v>
      </c>
      <c r="U46" s="2" t="str">
        <f t="shared" si="3"/>
        <v/>
      </c>
      <c r="V46" s="2" t="str">
        <f t="shared" si="3"/>
        <v/>
      </c>
      <c r="W46" s="2" t="str">
        <f t="shared" si="3"/>
        <v/>
      </c>
      <c r="X46" s="2" t="str">
        <f t="shared" si="3"/>
        <v/>
      </c>
      <c r="Y46" s="12" t="str">
        <f t="shared" si="3"/>
        <v/>
      </c>
    </row>
    <row r="47" spans="1:25">
      <c r="A47" s="3" t="s">
        <v>54</v>
      </c>
      <c r="B47" s="6">
        <v>-0.98399999999999999</v>
      </c>
      <c r="C47" s="6">
        <v>0</v>
      </c>
      <c r="D47" s="6">
        <v>0</v>
      </c>
      <c r="E47" s="7">
        <v>0</v>
      </c>
      <c r="F47" s="7">
        <v>0</v>
      </c>
      <c r="G47" s="8">
        <v>0.22</v>
      </c>
      <c r="H47" s="6">
        <v>-1.3220000000000001</v>
      </c>
      <c r="I47" s="6">
        <v>0</v>
      </c>
      <c r="J47" s="6">
        <v>0</v>
      </c>
      <c r="K47" s="7">
        <v>0</v>
      </c>
      <c r="L47" s="7">
        <v>0</v>
      </c>
      <c r="M47" s="8">
        <v>0.28299999999999997</v>
      </c>
      <c r="N47" s="9">
        <f t="shared" si="2"/>
        <v>-0.33800000000000008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6.2999999999999973E-2</v>
      </c>
      <c r="T47" s="2">
        <f t="shared" si="3"/>
        <v>0.3434959349593496</v>
      </c>
      <c r="U47" s="2" t="str">
        <f t="shared" si="3"/>
        <v/>
      </c>
      <c r="V47" s="2" t="str">
        <f t="shared" si="3"/>
        <v/>
      </c>
      <c r="W47" s="2" t="str">
        <f t="shared" si="3"/>
        <v/>
      </c>
      <c r="X47" s="2" t="str">
        <f t="shared" si="3"/>
        <v/>
      </c>
      <c r="Y47" s="12">
        <f t="shared" si="3"/>
        <v>0.28636363636363615</v>
      </c>
    </row>
    <row r="48" spans="1:25">
      <c r="A48" s="3" t="s">
        <v>55</v>
      </c>
      <c r="B48" s="6">
        <v>-3.16</v>
      </c>
      <c r="C48" s="6">
        <v>-0.98899999999999999</v>
      </c>
      <c r="D48" s="6">
        <v>-0.185</v>
      </c>
      <c r="E48" s="7">
        <v>0</v>
      </c>
      <c r="F48" s="7">
        <v>0</v>
      </c>
      <c r="G48" s="8">
        <v>0.22</v>
      </c>
      <c r="H48" s="6">
        <v>-4.2510000000000003</v>
      </c>
      <c r="I48" s="6">
        <v>-1.3280000000000001</v>
      </c>
      <c r="J48" s="6">
        <v>-0.247</v>
      </c>
      <c r="K48" s="7">
        <v>0</v>
      </c>
      <c r="L48" s="7">
        <v>0</v>
      </c>
      <c r="M48" s="8">
        <v>0.28299999999999997</v>
      </c>
      <c r="N48" s="9">
        <f t="shared" si="2"/>
        <v>-1.0910000000000002</v>
      </c>
      <c r="O48" s="9">
        <f t="shared" si="2"/>
        <v>-0.33900000000000008</v>
      </c>
      <c r="P48" s="9">
        <f t="shared" si="2"/>
        <v>-6.2E-2</v>
      </c>
      <c r="Q48" s="10">
        <f t="shared" si="2"/>
        <v>0</v>
      </c>
      <c r="R48" s="10">
        <f t="shared" si="2"/>
        <v>0</v>
      </c>
      <c r="S48" s="11">
        <f t="shared" si="2"/>
        <v>6.2999999999999973E-2</v>
      </c>
      <c r="T48" s="2">
        <f t="shared" si="3"/>
        <v>0.34525316455696209</v>
      </c>
      <c r="U48" s="2">
        <f t="shared" si="3"/>
        <v>0.3427704752275027</v>
      </c>
      <c r="V48" s="2">
        <f t="shared" si="3"/>
        <v>0.33513513513513504</v>
      </c>
      <c r="W48" s="2" t="str">
        <f t="shared" si="3"/>
        <v/>
      </c>
      <c r="X48" s="2" t="str">
        <f t="shared" si="3"/>
        <v/>
      </c>
      <c r="Y48" s="12">
        <f t="shared" si="3"/>
        <v>0.28636363636363615</v>
      </c>
    </row>
    <row r="49" spans="1:25">
      <c r="A49" s="3" t="s">
        <v>56</v>
      </c>
      <c r="B49" s="6">
        <v>1.3959999999999999</v>
      </c>
      <c r="C49" s="6">
        <v>0</v>
      </c>
      <c r="D49" s="6">
        <v>0</v>
      </c>
      <c r="E49" s="7">
        <v>2.56</v>
      </c>
      <c r="F49" s="7">
        <v>0</v>
      </c>
      <c r="G49" s="8">
        <v>0</v>
      </c>
      <c r="H49" s="6">
        <v>1.462</v>
      </c>
      <c r="I49" s="6">
        <v>0</v>
      </c>
      <c r="J49" s="6">
        <v>0</v>
      </c>
      <c r="K49" s="7">
        <v>2.0099999999999998</v>
      </c>
      <c r="L49" s="7">
        <v>0</v>
      </c>
      <c r="M49" s="8">
        <v>0</v>
      </c>
      <c r="N49" s="9">
        <f t="shared" si="2"/>
        <v>6.6000000000000059E-2</v>
      </c>
      <c r="O49" s="9">
        <f t="shared" si="2"/>
        <v>0</v>
      </c>
      <c r="P49" s="9">
        <f t="shared" si="2"/>
        <v>0</v>
      </c>
      <c r="Q49" s="10">
        <f t="shared" si="2"/>
        <v>-0.55000000000000027</v>
      </c>
      <c r="R49" s="10">
        <f t="shared" si="2"/>
        <v>0</v>
      </c>
      <c r="S49" s="11">
        <f t="shared" si="2"/>
        <v>0</v>
      </c>
      <c r="T49" s="2">
        <f t="shared" si="3"/>
        <v>4.7277936962750733E-2</v>
      </c>
      <c r="U49" s="2" t="str">
        <f t="shared" si="3"/>
        <v/>
      </c>
      <c r="V49" s="2" t="str">
        <f t="shared" si="3"/>
        <v/>
      </c>
      <c r="W49" s="2">
        <f t="shared" si="3"/>
        <v>-0.21484375000000011</v>
      </c>
      <c r="X49" s="2" t="str">
        <f t="shared" si="3"/>
        <v/>
      </c>
      <c r="Y49" s="12" t="str">
        <f t="shared" si="3"/>
        <v/>
      </c>
    </row>
    <row r="50" spans="1:25">
      <c r="A50" s="3" t="s">
        <v>57</v>
      </c>
      <c r="B50" s="6">
        <v>1.6950000000000001</v>
      </c>
      <c r="C50" s="6">
        <v>0.49399999999999999</v>
      </c>
      <c r="D50" s="6">
        <v>0</v>
      </c>
      <c r="E50" s="7">
        <v>2.56</v>
      </c>
      <c r="F50" s="7">
        <v>0</v>
      </c>
      <c r="G50" s="8">
        <v>0</v>
      </c>
      <c r="H50" s="6">
        <v>1.7789999999999999</v>
      </c>
      <c r="I50" s="6">
        <v>0.51100000000000001</v>
      </c>
      <c r="J50" s="6">
        <v>0</v>
      </c>
      <c r="K50" s="7">
        <v>2.0099999999999998</v>
      </c>
      <c r="L50" s="7">
        <v>0</v>
      </c>
      <c r="M50" s="8">
        <v>0</v>
      </c>
      <c r="N50" s="9">
        <f t="shared" si="2"/>
        <v>8.3999999999999853E-2</v>
      </c>
      <c r="O50" s="9">
        <f t="shared" si="2"/>
        <v>1.7000000000000015E-2</v>
      </c>
      <c r="P50" s="9">
        <f t="shared" si="2"/>
        <v>0</v>
      </c>
      <c r="Q50" s="10">
        <f t="shared" si="2"/>
        <v>-0.55000000000000027</v>
      </c>
      <c r="R50" s="10">
        <f t="shared" si="2"/>
        <v>0</v>
      </c>
      <c r="S50" s="11">
        <f t="shared" si="2"/>
        <v>0</v>
      </c>
      <c r="T50" s="2">
        <f t="shared" si="3"/>
        <v>4.9557522123893749E-2</v>
      </c>
      <c r="U50" s="2">
        <f t="shared" si="3"/>
        <v>3.4412955465586981E-2</v>
      </c>
      <c r="V50" s="2" t="str">
        <f t="shared" si="3"/>
        <v/>
      </c>
      <c r="W50" s="2">
        <f t="shared" si="3"/>
        <v>-0.21484375000000011</v>
      </c>
      <c r="X50" s="2" t="str">
        <f t="shared" si="3"/>
        <v/>
      </c>
      <c r="Y50" s="12" t="str">
        <f t="shared" si="3"/>
        <v/>
      </c>
    </row>
    <row r="51" spans="1:25">
      <c r="A51" s="3" t="s">
        <v>58</v>
      </c>
      <c r="B51" s="6">
        <v>0.60699999999999998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0.63500000000000001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2.8000000000000025E-2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2">
        <f t="shared" si="3"/>
        <v>4.6128500823723328E-2</v>
      </c>
      <c r="U51" s="2" t="str">
        <f t="shared" si="3"/>
        <v/>
      </c>
      <c r="V51" s="2" t="str">
        <f t="shared" si="3"/>
        <v/>
      </c>
      <c r="W51" s="2" t="str">
        <f t="shared" si="3"/>
        <v/>
      </c>
      <c r="X51" s="2" t="str">
        <f t="shared" si="3"/>
        <v/>
      </c>
      <c r="Y51" s="12" t="str">
        <f t="shared" si="3"/>
        <v/>
      </c>
    </row>
    <row r="52" spans="1:25">
      <c r="A52" s="3" t="s">
        <v>59</v>
      </c>
      <c r="B52" s="6">
        <v>1.246</v>
      </c>
      <c r="C52" s="6">
        <v>0</v>
      </c>
      <c r="D52" s="6">
        <v>0</v>
      </c>
      <c r="E52" s="7">
        <v>4.04</v>
      </c>
      <c r="F52" s="7">
        <v>0</v>
      </c>
      <c r="G52" s="8">
        <v>0</v>
      </c>
      <c r="H52" s="6">
        <v>1.3049999999999999</v>
      </c>
      <c r="I52" s="6">
        <v>0</v>
      </c>
      <c r="J52" s="6">
        <v>0</v>
      </c>
      <c r="K52" s="7">
        <v>3.13</v>
      </c>
      <c r="L52" s="7">
        <v>0</v>
      </c>
      <c r="M52" s="8">
        <v>0</v>
      </c>
      <c r="N52" s="9">
        <f t="shared" si="2"/>
        <v>5.8999999999999941E-2</v>
      </c>
      <c r="O52" s="9">
        <f t="shared" si="2"/>
        <v>0</v>
      </c>
      <c r="P52" s="9">
        <f t="shared" si="2"/>
        <v>0</v>
      </c>
      <c r="Q52" s="10">
        <f t="shared" si="2"/>
        <v>-0.91000000000000014</v>
      </c>
      <c r="R52" s="10">
        <f t="shared" si="2"/>
        <v>0</v>
      </c>
      <c r="S52" s="11">
        <f t="shared" si="2"/>
        <v>0</v>
      </c>
      <c r="T52" s="2">
        <f t="shared" si="3"/>
        <v>4.7351524879614804E-2</v>
      </c>
      <c r="U52" s="2" t="str">
        <f t="shared" si="3"/>
        <v/>
      </c>
      <c r="V52" s="2" t="str">
        <f t="shared" si="3"/>
        <v/>
      </c>
      <c r="W52" s="2">
        <f t="shared" si="3"/>
        <v>-0.22524752475247523</v>
      </c>
      <c r="X52" s="2" t="str">
        <f t="shared" si="3"/>
        <v/>
      </c>
      <c r="Y52" s="12" t="str">
        <f t="shared" si="3"/>
        <v/>
      </c>
    </row>
    <row r="53" spans="1:25">
      <c r="A53" s="3" t="s">
        <v>60</v>
      </c>
      <c r="B53" s="6">
        <v>1.607</v>
      </c>
      <c r="C53" s="6">
        <v>0.29899999999999999</v>
      </c>
      <c r="D53" s="6">
        <v>0</v>
      </c>
      <c r="E53" s="7">
        <v>4.04</v>
      </c>
      <c r="F53" s="7">
        <v>0</v>
      </c>
      <c r="G53" s="8">
        <v>0</v>
      </c>
      <c r="H53" s="6">
        <v>1.6859999999999999</v>
      </c>
      <c r="I53" s="6">
        <v>0.307</v>
      </c>
      <c r="J53" s="6">
        <v>0</v>
      </c>
      <c r="K53" s="7">
        <v>3.13</v>
      </c>
      <c r="L53" s="7">
        <v>0</v>
      </c>
      <c r="M53" s="8">
        <v>0</v>
      </c>
      <c r="N53" s="9">
        <f t="shared" si="2"/>
        <v>7.8999999999999959E-2</v>
      </c>
      <c r="O53" s="9">
        <f t="shared" si="2"/>
        <v>8.0000000000000071E-3</v>
      </c>
      <c r="P53" s="9">
        <f t="shared" si="2"/>
        <v>0</v>
      </c>
      <c r="Q53" s="10">
        <f t="shared" si="2"/>
        <v>-0.91000000000000014</v>
      </c>
      <c r="R53" s="10">
        <f t="shared" si="2"/>
        <v>0</v>
      </c>
      <c r="S53" s="11">
        <f t="shared" si="2"/>
        <v>0</v>
      </c>
      <c r="T53" s="2">
        <f t="shared" si="3"/>
        <v>4.9159925326695664E-2</v>
      </c>
      <c r="U53" s="2">
        <f t="shared" si="3"/>
        <v>2.6755852842809347E-2</v>
      </c>
      <c r="V53" s="2" t="str">
        <f t="shared" si="3"/>
        <v/>
      </c>
      <c r="W53" s="2">
        <f t="shared" si="3"/>
        <v>-0.22524752475247523</v>
      </c>
      <c r="X53" s="2" t="str">
        <f t="shared" si="3"/>
        <v/>
      </c>
      <c r="Y53" s="12" t="str">
        <f t="shared" si="3"/>
        <v/>
      </c>
    </row>
    <row r="54" spans="1:25" ht="25.5">
      <c r="A54" s="3" t="s">
        <v>61</v>
      </c>
      <c r="B54" s="6">
        <v>0.52700000000000002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0.55100000000000005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2.4000000000000021E-2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2">
        <f t="shared" si="3"/>
        <v>4.5540796963946972E-2</v>
      </c>
      <c r="U54" s="2" t="str">
        <f t="shared" si="3"/>
        <v/>
      </c>
      <c r="V54" s="2" t="str">
        <f t="shared" si="3"/>
        <v/>
      </c>
      <c r="W54" s="2" t="str">
        <f t="shared" si="3"/>
        <v/>
      </c>
      <c r="X54" s="2" t="str">
        <f t="shared" si="3"/>
        <v/>
      </c>
      <c r="Y54" s="12" t="str">
        <f t="shared" si="3"/>
        <v/>
      </c>
    </row>
    <row r="55" spans="1:25">
      <c r="A55" s="3" t="s">
        <v>62</v>
      </c>
      <c r="B55" s="6">
        <v>1.4490000000000001</v>
      </c>
      <c r="C55" s="6">
        <v>0.35699999999999998</v>
      </c>
      <c r="D55" s="6">
        <v>0</v>
      </c>
      <c r="E55" s="7">
        <v>24.83</v>
      </c>
      <c r="F55" s="7">
        <v>0</v>
      </c>
      <c r="G55" s="8">
        <v>0</v>
      </c>
      <c r="H55" s="6">
        <v>1.52</v>
      </c>
      <c r="I55" s="6">
        <v>0.36799999999999999</v>
      </c>
      <c r="J55" s="6">
        <v>0</v>
      </c>
      <c r="K55" s="7">
        <v>20</v>
      </c>
      <c r="L55" s="7">
        <v>0</v>
      </c>
      <c r="M55" s="8">
        <v>0</v>
      </c>
      <c r="N55" s="9">
        <f t="shared" si="2"/>
        <v>7.0999999999999952E-2</v>
      </c>
      <c r="O55" s="9">
        <f t="shared" si="2"/>
        <v>1.100000000000001E-2</v>
      </c>
      <c r="P55" s="9">
        <f t="shared" si="2"/>
        <v>0</v>
      </c>
      <c r="Q55" s="10">
        <f t="shared" si="2"/>
        <v>-4.8299999999999983</v>
      </c>
      <c r="R55" s="10">
        <f t="shared" si="2"/>
        <v>0</v>
      </c>
      <c r="S55" s="11">
        <f t="shared" si="2"/>
        <v>0</v>
      </c>
      <c r="T55" s="2">
        <f t="shared" si="3"/>
        <v>4.8999309868875018E-2</v>
      </c>
      <c r="U55" s="2">
        <f t="shared" si="3"/>
        <v>3.0812324929972101E-2</v>
      </c>
      <c r="V55" s="2" t="str">
        <f t="shared" si="3"/>
        <v/>
      </c>
      <c r="W55" s="2">
        <f t="shared" si="3"/>
        <v>-0.19452275473217873</v>
      </c>
      <c r="X55" s="2" t="str">
        <f t="shared" si="3"/>
        <v/>
      </c>
      <c r="Y55" s="12" t="str">
        <f t="shared" si="3"/>
        <v/>
      </c>
    </row>
    <row r="56" spans="1:25">
      <c r="A56" s="3" t="s">
        <v>63</v>
      </c>
      <c r="B56" s="6">
        <v>2.6240000000000001</v>
      </c>
      <c r="C56" s="6">
        <v>0.84499999999999997</v>
      </c>
      <c r="D56" s="6">
        <v>0.17199999999999999</v>
      </c>
      <c r="E56" s="7">
        <v>8.2899999999999991</v>
      </c>
      <c r="F56" s="7">
        <v>1.43</v>
      </c>
      <c r="G56" s="8">
        <v>0.193</v>
      </c>
      <c r="H56" s="6">
        <v>2.7970000000000002</v>
      </c>
      <c r="I56" s="6">
        <v>0.89300000000000002</v>
      </c>
      <c r="J56" s="6">
        <v>0.17699999999999999</v>
      </c>
      <c r="K56" s="7">
        <v>6.28</v>
      </c>
      <c r="L56" s="7">
        <v>1.1100000000000001</v>
      </c>
      <c r="M56" s="8">
        <v>0.20399999999999999</v>
      </c>
      <c r="N56" s="9">
        <f t="shared" si="2"/>
        <v>0.17300000000000004</v>
      </c>
      <c r="O56" s="9">
        <f t="shared" si="2"/>
        <v>4.8000000000000043E-2</v>
      </c>
      <c r="P56" s="9">
        <f t="shared" si="2"/>
        <v>5.0000000000000044E-3</v>
      </c>
      <c r="Q56" s="10">
        <f t="shared" si="2"/>
        <v>-2.0099999999999989</v>
      </c>
      <c r="R56" s="10">
        <f t="shared" si="2"/>
        <v>-0.31999999999999984</v>
      </c>
      <c r="S56" s="11">
        <f t="shared" si="2"/>
        <v>1.0999999999999982E-2</v>
      </c>
      <c r="T56" s="2">
        <f t="shared" si="3"/>
        <v>6.5929878048780477E-2</v>
      </c>
      <c r="U56" s="2">
        <f t="shared" si="3"/>
        <v>5.6804733727810808E-2</v>
      </c>
      <c r="V56" s="2">
        <f t="shared" si="3"/>
        <v>2.9069767441860517E-2</v>
      </c>
      <c r="W56" s="2">
        <f t="shared" si="3"/>
        <v>-0.24246079613992755</v>
      </c>
      <c r="X56" s="2">
        <f t="shared" si="3"/>
        <v>-0.22377622377622364</v>
      </c>
      <c r="Y56" s="12">
        <f t="shared" si="3"/>
        <v>5.6994818652849721E-2</v>
      </c>
    </row>
    <row r="57" spans="1:25">
      <c r="A57" s="3" t="s">
        <v>64</v>
      </c>
      <c r="B57" s="6">
        <v>3.1789999999999998</v>
      </c>
      <c r="C57" s="6">
        <v>1.032</v>
      </c>
      <c r="D57" s="6">
        <v>0.214</v>
      </c>
      <c r="E57" s="7">
        <v>4.5199999999999996</v>
      </c>
      <c r="F57" s="7">
        <v>3.52</v>
      </c>
      <c r="G57" s="8">
        <v>0.219</v>
      </c>
      <c r="H57" s="6">
        <v>3.2719999999999998</v>
      </c>
      <c r="I57" s="6">
        <v>1.052</v>
      </c>
      <c r="J57" s="6">
        <v>0.21299999999999999</v>
      </c>
      <c r="K57" s="7">
        <v>3.43</v>
      </c>
      <c r="L57" s="7">
        <v>3.21</v>
      </c>
      <c r="M57" s="8">
        <v>0.224</v>
      </c>
      <c r="N57" s="9">
        <f t="shared" si="2"/>
        <v>9.2999999999999972E-2</v>
      </c>
      <c r="O57" s="9">
        <f t="shared" si="2"/>
        <v>2.0000000000000018E-2</v>
      </c>
      <c r="P57" s="9">
        <f t="shared" si="2"/>
        <v>-1.0000000000000009E-3</v>
      </c>
      <c r="Q57" s="10">
        <f t="shared" si="2"/>
        <v>-1.0899999999999994</v>
      </c>
      <c r="R57" s="10">
        <f t="shared" si="2"/>
        <v>-0.31000000000000005</v>
      </c>
      <c r="S57" s="11">
        <f t="shared" si="2"/>
        <v>5.0000000000000044E-3</v>
      </c>
      <c r="T57" s="2">
        <f t="shared" si="3"/>
        <v>2.9254482541679838E-2</v>
      </c>
      <c r="U57" s="2">
        <f t="shared" si="3"/>
        <v>1.9379844961240345E-2</v>
      </c>
      <c r="V57" s="2">
        <f t="shared" si="3"/>
        <v>-4.6728971962617383E-3</v>
      </c>
      <c r="W57" s="2">
        <f t="shared" si="3"/>
        <v>-0.24115044247787598</v>
      </c>
      <c r="X57" s="2">
        <f t="shared" si="3"/>
        <v>-8.8068181818181879E-2</v>
      </c>
      <c r="Y57" s="12">
        <f t="shared" si="3"/>
        <v>2.2831050228310446E-2</v>
      </c>
    </row>
    <row r="58" spans="1:25">
      <c r="A58" s="3" t="s">
        <v>65</v>
      </c>
      <c r="B58" s="6">
        <v>2.355</v>
      </c>
      <c r="C58" s="6">
        <v>0.77</v>
      </c>
      <c r="D58" s="6">
        <v>0.16300000000000001</v>
      </c>
      <c r="E58" s="7">
        <v>120.82</v>
      </c>
      <c r="F58" s="7">
        <v>5.59</v>
      </c>
      <c r="G58" s="8">
        <v>0.16600000000000001</v>
      </c>
      <c r="H58" s="6">
        <v>2.4289999999999998</v>
      </c>
      <c r="I58" s="6">
        <v>0.78600000000000003</v>
      </c>
      <c r="J58" s="6">
        <v>0.161</v>
      </c>
      <c r="K58" s="7">
        <v>91.56</v>
      </c>
      <c r="L58" s="7">
        <v>5.6</v>
      </c>
      <c r="M58" s="8">
        <v>0.17</v>
      </c>
      <c r="N58" s="9">
        <f t="shared" si="2"/>
        <v>7.3999999999999844E-2</v>
      </c>
      <c r="O58" s="9">
        <f t="shared" si="2"/>
        <v>1.6000000000000014E-2</v>
      </c>
      <c r="P58" s="9">
        <f t="shared" si="2"/>
        <v>-2.0000000000000018E-3</v>
      </c>
      <c r="Q58" s="10">
        <f t="shared" si="2"/>
        <v>-29.259999999999991</v>
      </c>
      <c r="R58" s="10">
        <f t="shared" si="2"/>
        <v>9.9999999999997868E-3</v>
      </c>
      <c r="S58" s="11">
        <f t="shared" si="2"/>
        <v>4.0000000000000036E-3</v>
      </c>
      <c r="T58" s="2">
        <f t="shared" si="3"/>
        <v>3.1422505307855619E-2</v>
      </c>
      <c r="U58" s="2">
        <f t="shared" si="3"/>
        <v>2.0779220779220786E-2</v>
      </c>
      <c r="V58" s="2">
        <f t="shared" si="3"/>
        <v>-1.2269938650306789E-2</v>
      </c>
      <c r="W58" s="2">
        <f t="shared" si="3"/>
        <v>-0.24217844727694082</v>
      </c>
      <c r="X58" s="2">
        <f t="shared" si="3"/>
        <v>1.7889087656528524E-3</v>
      </c>
      <c r="Y58" s="12">
        <f t="shared" si="3"/>
        <v>2.4096385542168752E-2</v>
      </c>
    </row>
    <row r="59" spans="1:25">
      <c r="A59" s="3" t="s">
        <v>66</v>
      </c>
      <c r="B59" s="6">
        <v>1.034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0.98599999999999999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-4.8000000000000043E-2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2">
        <f t="shared" si="3"/>
        <v>-4.6421663442940075E-2</v>
      </c>
      <c r="U59" s="2" t="str">
        <f t="shared" si="3"/>
        <v/>
      </c>
      <c r="V59" s="2" t="str">
        <f t="shared" si="3"/>
        <v/>
      </c>
      <c r="W59" s="2" t="str">
        <f t="shared" si="3"/>
        <v/>
      </c>
      <c r="X59" s="2" t="str">
        <f t="shared" si="3"/>
        <v/>
      </c>
      <c r="Y59" s="12" t="str">
        <f t="shared" si="3"/>
        <v/>
      </c>
    </row>
    <row r="60" spans="1:25">
      <c r="A60" s="3" t="s">
        <v>67</v>
      </c>
      <c r="B60" s="6">
        <v>1.097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1.042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-5.4999999999999938E-2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2">
        <f t="shared" si="3"/>
        <v>-5.0136736554238781E-2</v>
      </c>
      <c r="U60" s="2" t="str">
        <f t="shared" si="3"/>
        <v/>
      </c>
      <c r="V60" s="2" t="str">
        <f t="shared" si="3"/>
        <v/>
      </c>
      <c r="W60" s="2" t="str">
        <f t="shared" si="3"/>
        <v/>
      </c>
      <c r="X60" s="2" t="str">
        <f t="shared" si="3"/>
        <v/>
      </c>
      <c r="Y60" s="12" t="str">
        <f t="shared" si="3"/>
        <v/>
      </c>
    </row>
    <row r="61" spans="1:25">
      <c r="A61" s="3" t="s">
        <v>68</v>
      </c>
      <c r="B61" s="6">
        <v>1.655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1.615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-4.0000000000000036E-2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2">
        <f t="shared" si="3"/>
        <v>-2.4169184290030232E-2</v>
      </c>
      <c r="U61" s="2" t="str">
        <f t="shared" si="3"/>
        <v/>
      </c>
      <c r="V61" s="2" t="str">
        <f t="shared" si="3"/>
        <v/>
      </c>
      <c r="W61" s="2" t="str">
        <f t="shared" si="3"/>
        <v/>
      </c>
      <c r="X61" s="2" t="str">
        <f t="shared" si="3"/>
        <v/>
      </c>
      <c r="Y61" s="12" t="str">
        <f t="shared" si="3"/>
        <v/>
      </c>
    </row>
    <row r="62" spans="1:25">
      <c r="A62" s="3" t="s">
        <v>69</v>
      </c>
      <c r="B62" s="6">
        <v>0.98699999999999999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0.94399999999999995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-4.3000000000000038E-2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2">
        <f t="shared" si="3"/>
        <v>-4.3566362715298901E-2</v>
      </c>
      <c r="U62" s="2" t="str">
        <f t="shared" si="3"/>
        <v/>
      </c>
      <c r="V62" s="2" t="str">
        <f t="shared" si="3"/>
        <v/>
      </c>
      <c r="W62" s="2" t="str">
        <f t="shared" si="3"/>
        <v/>
      </c>
      <c r="X62" s="2" t="str">
        <f t="shared" si="3"/>
        <v/>
      </c>
      <c r="Y62" s="12" t="str">
        <f t="shared" si="3"/>
        <v/>
      </c>
    </row>
    <row r="63" spans="1:25">
      <c r="A63" s="3" t="s">
        <v>70</v>
      </c>
      <c r="B63" s="6">
        <v>5.5570000000000004</v>
      </c>
      <c r="C63" s="6">
        <v>1.046</v>
      </c>
      <c r="D63" s="6">
        <v>0.45500000000000002</v>
      </c>
      <c r="E63" s="7">
        <v>0</v>
      </c>
      <c r="F63" s="7">
        <v>0</v>
      </c>
      <c r="G63" s="8">
        <v>0</v>
      </c>
      <c r="H63" s="6">
        <v>5.6070000000000002</v>
      </c>
      <c r="I63" s="6">
        <v>1.0129999999999999</v>
      </c>
      <c r="J63" s="6">
        <v>0.38300000000000001</v>
      </c>
      <c r="K63" s="7">
        <v>0</v>
      </c>
      <c r="L63" s="7">
        <v>0</v>
      </c>
      <c r="M63" s="8">
        <v>0</v>
      </c>
      <c r="N63" s="9">
        <f t="shared" si="2"/>
        <v>4.9999999999999822E-2</v>
      </c>
      <c r="O63" s="9">
        <f t="shared" si="2"/>
        <v>-3.300000000000014E-2</v>
      </c>
      <c r="P63" s="9">
        <f t="shared" si="2"/>
        <v>-7.2000000000000008E-2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2">
        <f t="shared" si="3"/>
        <v>8.9976606082418087E-3</v>
      </c>
      <c r="U63" s="2">
        <f t="shared" si="3"/>
        <v>-3.1548757170172248E-2</v>
      </c>
      <c r="V63" s="2">
        <f t="shared" si="3"/>
        <v>-0.15824175824175823</v>
      </c>
      <c r="W63" s="2" t="str">
        <f t="shared" si="3"/>
        <v/>
      </c>
      <c r="X63" s="2" t="str">
        <f t="shared" si="3"/>
        <v/>
      </c>
      <c r="Y63" s="12" t="str">
        <f t="shared" si="3"/>
        <v/>
      </c>
    </row>
    <row r="64" spans="1:25">
      <c r="A64" s="3" t="s">
        <v>71</v>
      </c>
      <c r="B64" s="6">
        <v>-0.98399999999999999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-1.3220000000000001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-0.33800000000000008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2">
        <f t="shared" si="3"/>
        <v>0.3434959349593496</v>
      </c>
      <c r="U64" s="2" t="str">
        <f t="shared" si="3"/>
        <v/>
      </c>
      <c r="V64" s="2" t="str">
        <f t="shared" si="3"/>
        <v/>
      </c>
      <c r="W64" s="2" t="str">
        <f t="shared" si="3"/>
        <v/>
      </c>
      <c r="X64" s="2" t="str">
        <f t="shared" si="3"/>
        <v/>
      </c>
      <c r="Y64" s="12" t="str">
        <f t="shared" si="3"/>
        <v/>
      </c>
    </row>
    <row r="65" spans="1:25">
      <c r="A65" s="3" t="s">
        <v>72</v>
      </c>
      <c r="B65" s="6">
        <v>-0.871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-1.23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-0.35899999999999999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2">
        <f t="shared" si="3"/>
        <v>0.41216991963260607</v>
      </c>
      <c r="U65" s="2" t="str">
        <f t="shared" si="3"/>
        <v/>
      </c>
      <c r="V65" s="2" t="str">
        <f t="shared" si="3"/>
        <v/>
      </c>
      <c r="W65" s="2" t="str">
        <f t="shared" si="3"/>
        <v/>
      </c>
      <c r="X65" s="2" t="str">
        <f t="shared" si="3"/>
        <v/>
      </c>
      <c r="Y65" s="12" t="str">
        <f t="shared" si="3"/>
        <v/>
      </c>
    </row>
    <row r="66" spans="1:25">
      <c r="A66" s="3" t="s">
        <v>73</v>
      </c>
      <c r="B66" s="6">
        <v>-0.98399999999999999</v>
      </c>
      <c r="C66" s="6">
        <v>0</v>
      </c>
      <c r="D66" s="6">
        <v>0</v>
      </c>
      <c r="E66" s="7">
        <v>0</v>
      </c>
      <c r="F66" s="7">
        <v>0</v>
      </c>
      <c r="G66" s="8">
        <v>0.22</v>
      </c>
      <c r="H66" s="6">
        <v>-1.3220000000000001</v>
      </c>
      <c r="I66" s="6">
        <v>0</v>
      </c>
      <c r="J66" s="6">
        <v>0</v>
      </c>
      <c r="K66" s="7">
        <v>0</v>
      </c>
      <c r="L66" s="7">
        <v>0</v>
      </c>
      <c r="M66" s="8">
        <v>0.28299999999999997</v>
      </c>
      <c r="N66" s="9">
        <f t="shared" si="2"/>
        <v>-0.33800000000000008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6.2999999999999973E-2</v>
      </c>
      <c r="T66" s="2">
        <f t="shared" si="3"/>
        <v>0.3434959349593496</v>
      </c>
      <c r="U66" s="2" t="str">
        <f t="shared" si="3"/>
        <v/>
      </c>
      <c r="V66" s="2" t="str">
        <f t="shared" si="3"/>
        <v/>
      </c>
      <c r="W66" s="2" t="str">
        <f t="shared" si="3"/>
        <v/>
      </c>
      <c r="X66" s="2" t="str">
        <f t="shared" si="3"/>
        <v/>
      </c>
      <c r="Y66" s="12">
        <f t="shared" si="3"/>
        <v>0.28636363636363615</v>
      </c>
    </row>
    <row r="67" spans="1:25">
      <c r="A67" s="3" t="s">
        <v>74</v>
      </c>
      <c r="B67" s="6">
        <v>-3.16</v>
      </c>
      <c r="C67" s="6">
        <v>-0.98899999999999999</v>
      </c>
      <c r="D67" s="6">
        <v>-0.185</v>
      </c>
      <c r="E67" s="7">
        <v>0</v>
      </c>
      <c r="F67" s="7">
        <v>0</v>
      </c>
      <c r="G67" s="8">
        <v>0.22</v>
      </c>
      <c r="H67" s="6">
        <v>-4.2510000000000003</v>
      </c>
      <c r="I67" s="6">
        <v>-1.3280000000000001</v>
      </c>
      <c r="J67" s="6">
        <v>-0.247</v>
      </c>
      <c r="K67" s="7">
        <v>0</v>
      </c>
      <c r="L67" s="7">
        <v>0</v>
      </c>
      <c r="M67" s="8">
        <v>0.28299999999999997</v>
      </c>
      <c r="N67" s="9">
        <f t="shared" si="2"/>
        <v>-1.0910000000000002</v>
      </c>
      <c r="O67" s="9">
        <f t="shared" si="2"/>
        <v>-0.33900000000000008</v>
      </c>
      <c r="P67" s="9">
        <f t="shared" si="2"/>
        <v>-6.2E-2</v>
      </c>
      <c r="Q67" s="10">
        <f t="shared" si="2"/>
        <v>0</v>
      </c>
      <c r="R67" s="10">
        <f t="shared" si="2"/>
        <v>0</v>
      </c>
      <c r="S67" s="11">
        <f t="shared" si="2"/>
        <v>6.2999999999999973E-2</v>
      </c>
      <c r="T67" s="2">
        <f t="shared" si="3"/>
        <v>0.34525316455696209</v>
      </c>
      <c r="U67" s="2">
        <f t="shared" si="3"/>
        <v>0.3427704752275027</v>
      </c>
      <c r="V67" s="2">
        <f t="shared" si="3"/>
        <v>0.33513513513513504</v>
      </c>
      <c r="W67" s="2" t="str">
        <f t="shared" si="3"/>
        <v/>
      </c>
      <c r="X67" s="2" t="str">
        <f t="shared" si="3"/>
        <v/>
      </c>
      <c r="Y67" s="12">
        <f t="shared" si="3"/>
        <v>0.28636363636363615</v>
      </c>
    </row>
    <row r="68" spans="1:25">
      <c r="A68" s="3" t="s">
        <v>75</v>
      </c>
      <c r="B68" s="6">
        <v>-0.871</v>
      </c>
      <c r="C68" s="6">
        <v>0</v>
      </c>
      <c r="D68" s="6">
        <v>0</v>
      </c>
      <c r="E68" s="7">
        <v>0</v>
      </c>
      <c r="F68" s="7">
        <v>0</v>
      </c>
      <c r="G68" s="8">
        <v>0.189</v>
      </c>
      <c r="H68" s="6">
        <v>-1.23</v>
      </c>
      <c r="I68" s="6">
        <v>0</v>
      </c>
      <c r="J68" s="6">
        <v>0</v>
      </c>
      <c r="K68" s="7">
        <v>0</v>
      </c>
      <c r="L68" s="7">
        <v>0</v>
      </c>
      <c r="M68" s="8">
        <v>0.255</v>
      </c>
      <c r="N68" s="9">
        <f t="shared" si="2"/>
        <v>-0.35899999999999999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6.6000000000000003E-2</v>
      </c>
      <c r="T68" s="2">
        <f t="shared" si="3"/>
        <v>0.41216991963260607</v>
      </c>
      <c r="U68" s="2" t="str">
        <f t="shared" si="3"/>
        <v/>
      </c>
      <c r="V68" s="2" t="str">
        <f t="shared" si="3"/>
        <v/>
      </c>
      <c r="W68" s="2" t="str">
        <f t="shared" si="3"/>
        <v/>
      </c>
      <c r="X68" s="2" t="str">
        <f t="shared" si="3"/>
        <v/>
      </c>
      <c r="Y68" s="12">
        <f t="shared" si="3"/>
        <v>0.3492063492063493</v>
      </c>
    </row>
    <row r="69" spans="1:25">
      <c r="A69" s="3" t="s">
        <v>76</v>
      </c>
      <c r="B69" s="6">
        <v>-2.7970000000000002</v>
      </c>
      <c r="C69" s="6">
        <v>-0.876</v>
      </c>
      <c r="D69" s="6">
        <v>-0.16400000000000001</v>
      </c>
      <c r="E69" s="7">
        <v>0</v>
      </c>
      <c r="F69" s="7">
        <v>0</v>
      </c>
      <c r="G69" s="8">
        <v>0.189</v>
      </c>
      <c r="H69" s="6">
        <v>-3.9550000000000001</v>
      </c>
      <c r="I69" s="6">
        <v>-1.236</v>
      </c>
      <c r="J69" s="6">
        <v>-0.23</v>
      </c>
      <c r="K69" s="7">
        <v>0</v>
      </c>
      <c r="L69" s="7">
        <v>0</v>
      </c>
      <c r="M69" s="8">
        <v>0.255</v>
      </c>
      <c r="N69" s="9">
        <f t="shared" si="2"/>
        <v>-1.1579999999999999</v>
      </c>
      <c r="O69" s="9">
        <f t="shared" si="2"/>
        <v>-0.36</v>
      </c>
      <c r="P69" s="9">
        <f t="shared" si="2"/>
        <v>-6.6000000000000003E-2</v>
      </c>
      <c r="Q69" s="10">
        <f t="shared" si="2"/>
        <v>0</v>
      </c>
      <c r="R69" s="10">
        <f t="shared" si="2"/>
        <v>0</v>
      </c>
      <c r="S69" s="11">
        <f t="shared" si="2"/>
        <v>6.6000000000000003E-2</v>
      </c>
      <c r="T69" s="2">
        <f t="shared" si="3"/>
        <v>0.41401501608866642</v>
      </c>
      <c r="U69" s="2">
        <f t="shared" si="3"/>
        <v>0.41095890410958913</v>
      </c>
      <c r="V69" s="2">
        <f t="shared" si="3"/>
        <v>0.40243902439024382</v>
      </c>
      <c r="W69" s="2" t="str">
        <f t="shared" si="3"/>
        <v/>
      </c>
      <c r="X69" s="2" t="str">
        <f t="shared" si="3"/>
        <v/>
      </c>
      <c r="Y69" s="12">
        <f t="shared" si="3"/>
        <v>0.3492063492063493</v>
      </c>
    </row>
    <row r="70" spans="1:25">
      <c r="A70" s="3" t="s">
        <v>77</v>
      </c>
      <c r="B70" s="6">
        <v>-0.45600000000000002</v>
      </c>
      <c r="C70" s="6">
        <v>0</v>
      </c>
      <c r="D70" s="6">
        <v>0</v>
      </c>
      <c r="E70" s="7">
        <v>0</v>
      </c>
      <c r="F70" s="7">
        <v>0</v>
      </c>
      <c r="G70" s="8">
        <v>0.17299999999999999</v>
      </c>
      <c r="H70" s="6">
        <v>-0.71499999999999997</v>
      </c>
      <c r="I70" s="6">
        <v>0</v>
      </c>
      <c r="J70" s="6">
        <v>0</v>
      </c>
      <c r="K70" s="7">
        <v>0</v>
      </c>
      <c r="L70" s="7">
        <v>0</v>
      </c>
      <c r="M70" s="8">
        <v>0.24399999999999999</v>
      </c>
      <c r="N70" s="9">
        <f t="shared" si="2"/>
        <v>-0.25899999999999995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7.1000000000000008E-2</v>
      </c>
      <c r="T70" s="2">
        <f t="shared" si="3"/>
        <v>0.56798245614035081</v>
      </c>
      <c r="U70" s="2" t="str">
        <f t="shared" si="3"/>
        <v/>
      </c>
      <c r="V70" s="2" t="str">
        <f t="shared" si="3"/>
        <v/>
      </c>
      <c r="W70" s="2" t="str">
        <f t="shared" si="3"/>
        <v/>
      </c>
      <c r="X70" s="2" t="str">
        <f t="shared" si="3"/>
        <v/>
      </c>
      <c r="Y70" s="12">
        <f t="shared" si="3"/>
        <v>0.41040462427745683</v>
      </c>
    </row>
    <row r="71" spans="1:25">
      <c r="A71" s="3" t="s">
        <v>78</v>
      </c>
      <c r="B71" s="6">
        <v>-1.4570000000000001</v>
      </c>
      <c r="C71" s="6">
        <v>-0.45900000000000002</v>
      </c>
      <c r="D71" s="6">
        <v>-8.7999999999999995E-2</v>
      </c>
      <c r="E71" s="7">
        <v>0</v>
      </c>
      <c r="F71" s="7">
        <v>0</v>
      </c>
      <c r="G71" s="8">
        <v>0.17299999999999999</v>
      </c>
      <c r="H71" s="6">
        <v>-2.2930000000000001</v>
      </c>
      <c r="I71" s="6">
        <v>-0.72</v>
      </c>
      <c r="J71" s="6">
        <v>-0.13500000000000001</v>
      </c>
      <c r="K71" s="7">
        <v>0</v>
      </c>
      <c r="L71" s="7">
        <v>0</v>
      </c>
      <c r="M71" s="8">
        <v>0.24399999999999999</v>
      </c>
      <c r="N71" s="9">
        <f t="shared" si="2"/>
        <v>-0.83600000000000008</v>
      </c>
      <c r="O71" s="9">
        <f t="shared" si="2"/>
        <v>-0.26099999999999995</v>
      </c>
      <c r="P71" s="9">
        <f t="shared" si="2"/>
        <v>-4.7000000000000014E-2</v>
      </c>
      <c r="Q71" s="10">
        <f t="shared" si="2"/>
        <v>0</v>
      </c>
      <c r="R71" s="10">
        <f t="shared" si="2"/>
        <v>0</v>
      </c>
      <c r="S71" s="11">
        <f t="shared" si="2"/>
        <v>7.1000000000000008E-2</v>
      </c>
      <c r="T71" s="2">
        <f t="shared" si="3"/>
        <v>0.57378174330816756</v>
      </c>
      <c r="U71" s="2">
        <f t="shared" si="3"/>
        <v>0.56862745098039214</v>
      </c>
      <c r="V71" s="2">
        <f t="shared" si="3"/>
        <v>0.53409090909090917</v>
      </c>
      <c r="W71" s="2" t="str">
        <f t="shared" si="3"/>
        <v/>
      </c>
      <c r="X71" s="2" t="str">
        <f t="shared" si="3"/>
        <v/>
      </c>
      <c r="Y71" s="12">
        <f t="shared" si="3"/>
        <v>0.41040462427745683</v>
      </c>
    </row>
  </sheetData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SEPD Tariffs</vt:lpstr>
      <vt:lpstr>SHEPD Tariffs</vt:lpstr>
    </vt:vector>
  </TitlesOfParts>
  <Company>Scottish &amp; Southern Energy Plc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hh86515</dc:creator>
  <cp:lastModifiedBy>AG14459</cp:lastModifiedBy>
  <cp:lastPrinted>2013-05-10T14:00:55Z</cp:lastPrinted>
  <dcterms:created xsi:type="dcterms:W3CDTF">2013-05-10T11:15:02Z</dcterms:created>
  <dcterms:modified xsi:type="dcterms:W3CDTF">2014-01-20T17:18:18Z</dcterms:modified>
</cp:coreProperties>
</file>