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355" yWindow="-165" windowWidth="10650" windowHeight="11625" activeTab="1"/>
  </bookViews>
  <sheets>
    <sheet name="NPG Northeast" sheetId="4" r:id="rId1"/>
    <sheet name="NPG Yorkshire" sheetId="5" r:id="rId2"/>
  </sheets>
  <calcPr calcId="145621" concurrentCalc="0"/>
</workbook>
</file>

<file path=xl/calcChain.xml><?xml version="1.0" encoding="utf-8"?>
<calcChain xmlns="http://schemas.openxmlformats.org/spreadsheetml/2006/main">
  <c r="D18" i="5" l="1"/>
  <c r="E18" i="5"/>
  <c r="D18" i="4"/>
  <c r="E18" i="4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D5" i="5"/>
  <c r="E4" i="5"/>
  <c r="D4" i="5"/>
  <c r="E17" i="4"/>
  <c r="D17" i="4"/>
  <c r="E16" i="4"/>
  <c r="D16" i="4"/>
  <c r="E15" i="4"/>
  <c r="D15" i="4"/>
  <c r="E14" i="4"/>
  <c r="D14" i="4"/>
  <c r="E13" i="4"/>
  <c r="D13" i="4"/>
  <c r="E12" i="4"/>
  <c r="D12" i="4"/>
  <c r="E11" i="4"/>
  <c r="D11" i="4"/>
  <c r="E10" i="4"/>
  <c r="D10" i="4"/>
  <c r="E9" i="4"/>
  <c r="D9" i="4"/>
  <c r="E8" i="4"/>
  <c r="D8" i="4"/>
  <c r="E7" i="4"/>
  <c r="D7" i="4"/>
  <c r="E6" i="4"/>
  <c r="D6" i="4"/>
  <c r="E5" i="4"/>
  <c r="D5" i="4"/>
  <c r="E4" i="4"/>
  <c r="D4" i="4"/>
</calcChain>
</file>

<file path=xl/sharedStrings.xml><?xml version="1.0" encoding="utf-8"?>
<sst xmlns="http://schemas.openxmlformats.org/spreadsheetml/2006/main" count="45" uniqueCount="22">
  <si>
    <t>Baseline value</t>
  </si>
  <si>
    <t>New value</t>
  </si>
  <si>
    <t>Change</t>
  </si>
  <si>
    <t>Percentage change</t>
  </si>
  <si>
    <t>Table 1017 diversity allowance: GSPs</t>
  </si>
  <si>
    <t>Table 1017 diversity allowance: 132kV</t>
  </si>
  <si>
    <t>Table 1017 diversity allowance: EHV</t>
  </si>
  <si>
    <t>Table 1017 diversity allowance: HV</t>
  </si>
  <si>
    <t>Table 1018 proportion through 132kV/HV</t>
  </si>
  <si>
    <t>Table 1019 Network model GSP peak demand (MW)</t>
  </si>
  <si>
    <t>Table 1020 Gross asset cost (£): 132kV</t>
  </si>
  <si>
    <t>Table 1020 Gross asset cost (£): 132kV/EHV</t>
  </si>
  <si>
    <t>Table 1020 Gross asset cost (£): EHV</t>
  </si>
  <si>
    <t>Table 1020 Gross asset cost (£): EHV/HV</t>
  </si>
  <si>
    <t>Table 1020 Gross asset cost (£): 132kV/HV</t>
  </si>
  <si>
    <t>Table 1020 Gross asset cost (£): HV</t>
  </si>
  <si>
    <t>Table 1020 Gross asset cost (£): HV/LV</t>
  </si>
  <si>
    <t>Table 1020 Gross asset cost (£): LV circuits</t>
  </si>
  <si>
    <t>Northern Powergrid Northeast: illustrative impact of DCP 133</t>
  </si>
  <si>
    <t>Northern Powergrid Yorkshire: illustrative impact of DCP 133</t>
  </si>
  <si>
    <t>Total asset value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</si>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</sst>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Blue]\+\£???,??0;[Red]\-\£???,??0;[Green]\=;@"/>
    <numFmt numFmtId="165" formatCode="[Blue]\+??0.0%;[Red]\-??0.0%;[Green]\="/>
    <numFmt numFmtId="166" formatCode="\ _(??0.0%_);[Red]\ \(??0.0%\);\ _(_0_00_._0_%_);@"/>
    <numFmt numFmtId="167" formatCode="\ _(???,??0_);[Red]\ \(???,??0\);\ _(???,??0_);@"/>
    <numFmt numFmtId="168" formatCode="[Blue]\+???,??0;[Red]\-???,??0;[Green]\=;@"/>
    <numFmt numFmtId="169" formatCode="\ _(\£???,??0_);[Red]\ \(\£???,??0\);0;@"/>
  </numFmts>
  <fonts count="3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164" fontId="0" fillId="3" borderId="2" xfId="0" applyNumberFormat="1" applyFill="1" applyBorder="1" applyAlignment="1">
      <alignment horizontal="center" vertical="center"/>
    </xf>
    <xf numFmtId="165" fontId="0" fillId="3" borderId="2" xfId="0" applyNumberFormat="1" applyFill="1" applyBorder="1" applyAlignment="1">
      <alignment horizontal="center" vertical="center"/>
    </xf>
    <xf numFmtId="166" fontId="0" fillId="4" borderId="2" xfId="0" applyNumberFormat="1" applyFill="1" applyBorder="1" applyAlignment="1">
      <alignment horizontal="center" vertical="center"/>
    </xf>
    <xf numFmtId="167" fontId="0" fillId="4" borderId="2" xfId="0" applyNumberFormat="1" applyFill="1" applyBorder="1" applyAlignment="1">
      <alignment horizontal="center" vertical="center"/>
    </xf>
    <xf numFmtId="168" fontId="0" fillId="3" borderId="2" xfId="0" applyNumberFormat="1" applyFill="1" applyBorder="1" applyAlignment="1">
      <alignment horizontal="center" vertical="center"/>
    </xf>
    <xf numFmtId="169" fontId="0" fillId="4" borderId="2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999999"/>
      <color rgb="FF0066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workbookViewId="0">
      <selection activeCell="B24" sqref="B24"/>
    </sheetView>
  </sheetViews>
  <sheetFormatPr defaultRowHeight="15" x14ac:dyDescent="0.25"/>
  <cols>
    <col min="1" max="1" width="50.7109375" customWidth="1"/>
    <col min="2" max="255" width="20.7109375" customWidth="1"/>
  </cols>
  <sheetData>
    <row r="1" spans="1:5" ht="19.5" x14ac:dyDescent="0.3">
      <c r="A1" s="1" t="s">
        <v>18</v>
      </c>
    </row>
    <row r="3" spans="1:5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6">
        <v>0.14538411275313656</v>
      </c>
      <c r="C4" s="6">
        <v>0.14538411275313656</v>
      </c>
      <c r="D4" s="5">
        <f t="shared" ref="D4:D17" si="0">C4-B4</f>
        <v>0</v>
      </c>
      <c r="E4" s="5">
        <f t="shared" ref="E4:E18" si="1">IF(B4,C4/B4-1,"")</f>
        <v>0</v>
      </c>
    </row>
    <row r="5" spans="1:5" x14ac:dyDescent="0.25">
      <c r="A5" s="3" t="s">
        <v>5</v>
      </c>
      <c r="B5" s="6">
        <v>0.27238565082181809</v>
      </c>
      <c r="C5" s="6">
        <v>5.5984321195248654E-2</v>
      </c>
      <c r="D5" s="5">
        <f t="shared" si="0"/>
        <v>-0.21640132962656944</v>
      </c>
      <c r="E5" s="5">
        <f t="shared" si="1"/>
        <v>-0.79446670180188395</v>
      </c>
    </row>
    <row r="6" spans="1:5" x14ac:dyDescent="0.25">
      <c r="A6" s="3" t="s">
        <v>6</v>
      </c>
      <c r="B6" s="6">
        <v>0.21271343080815996</v>
      </c>
      <c r="C6" s="6">
        <v>0.31017904594629409</v>
      </c>
      <c r="D6" s="5">
        <f t="shared" si="0"/>
        <v>9.7465615138134121E-2</v>
      </c>
      <c r="E6" s="5">
        <f t="shared" si="1"/>
        <v>0.45820150973934282</v>
      </c>
    </row>
    <row r="7" spans="1:5" x14ac:dyDescent="0.25">
      <c r="A7" s="3" t="s">
        <v>7</v>
      </c>
      <c r="B7" s="6">
        <v>0.34</v>
      </c>
      <c r="C7" s="6">
        <v>0.7180839976136224</v>
      </c>
      <c r="D7" s="5">
        <f t="shared" si="0"/>
        <v>0.37808399761362238</v>
      </c>
      <c r="E7" s="5">
        <f t="shared" si="1"/>
        <v>1.1120117576871245</v>
      </c>
    </row>
    <row r="8" spans="1:5" x14ac:dyDescent="0.25">
      <c r="A8" s="3" t="s">
        <v>8</v>
      </c>
      <c r="B8" s="6">
        <v>0</v>
      </c>
      <c r="C8" s="6">
        <v>0</v>
      </c>
      <c r="D8" s="5">
        <f t="shared" si="0"/>
        <v>0</v>
      </c>
      <c r="E8" s="5" t="str">
        <f t="shared" si="1"/>
        <v/>
      </c>
    </row>
    <row r="9" spans="1:5" x14ac:dyDescent="0.25">
      <c r="A9" s="3" t="s">
        <v>9</v>
      </c>
      <c r="B9" s="7">
        <v>500</v>
      </c>
      <c r="C9" s="7">
        <v>500</v>
      </c>
      <c r="D9" s="8">
        <f t="shared" si="0"/>
        <v>0</v>
      </c>
      <c r="E9" s="5">
        <f t="shared" si="1"/>
        <v>0</v>
      </c>
    </row>
    <row r="10" spans="1:5" x14ac:dyDescent="0.25">
      <c r="A10" s="3" t="s">
        <v>10</v>
      </c>
      <c r="B10" s="9">
        <v>41031057.502612844</v>
      </c>
      <c r="C10" s="9">
        <v>44482297.801250361</v>
      </c>
      <c r="D10" s="4">
        <f t="shared" si="0"/>
        <v>3451240.2986375168</v>
      </c>
      <c r="E10" s="5">
        <f t="shared" si="1"/>
        <v>8.4112877139901787E-2</v>
      </c>
    </row>
    <row r="11" spans="1:5" x14ac:dyDescent="0.25">
      <c r="A11" s="3" t="s">
        <v>11</v>
      </c>
      <c r="B11" s="9">
        <v>16462015.173823753</v>
      </c>
      <c r="C11" s="9">
        <v>20187500</v>
      </c>
      <c r="D11" s="4">
        <f t="shared" si="0"/>
        <v>3725484.8261762466</v>
      </c>
      <c r="E11" s="5">
        <f t="shared" si="1"/>
        <v>0.22630794509897778</v>
      </c>
    </row>
    <row r="12" spans="1:5" x14ac:dyDescent="0.25">
      <c r="A12" s="3" t="s">
        <v>12</v>
      </c>
      <c r="B12" s="9">
        <v>87366305.741057754</v>
      </c>
      <c r="C12" s="9">
        <v>111998256.03985259</v>
      </c>
      <c r="D12" s="4">
        <f t="shared" si="0"/>
        <v>24631950.298794836</v>
      </c>
      <c r="E12" s="5">
        <f t="shared" si="1"/>
        <v>0.28193878738332723</v>
      </c>
    </row>
    <row r="13" spans="1:5" x14ac:dyDescent="0.25">
      <c r="A13" s="3" t="s">
        <v>13</v>
      </c>
      <c r="B13" s="9">
        <v>23901769.53895586</v>
      </c>
      <c r="C13" s="9">
        <v>39000000</v>
      </c>
      <c r="D13" s="4">
        <f t="shared" si="0"/>
        <v>15098230.46104414</v>
      </c>
      <c r="E13" s="5">
        <f t="shared" si="1"/>
        <v>0.63167835487814261</v>
      </c>
    </row>
    <row r="14" spans="1:5" x14ac:dyDescent="0.25">
      <c r="A14" s="3" t="s">
        <v>14</v>
      </c>
      <c r="B14" s="9">
        <v>0</v>
      </c>
      <c r="C14" s="9">
        <v>0</v>
      </c>
      <c r="D14" s="4">
        <f t="shared" si="0"/>
        <v>0</v>
      </c>
      <c r="E14" s="5" t="str">
        <f t="shared" si="1"/>
        <v/>
      </c>
    </row>
    <row r="15" spans="1:5" x14ac:dyDescent="0.25">
      <c r="A15" s="3" t="s">
        <v>15</v>
      </c>
      <c r="B15" s="9">
        <v>125247239.96782228</v>
      </c>
      <c r="C15" s="9">
        <v>85531907.972621351</v>
      </c>
      <c r="D15" s="4">
        <f t="shared" si="0"/>
        <v>-39715331.995200932</v>
      </c>
      <c r="E15" s="5">
        <f t="shared" si="1"/>
        <v>-0.31709546657798082</v>
      </c>
    </row>
    <row r="16" spans="1:5" x14ac:dyDescent="0.25">
      <c r="A16" s="3" t="s">
        <v>16</v>
      </c>
      <c r="B16" s="9">
        <v>60562831.411970168</v>
      </c>
      <c r="C16" s="9">
        <v>75818250</v>
      </c>
      <c r="D16" s="4">
        <f t="shared" si="0"/>
        <v>15255418.588029832</v>
      </c>
      <c r="E16" s="5">
        <f t="shared" si="1"/>
        <v>0.25189407813939524</v>
      </c>
    </row>
    <row r="17" spans="1:5" x14ac:dyDescent="0.25">
      <c r="A17" s="3" t="s">
        <v>17</v>
      </c>
      <c r="B17" s="9">
        <v>71720842.822973058</v>
      </c>
      <c r="C17" s="9">
        <v>79218838.11507687</v>
      </c>
      <c r="D17" s="4">
        <f t="shared" si="0"/>
        <v>7497995.2921038121</v>
      </c>
      <c r="E17" s="5">
        <f t="shared" si="1"/>
        <v>0.10454416034416858</v>
      </c>
    </row>
    <row r="18" spans="1:5" x14ac:dyDescent="0.25">
      <c r="A18" s="3" t="s">
        <v>20</v>
      </c>
      <c r="B18" s="9">
        <v>426292062.15921575</v>
      </c>
      <c r="C18" s="9">
        <v>456237049.92880118</v>
      </c>
      <c r="D18" s="4">
        <f>C18-B18</f>
        <v>29944987.769585431</v>
      </c>
      <c r="E18" s="5">
        <f t="shared" si="1"/>
        <v>7.0245238951696098E-2</v>
      </c>
    </row>
    <row r="23" spans="1:5" x14ac:dyDescent="0.25">
      <c r="D23" t="s">
        <v>21</v>
      </c>
    </row>
    <row r="24" spans="1:5" x14ac:dyDescent="0.25">
      <c r="B24" t="s">
        <v>21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showGridLines="0" tabSelected="1" workbookViewId="0">
      <selection activeCell="B25" sqref="B25"/>
    </sheetView>
  </sheetViews>
  <sheetFormatPr defaultRowHeight="15" x14ac:dyDescent="0.25"/>
  <cols>
    <col min="1" max="1" width="50.7109375" customWidth="1"/>
    <col min="2" max="255" width="20.7109375" customWidth="1"/>
  </cols>
  <sheetData>
    <row r="1" spans="1:5" ht="19.5" x14ac:dyDescent="0.3">
      <c r="A1" s="1" t="s">
        <v>19</v>
      </c>
    </row>
    <row r="3" spans="1:5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6">
        <v>7.817760143015591E-2</v>
      </c>
      <c r="C4" s="6">
        <v>7.817760143015591E-2</v>
      </c>
      <c r="D4" s="5">
        <f t="shared" ref="D4:D17" si="0">C4-B4</f>
        <v>0</v>
      </c>
      <c r="E4" s="5">
        <f t="shared" ref="E4:E18" si="1">IF(B4,C4/B4-1,"")</f>
        <v>0</v>
      </c>
    </row>
    <row r="5" spans="1:5" x14ac:dyDescent="0.25">
      <c r="A5" s="3" t="s">
        <v>5</v>
      </c>
      <c r="B5" s="6">
        <v>0.12077053101004227</v>
      </c>
      <c r="C5" s="6">
        <v>4.9260192838946226E-2</v>
      </c>
      <c r="D5" s="5">
        <f t="shared" si="0"/>
        <v>-7.1510338171096047E-2</v>
      </c>
      <c r="E5" s="5">
        <f t="shared" si="1"/>
        <v>-0.59211744432215707</v>
      </c>
    </row>
    <row r="6" spans="1:5" x14ac:dyDescent="0.25">
      <c r="A6" s="3" t="s">
        <v>6</v>
      </c>
      <c r="B6" s="6">
        <v>0.22291986953490484</v>
      </c>
      <c r="C6" s="6">
        <v>0.26157599777236484</v>
      </c>
      <c r="D6" s="5">
        <f t="shared" si="0"/>
        <v>3.8656128237460008E-2</v>
      </c>
      <c r="E6" s="5">
        <f t="shared" si="1"/>
        <v>0.17340817719888002</v>
      </c>
    </row>
    <row r="7" spans="1:5" x14ac:dyDescent="0.25">
      <c r="A7" s="3" t="s">
        <v>7</v>
      </c>
      <c r="B7" s="6">
        <v>0.34</v>
      </c>
      <c r="C7" s="6">
        <v>0.75709842297688135</v>
      </c>
      <c r="D7" s="5">
        <f t="shared" si="0"/>
        <v>0.41709842297688132</v>
      </c>
      <c r="E7" s="5">
        <f t="shared" si="1"/>
        <v>1.2267600675790624</v>
      </c>
    </row>
    <row r="8" spans="1:5" x14ac:dyDescent="0.25">
      <c r="A8" s="3" t="s">
        <v>8</v>
      </c>
      <c r="B8" s="6">
        <v>0</v>
      </c>
      <c r="C8" s="6">
        <v>0</v>
      </c>
      <c r="D8" s="5">
        <f t="shared" si="0"/>
        <v>0</v>
      </c>
      <c r="E8" s="5" t="str">
        <f t="shared" si="1"/>
        <v/>
      </c>
    </row>
    <row r="9" spans="1:5" x14ac:dyDescent="0.25">
      <c r="A9" s="3" t="s">
        <v>9</v>
      </c>
      <c r="B9" s="7">
        <v>500</v>
      </c>
      <c r="C9" s="7">
        <v>500</v>
      </c>
      <c r="D9" s="8">
        <f t="shared" si="0"/>
        <v>0</v>
      </c>
      <c r="E9" s="5">
        <f t="shared" si="1"/>
        <v>0</v>
      </c>
    </row>
    <row r="10" spans="1:5" x14ac:dyDescent="0.25">
      <c r="A10" s="3" t="s">
        <v>10</v>
      </c>
      <c r="B10" s="9">
        <v>49032961.720235676</v>
      </c>
      <c r="C10" s="9">
        <v>43341009.029958546</v>
      </c>
      <c r="D10" s="4">
        <f t="shared" si="0"/>
        <v>-5691952.6902771294</v>
      </c>
      <c r="E10" s="5">
        <f t="shared" si="1"/>
        <v>-0.11608421132611468</v>
      </c>
    </row>
    <row r="11" spans="1:5" x14ac:dyDescent="0.25">
      <c r="A11" s="3" t="s">
        <v>11</v>
      </c>
      <c r="B11" s="9">
        <v>13528526.181767773</v>
      </c>
      <c r="C11" s="9">
        <v>20187500</v>
      </c>
      <c r="D11" s="4">
        <f t="shared" si="0"/>
        <v>6658973.8182322271</v>
      </c>
      <c r="E11" s="5">
        <f t="shared" si="1"/>
        <v>0.49221723998335043</v>
      </c>
    </row>
    <row r="12" spans="1:5" x14ac:dyDescent="0.25">
      <c r="A12" s="3" t="s">
        <v>12</v>
      </c>
      <c r="B12" s="9">
        <v>82440683.905254588</v>
      </c>
      <c r="C12" s="9">
        <v>83515901.243392467</v>
      </c>
      <c r="D12" s="4">
        <f t="shared" si="0"/>
        <v>1075217.33813788</v>
      </c>
      <c r="E12" s="5">
        <f t="shared" si="1"/>
        <v>1.3042314634041263E-2</v>
      </c>
    </row>
    <row r="13" spans="1:5" x14ac:dyDescent="0.25">
      <c r="A13" s="3" t="s">
        <v>13</v>
      </c>
      <c r="B13" s="9">
        <v>22643339.102790374</v>
      </c>
      <c r="C13" s="9">
        <v>39000000</v>
      </c>
      <c r="D13" s="4">
        <f t="shared" si="0"/>
        <v>16356660.897209626</v>
      </c>
      <c r="E13" s="5">
        <f t="shared" si="1"/>
        <v>0.72236081537965258</v>
      </c>
    </row>
    <row r="14" spans="1:5" x14ac:dyDescent="0.25">
      <c r="A14" s="3" t="s">
        <v>14</v>
      </c>
      <c r="B14" s="9">
        <v>0</v>
      </c>
      <c r="C14" s="9">
        <v>0</v>
      </c>
      <c r="D14" s="4">
        <f t="shared" si="0"/>
        <v>0</v>
      </c>
      <c r="E14" s="5" t="str">
        <f t="shared" si="1"/>
        <v/>
      </c>
    </row>
    <row r="15" spans="1:5" x14ac:dyDescent="0.25">
      <c r="A15" s="3" t="s">
        <v>15</v>
      </c>
      <c r="B15" s="9">
        <v>98996026.042765602</v>
      </c>
      <c r="C15" s="9">
        <v>67905730.207632288</v>
      </c>
      <c r="D15" s="4">
        <f t="shared" si="0"/>
        <v>-31090295.835133314</v>
      </c>
      <c r="E15" s="5">
        <f t="shared" si="1"/>
        <v>-0.31405599879032031</v>
      </c>
    </row>
    <row r="16" spans="1:5" x14ac:dyDescent="0.25">
      <c r="A16" s="3" t="s">
        <v>16</v>
      </c>
      <c r="B16" s="9">
        <v>59144641.711175457</v>
      </c>
      <c r="C16" s="9">
        <v>71184700</v>
      </c>
      <c r="D16" s="4">
        <f t="shared" si="0"/>
        <v>12040058.288824543</v>
      </c>
      <c r="E16" s="5">
        <f t="shared" si="1"/>
        <v>0.20356972230249482</v>
      </c>
    </row>
    <row r="17" spans="1:5" x14ac:dyDescent="0.25">
      <c r="A17" s="3" t="s">
        <v>17</v>
      </c>
      <c r="B17" s="9">
        <v>76460929.449774966</v>
      </c>
      <c r="C17" s="9">
        <v>90285450.65320909</v>
      </c>
      <c r="D17" s="4">
        <f t="shared" si="0"/>
        <v>13824521.203434125</v>
      </c>
      <c r="E17" s="5">
        <f t="shared" si="1"/>
        <v>0.18080503732975228</v>
      </c>
    </row>
    <row r="18" spans="1:5" x14ac:dyDescent="0.25">
      <c r="A18" s="3" t="s">
        <v>20</v>
      </c>
      <c r="B18" s="9">
        <v>402247108.11376446</v>
      </c>
      <c r="C18" s="9">
        <v>415420291.13419241</v>
      </c>
      <c r="D18" s="4">
        <f>C18-B18</f>
        <v>13173183.020427942</v>
      </c>
      <c r="E18" s="5">
        <f t="shared" si="1"/>
        <v>3.2748981297094248E-2</v>
      </c>
    </row>
    <row r="20" spans="1:5" x14ac:dyDescent="0.25">
      <c r="B20" t="s">
        <v>21</v>
      </c>
    </row>
    <row r="23" spans="1:5" x14ac:dyDescent="0.25">
      <c r="A23" t="s">
        <v>21</v>
      </c>
      <c r="B23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NPG Northeast</vt:lpstr>
      <vt:lpstr>NPG Yorkshire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Inglis, Steven</dc:creator>
  <cp:lastModifiedBy>Inglis, Steven</cp:lastModifiedBy>
  <dcterms:created xsi:type="dcterms:W3CDTF">2013-05-22T11:16:32Z</dcterms:created>
  <dcterms:modified xsi:type="dcterms:W3CDTF">2014-01-07T09:57:54Z</dcterms:modified>
</cp:coreProperties>
</file>