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11505"/>
  </bookViews>
  <sheets>
    <sheet name="WPD South West" sheetId="4" r:id="rId1"/>
    <sheet name="WPD South Wales" sheetId="1" r:id="rId2"/>
    <sheet name="WPD Mid East" sheetId="2" r:id="rId3"/>
    <sheet name="WPD Mid West" sheetId="3" r:id="rId4"/>
  </sheets>
  <definedNames>
    <definedName name="_xlnm.Print_Area" localSheetId="2">'WPD Mid East'!$A$1:$I$32</definedName>
    <definedName name="_xlnm.Print_Area" localSheetId="3">'WPD Mid West'!$A$1:$I$32</definedName>
    <definedName name="_xlnm.Print_Area" localSheetId="1">'WPD South Wales'!$A$1:$I$32</definedName>
    <definedName name="_xlnm.Print_Area" localSheetId="0">'WPD South West'!$A$1:$I$32</definedName>
  </definedNames>
  <calcPr calcId="145621"/>
</workbook>
</file>

<file path=xl/calcChain.xml><?xml version="1.0" encoding="utf-8"?>
<calcChain xmlns="http://schemas.openxmlformats.org/spreadsheetml/2006/main">
  <c r="H32" i="4" l="1"/>
  <c r="F32" i="4"/>
  <c r="H31" i="4"/>
  <c r="F31" i="4"/>
  <c r="H30" i="4"/>
  <c r="F30" i="4"/>
  <c r="H29" i="4"/>
  <c r="F29" i="4"/>
  <c r="H28" i="4"/>
  <c r="F28" i="4"/>
  <c r="H27" i="4"/>
  <c r="F27" i="4"/>
  <c r="H26" i="4"/>
  <c r="F26" i="4"/>
  <c r="H25" i="4"/>
  <c r="F25" i="4"/>
  <c r="H24" i="4"/>
  <c r="F24" i="4"/>
  <c r="H23" i="4"/>
  <c r="F23" i="4"/>
  <c r="H22" i="4"/>
  <c r="F22" i="4"/>
  <c r="H21" i="4"/>
  <c r="F21" i="4"/>
  <c r="H20" i="4"/>
  <c r="F20" i="4"/>
  <c r="H19" i="4"/>
  <c r="F19" i="4"/>
  <c r="H18" i="4"/>
  <c r="F18" i="4"/>
  <c r="H17" i="4"/>
  <c r="F17" i="4"/>
  <c r="H16" i="4"/>
  <c r="F16" i="4"/>
  <c r="H15" i="4"/>
  <c r="F15" i="4"/>
  <c r="H14" i="4"/>
  <c r="F14" i="4"/>
  <c r="H13" i="4"/>
  <c r="F13" i="4"/>
  <c r="H12" i="4"/>
  <c r="F12" i="4"/>
  <c r="H11" i="4"/>
  <c r="F11" i="4"/>
  <c r="H10" i="4"/>
  <c r="F10" i="4"/>
  <c r="H9" i="4"/>
  <c r="F9" i="4"/>
  <c r="H8" i="4"/>
  <c r="F8" i="4"/>
  <c r="H7" i="4"/>
  <c r="F7" i="4"/>
  <c r="H6" i="4"/>
  <c r="F6" i="4"/>
  <c r="H5" i="4"/>
  <c r="F5" i="4"/>
  <c r="H17" i="2" l="1"/>
  <c r="F17" i="2"/>
  <c r="H17" i="3"/>
  <c r="F17" i="3"/>
  <c r="H17" i="1"/>
  <c r="F17" i="1"/>
  <c r="H32" i="3" l="1"/>
  <c r="F32" i="3"/>
  <c r="H31" i="3"/>
  <c r="F31" i="3"/>
  <c r="H30" i="3"/>
  <c r="F30" i="3"/>
  <c r="H29" i="3"/>
  <c r="F29" i="3"/>
  <c r="H28" i="3"/>
  <c r="F28" i="3"/>
  <c r="H27" i="3"/>
  <c r="F27" i="3"/>
  <c r="H26" i="3"/>
  <c r="F26" i="3"/>
  <c r="H25" i="3"/>
  <c r="F25" i="3"/>
  <c r="H24" i="3"/>
  <c r="F24" i="3"/>
  <c r="H23" i="3"/>
  <c r="F23" i="3"/>
  <c r="H22" i="3"/>
  <c r="F22" i="3"/>
  <c r="H21" i="3"/>
  <c r="F21" i="3"/>
  <c r="H20" i="3"/>
  <c r="F20" i="3"/>
  <c r="H19" i="3"/>
  <c r="F19" i="3"/>
  <c r="H18" i="3"/>
  <c r="F18" i="3"/>
  <c r="H16" i="3"/>
  <c r="F16" i="3"/>
  <c r="H15" i="3"/>
  <c r="F15" i="3"/>
  <c r="H14" i="3"/>
  <c r="F14" i="3"/>
  <c r="H13" i="3"/>
  <c r="F13" i="3"/>
  <c r="H12" i="3"/>
  <c r="F12" i="3"/>
  <c r="H11" i="3"/>
  <c r="F11" i="3"/>
  <c r="H10" i="3"/>
  <c r="F10" i="3"/>
  <c r="H9" i="3"/>
  <c r="F9" i="3"/>
  <c r="H8" i="3"/>
  <c r="F8" i="3"/>
  <c r="H7" i="3"/>
  <c r="F7" i="3"/>
  <c r="H6" i="3"/>
  <c r="F6" i="3"/>
  <c r="H5" i="3"/>
  <c r="F5" i="3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H32" i="1"/>
  <c r="F32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6" i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8" i="1"/>
  <c r="F8" i="1"/>
  <c r="H7" i="1"/>
  <c r="F7" i="1"/>
  <c r="H6" i="1"/>
  <c r="F6" i="1"/>
  <c r="H5" i="1"/>
  <c r="F5" i="1"/>
  <c r="I32" i="1" l="1"/>
  <c r="I31" i="4"/>
  <c r="I18" i="3" l="1"/>
  <c r="I23" i="3"/>
  <c r="I17" i="3"/>
  <c r="I20" i="3"/>
  <c r="I32" i="3"/>
  <c r="I21" i="3"/>
  <c r="I19" i="3"/>
  <c r="I31" i="3"/>
  <c r="I18" i="1"/>
  <c r="I28" i="1"/>
  <c r="I19" i="1"/>
  <c r="I20" i="1"/>
  <c r="I24" i="1"/>
  <c r="I7" i="1"/>
  <c r="I31" i="1"/>
  <c r="I17" i="1"/>
  <c r="I21" i="1"/>
  <c r="I10" i="1"/>
  <c r="I23" i="1"/>
  <c r="I17" i="4"/>
  <c r="I24" i="4"/>
  <c r="I21" i="4"/>
  <c r="I32" i="4"/>
  <c r="I19" i="4"/>
  <c r="I23" i="4"/>
  <c r="I18" i="4"/>
  <c r="I10" i="3" l="1"/>
  <c r="I7" i="3"/>
  <c r="I24" i="3"/>
  <c r="I22" i="3"/>
  <c r="I22" i="1"/>
  <c r="I27" i="1"/>
  <c r="I7" i="4"/>
  <c r="I10" i="4"/>
  <c r="I22" i="4"/>
  <c r="I20" i="4"/>
  <c r="I19" i="2" l="1"/>
  <c r="I18" i="2"/>
  <c r="I17" i="2"/>
  <c r="I12" i="2"/>
  <c r="I31" i="2"/>
  <c r="I23" i="2"/>
  <c r="I20" i="2"/>
  <c r="I22" i="2"/>
  <c r="I7" i="2"/>
  <c r="I32" i="2"/>
  <c r="I21" i="2"/>
  <c r="I10" i="2" l="1"/>
  <c r="I24" i="2"/>
  <c r="I28" i="2"/>
  <c r="G31" i="3" l="1"/>
  <c r="G22" i="3"/>
  <c r="G32" i="3"/>
  <c r="G18" i="3"/>
  <c r="G21" i="3"/>
  <c r="G20" i="3"/>
  <c r="G17" i="3"/>
  <c r="G19" i="3"/>
  <c r="G24" i="3" l="1"/>
  <c r="G23" i="3"/>
  <c r="G17" i="4" l="1"/>
  <c r="G32" i="4" l="1"/>
  <c r="G20" i="4"/>
  <c r="G31" i="4"/>
  <c r="G10" i="4"/>
  <c r="G23" i="4"/>
  <c r="G24" i="4"/>
  <c r="G22" i="4"/>
  <c r="G18" i="4"/>
  <c r="G21" i="4" l="1"/>
  <c r="G7" i="4"/>
  <c r="G19" i="4"/>
  <c r="G17" i="1" l="1"/>
  <c r="G32" i="1" l="1"/>
  <c r="G7" i="1"/>
  <c r="G10" i="1"/>
  <c r="G23" i="1"/>
  <c r="G31" i="1"/>
  <c r="G21" i="1"/>
  <c r="G18" i="1"/>
  <c r="G19" i="1"/>
  <c r="G28" i="1" l="1"/>
  <c r="G22" i="1"/>
  <c r="G20" i="1"/>
  <c r="G27" i="1"/>
  <c r="G24" i="1"/>
  <c r="G12" i="2" l="1"/>
  <c r="G31" i="2" l="1"/>
  <c r="G17" i="2"/>
  <c r="G22" i="2"/>
  <c r="G20" i="2"/>
  <c r="G7" i="2"/>
  <c r="G10" i="2"/>
  <c r="G32" i="2"/>
  <c r="G24" i="2"/>
  <c r="G21" i="2"/>
  <c r="G28" i="2"/>
  <c r="G18" i="2"/>
  <c r="G23" i="2" l="1"/>
  <c r="G19" i="2"/>
  <c r="G7" i="3" l="1"/>
  <c r="G10" i="3"/>
  <c r="G12" i="4" l="1"/>
  <c r="G13" i="4"/>
  <c r="I13" i="4"/>
  <c r="I12" i="4" l="1"/>
  <c r="I29" i="4"/>
  <c r="G29" i="4"/>
  <c r="G26" i="4"/>
  <c r="I26" i="4"/>
  <c r="I30" i="4"/>
  <c r="G30" i="4"/>
  <c r="G8" i="4"/>
  <c r="I8" i="4"/>
  <c r="G9" i="4"/>
  <c r="I9" i="4"/>
  <c r="G5" i="4"/>
  <c r="I5" i="4"/>
  <c r="I27" i="4"/>
  <c r="G27" i="4"/>
  <c r="G15" i="4"/>
  <c r="I15" i="4"/>
  <c r="G25" i="4"/>
  <c r="I25" i="4"/>
  <c r="I6" i="4"/>
  <c r="G6" i="4"/>
  <c r="I11" i="4"/>
  <c r="G11" i="4"/>
  <c r="I28" i="4" l="1"/>
  <c r="G28" i="4"/>
  <c r="G14" i="4"/>
  <c r="I14" i="4"/>
  <c r="G16" i="4"/>
  <c r="I16" i="4"/>
  <c r="G12" i="3" l="1"/>
  <c r="G13" i="3"/>
  <c r="I13" i="3"/>
  <c r="I12" i="3" l="1"/>
  <c r="G30" i="2"/>
  <c r="I6" i="1"/>
  <c r="G6" i="1"/>
  <c r="G14" i="3"/>
  <c r="I14" i="3"/>
  <c r="I11" i="1"/>
  <c r="G11" i="1"/>
  <c r="I9" i="3"/>
  <c r="G9" i="3"/>
  <c r="G28" i="3"/>
  <c r="I28" i="3"/>
  <c r="I27" i="3"/>
  <c r="G27" i="3"/>
  <c r="G29" i="2"/>
  <c r="I29" i="2"/>
  <c r="I13" i="2"/>
  <c r="G13" i="2"/>
  <c r="I5" i="3"/>
  <c r="G5" i="3"/>
  <c r="I6" i="3"/>
  <c r="G6" i="3"/>
  <c r="G5" i="2"/>
  <c r="I5" i="2"/>
  <c r="I13" i="1"/>
  <c r="G13" i="1"/>
  <c r="I9" i="1"/>
  <c r="G9" i="1"/>
  <c r="G5" i="1"/>
  <c r="I5" i="1"/>
  <c r="G12" i="1"/>
  <c r="I12" i="1"/>
  <c r="G25" i="1"/>
  <c r="I25" i="1"/>
  <c r="I8" i="3"/>
  <c r="G8" i="3"/>
  <c r="G25" i="2"/>
  <c r="I25" i="2"/>
  <c r="G6" i="2"/>
  <c r="I6" i="2"/>
  <c r="I30" i="2" l="1"/>
  <c r="I29" i="1"/>
  <c r="G29" i="1"/>
  <c r="G8" i="1"/>
  <c r="I8" i="1"/>
  <c r="I14" i="1"/>
  <c r="G14" i="1"/>
  <c r="G15" i="3"/>
  <c r="I15" i="3"/>
  <c r="G25" i="3"/>
  <c r="I25" i="3"/>
  <c r="G16" i="3"/>
  <c r="I16" i="3"/>
  <c r="I14" i="2"/>
  <c r="G14" i="2"/>
  <c r="I11" i="2"/>
  <c r="G11" i="2"/>
  <c r="G9" i="2"/>
  <c r="I9" i="2"/>
  <c r="I16" i="2"/>
  <c r="G16" i="2"/>
  <c r="G15" i="2"/>
  <c r="I15" i="2"/>
  <c r="G29" i="3"/>
  <c r="I29" i="3"/>
  <c r="G26" i="3"/>
  <c r="I26" i="3"/>
  <c r="G30" i="3"/>
  <c r="I30" i="3"/>
  <c r="G27" i="2"/>
  <c r="I27" i="2"/>
  <c r="G26" i="1"/>
  <c r="I26" i="1"/>
  <c r="G11" i="3"/>
  <c r="I11" i="3"/>
  <c r="G26" i="2"/>
  <c r="I26" i="2"/>
  <c r="I30" i="1"/>
  <c r="G30" i="1"/>
  <c r="I15" i="1"/>
  <c r="G15" i="1"/>
  <c r="I16" i="1"/>
  <c r="G16" i="1"/>
  <c r="G8" i="2"/>
  <c r="I8" i="2"/>
</calcChain>
</file>

<file path=xl/sharedStrings.xml><?xml version="1.0" encoding="utf-8"?>
<sst xmlns="http://schemas.openxmlformats.org/spreadsheetml/2006/main" count="164" uniqueCount="38">
  <si>
    <t>Baseline</t>
  </si>
  <si>
    <t>New basis</t>
  </si>
  <si>
    <t>Change (£/period)</t>
  </si>
  <si>
    <t>Percentage change</t>
  </si>
  <si>
    <t>Net revenues (£)</t>
  </si>
  <si>
    <t>Average £/MPAN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</si>
  <si>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</si>
  <si>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</si>
  <si>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</si>
  <si>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</si>
  <si>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</si>
  <si>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</si>
  <si>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</si>
  <si>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</si>
  <si>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</si>
  <si>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</si>
  <si>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</si>
  <si>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</si>
  <si>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</si>
  <si>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</si>
  <si>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</si>
  <si>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</si>
  <si>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</si>
  <si>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</si>
  <si>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</si>
  <si>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</si>
  <si>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</si>
  <si>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</si>
  <si>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</si>
  <si>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</si>
  <si>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</si>
  <si>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</si>
  <si>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</si>
  <si>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HV Sub HH Metered</t>
  </si>
  <si>
    <t>WPD Mid West: illustrative impact of DCP 133</t>
  </si>
  <si>
    <t>WPD Mid East: illustrative impact of DCP 133</t>
  </si>
  <si>
    <t>WPD South Wales: illustrative impact of DCP 133</t>
  </si>
  <si>
    <t>WPD South West: illustrative impact of DCP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</si>
</sst>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\£???,??0_);[Red]\ \(\£???,??0\);0;@"/>
    <numFmt numFmtId="165" formatCode="\ _(\£???,??0.00_);[Red]\ \(\£???,??0.00\);0.00;@"/>
    <numFmt numFmtId="166" formatCode="[Blue]\+\£???,??0;[Red]\-\£???,??0;[Green]\=;@"/>
    <numFmt numFmtId="167" formatCode="[Blue]\+\£???,??0.00;[Red]\-\£???,??0.00;[Green]\=;@"/>
    <numFmt numFmtId="168" formatCode="[Blue]\+??0.0%;[Red]\-??0.0%;[Green]\=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4" fontId="0" fillId="3" borderId="4" xfId="0" applyNumberFormat="1" applyFill="1" applyBorder="1" applyAlignment="1">
      <alignment horizontal="center" vertical="center"/>
    </xf>
    <xf numFmtId="165" fontId="0" fillId="3" borderId="5" xfId="0" applyNumberFormat="1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7" fontId="0" fillId="4" borderId="5" xfId="0" applyNumberFormat="1" applyFill="1" applyBorder="1" applyAlignment="1">
      <alignment horizontal="center" vertical="center"/>
    </xf>
    <xf numFmtId="168" fontId="0" fillId="4" borderId="4" xfId="0" applyNumberFormat="1" applyFill="1" applyBorder="1" applyAlignment="1">
      <alignment horizontal="center" vertical="center"/>
    </xf>
    <xf numFmtId="168" fontId="0" fillId="4" borderId="5" xfId="0" applyNumberFormat="1" applyFill="1" applyBorder="1" applyAlignment="1">
      <alignment horizontal="center" vertical="center"/>
    </xf>
    <xf numFmtId="166" fontId="0" fillId="4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tabSelected="1" workbookViewId="0">
      <pane xSplit="1" ySplit="1" topLeftCell="B2" activePane="bottomRight" state="frozen"/>
      <selection activeCell="A22" sqref="A22"/>
      <selection pane="topRight" activeCell="A22" sqref="A22"/>
      <selection pane="bottomLeft" activeCell="A22" sqref="A22"/>
      <selection pane="bottomRight" activeCell="A3" sqref="A3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9" ht="19.5" x14ac:dyDescent="0.3">
      <c r="A1" s="1" t="s">
        <v>37</v>
      </c>
    </row>
    <row r="3" spans="1:9" ht="19.5" x14ac:dyDescent="0.3">
      <c r="B3" s="2" t="s">
        <v>0</v>
      </c>
      <c r="C3" s="2"/>
      <c r="D3" s="2" t="s">
        <v>1</v>
      </c>
      <c r="E3" s="2"/>
      <c r="F3" s="2" t="s">
        <v>2</v>
      </c>
      <c r="G3" s="2"/>
      <c r="H3" s="2" t="s">
        <v>3</v>
      </c>
      <c r="I3" s="2"/>
    </row>
    <row r="4" spans="1:9" ht="30" x14ac:dyDescent="0.25">
      <c r="B4" s="3" t="s">
        <v>4</v>
      </c>
      <c r="C4" s="4" t="s">
        <v>5</v>
      </c>
      <c r="D4" s="3" t="s">
        <v>4</v>
      </c>
      <c r="E4" s="4" t="s">
        <v>5</v>
      </c>
      <c r="F4" s="3" t="s">
        <v>4</v>
      </c>
      <c r="G4" s="4" t="s">
        <v>5</v>
      </c>
      <c r="H4" s="3" t="s">
        <v>4</v>
      </c>
      <c r="I4" s="4" t="s">
        <v>5</v>
      </c>
    </row>
    <row r="5" spans="1:9" x14ac:dyDescent="0.25">
      <c r="A5" s="5" t="s">
        <v>6</v>
      </c>
      <c r="B5" s="6">
        <v>166284530.03373498</v>
      </c>
      <c r="C5" s="7">
        <v>140.56835077584418</v>
      </c>
      <c r="D5" s="6">
        <v>166259121.47122073</v>
      </c>
      <c r="E5" s="7">
        <v>140.54584712192914</v>
      </c>
      <c r="F5" s="8">
        <f t="shared" ref="F5:G32" si="0">D5-B5</f>
        <v>-25408.56251424551</v>
      </c>
      <c r="G5" s="9">
        <f t="shared" si="0"/>
        <v>-2.2503653915038058E-2</v>
      </c>
      <c r="H5" s="10">
        <f t="shared" ref="H5:I32" si="1">IF(B5,D5/B5-1,"")</f>
        <v>-1.5280172189857666E-4</v>
      </c>
      <c r="I5" s="11">
        <f t="shared" si="1"/>
        <v>-1.6009047407072874E-4</v>
      </c>
    </row>
    <row r="6" spans="1:9" x14ac:dyDescent="0.25">
      <c r="A6" s="5" t="s">
        <v>7</v>
      </c>
      <c r="B6" s="6">
        <v>34565181.647603132</v>
      </c>
      <c r="C6" s="7">
        <v>150.19835158948058</v>
      </c>
      <c r="D6" s="6">
        <v>34534927.612705849</v>
      </c>
      <c r="E6" s="7">
        <v>150.06662231524811</v>
      </c>
      <c r="F6" s="8">
        <f t="shared" si="0"/>
        <v>-30254.03489728272</v>
      </c>
      <c r="G6" s="9">
        <f t="shared" si="0"/>
        <v>-0.13172927423246961</v>
      </c>
      <c r="H6" s="10">
        <f t="shared" si="1"/>
        <v>-8.7527487069871679E-4</v>
      </c>
      <c r="I6" s="11">
        <f t="shared" si="1"/>
        <v>-8.7703541908712435E-4</v>
      </c>
    </row>
    <row r="7" spans="1:9" x14ac:dyDescent="0.25">
      <c r="A7" s="5" t="s">
        <v>8</v>
      </c>
      <c r="B7" s="6">
        <v>125534.21026399726</v>
      </c>
      <c r="C7" s="7"/>
      <c r="D7" s="6">
        <v>109313.49770179541</v>
      </c>
      <c r="E7" s="7"/>
      <c r="F7" s="8">
        <f t="shared" si="0"/>
        <v>-16220.71256220185</v>
      </c>
      <c r="G7" s="9">
        <f t="shared" si="0"/>
        <v>0</v>
      </c>
      <c r="H7" s="10">
        <f t="shared" si="1"/>
        <v>-0.12921348314606707</v>
      </c>
      <c r="I7" s="11" t="str">
        <f t="shared" si="1"/>
        <v/>
      </c>
    </row>
    <row r="8" spans="1:9" x14ac:dyDescent="0.25">
      <c r="A8" s="5" t="s">
        <v>9</v>
      </c>
      <c r="B8" s="6">
        <v>33539791.673684999</v>
      </c>
      <c r="C8" s="7">
        <v>312.66243878532129</v>
      </c>
      <c r="D8" s="6">
        <v>33704077.863293231</v>
      </c>
      <c r="E8" s="7">
        <v>314.19752036952821</v>
      </c>
      <c r="F8" s="8">
        <f t="shared" si="0"/>
        <v>164286.18960823119</v>
      </c>
      <c r="G8" s="9">
        <f t="shared" si="0"/>
        <v>1.535081584206921</v>
      </c>
      <c r="H8" s="10">
        <f t="shared" si="1"/>
        <v>4.8982471688137075E-3</v>
      </c>
      <c r="I8" s="11">
        <f t="shared" si="1"/>
        <v>4.9097089825391738E-3</v>
      </c>
    </row>
    <row r="9" spans="1:9" x14ac:dyDescent="0.25">
      <c r="A9" s="5" t="s">
        <v>10</v>
      </c>
      <c r="B9" s="6">
        <v>12124587.115653075</v>
      </c>
      <c r="C9" s="7">
        <v>453.48444582882325</v>
      </c>
      <c r="D9" s="6">
        <v>12098393.659684431</v>
      </c>
      <c r="E9" s="7">
        <v>452.50573101400681</v>
      </c>
      <c r="F9" s="8">
        <f t="shared" si="0"/>
        <v>-26193.45596864447</v>
      </c>
      <c r="G9" s="9">
        <f t="shared" si="0"/>
        <v>-0.97871481481644196</v>
      </c>
      <c r="H9" s="10">
        <f t="shared" si="1"/>
        <v>-2.1603585935580094E-3</v>
      </c>
      <c r="I9" s="11">
        <f t="shared" si="1"/>
        <v>-2.1582103285321397E-3</v>
      </c>
    </row>
    <row r="10" spans="1:9" x14ac:dyDescent="0.25">
      <c r="A10" s="5" t="s">
        <v>11</v>
      </c>
      <c r="B10" s="6">
        <v>51521.832387482929</v>
      </c>
      <c r="C10" s="7"/>
      <c r="D10" s="6">
        <v>45400.426559267129</v>
      </c>
      <c r="E10" s="7"/>
      <c r="F10" s="8">
        <f t="shared" si="0"/>
        <v>-6121.4058282158003</v>
      </c>
      <c r="G10" s="9">
        <f t="shared" si="0"/>
        <v>0</v>
      </c>
      <c r="H10" s="10">
        <f t="shared" si="1"/>
        <v>-0.11881188118811892</v>
      </c>
      <c r="I10" s="11" t="str">
        <f t="shared" si="1"/>
        <v/>
      </c>
    </row>
    <row r="11" spans="1:9" x14ac:dyDescent="0.25">
      <c r="A11" s="5" t="s">
        <v>12</v>
      </c>
      <c r="B11" s="6">
        <v>21364950.603028797</v>
      </c>
      <c r="C11" s="7">
        <v>2326.6097076627839</v>
      </c>
      <c r="D11" s="6">
        <v>21084636.834292296</v>
      </c>
      <c r="E11" s="7">
        <v>2296.0768933445961</v>
      </c>
      <c r="F11" s="8">
        <f t="shared" si="0"/>
        <v>-280313.76873650029</v>
      </c>
      <c r="G11" s="9">
        <f t="shared" si="0"/>
        <v>-30.532814318187775</v>
      </c>
      <c r="H11" s="10">
        <f t="shared" si="1"/>
        <v>-1.3120262899028678E-2</v>
      </c>
      <c r="I11" s="11">
        <f t="shared" si="1"/>
        <v>-1.3123307367637449E-2</v>
      </c>
    </row>
    <row r="12" spans="1:9" x14ac:dyDescent="0.25">
      <c r="A12" s="5" t="s">
        <v>13</v>
      </c>
      <c r="B12" s="6">
        <v>2002271.3888663831</v>
      </c>
      <c r="C12" s="7">
        <v>2765.5682166662746</v>
      </c>
      <c r="D12" s="6">
        <v>1980482.2313987459</v>
      </c>
      <c r="E12" s="7">
        <v>2735.4726953021359</v>
      </c>
      <c r="F12" s="8">
        <f t="shared" si="0"/>
        <v>-21789.157467637211</v>
      </c>
      <c r="G12" s="9">
        <f t="shared" si="0"/>
        <v>-30.095521364138676</v>
      </c>
      <c r="H12" s="10">
        <f t="shared" si="1"/>
        <v>-1.0882219857305864E-2</v>
      </c>
      <c r="I12" s="11">
        <f t="shared" si="1"/>
        <v>-1.0882219857305531E-2</v>
      </c>
    </row>
    <row r="13" spans="1:9" x14ac:dyDescent="0.25">
      <c r="A13" s="5" t="s">
        <v>14</v>
      </c>
      <c r="B13" s="6">
        <v>79081.992465354546</v>
      </c>
      <c r="C13" s="7">
        <v>3295.0830193897727</v>
      </c>
      <c r="D13" s="6">
        <v>82074.562416954228</v>
      </c>
      <c r="E13" s="7">
        <v>3419.7734340397587</v>
      </c>
      <c r="F13" s="8">
        <f t="shared" si="0"/>
        <v>2992.5699515996821</v>
      </c>
      <c r="G13" s="9">
        <f t="shared" si="0"/>
        <v>124.690414649986</v>
      </c>
      <c r="H13" s="10">
        <f t="shared" si="1"/>
        <v>3.7841357536745335E-2</v>
      </c>
      <c r="I13" s="11">
        <f t="shared" si="1"/>
        <v>3.7841357536745113E-2</v>
      </c>
    </row>
    <row r="14" spans="1:9" x14ac:dyDescent="0.25">
      <c r="A14" s="5" t="s">
        <v>15</v>
      </c>
      <c r="B14" s="6">
        <v>20811277.087182019</v>
      </c>
      <c r="C14" s="7">
        <v>7073.5114408981035</v>
      </c>
      <c r="D14" s="6">
        <v>20171311.711469073</v>
      </c>
      <c r="E14" s="7">
        <v>6857.1590070220209</v>
      </c>
      <c r="F14" s="8">
        <f t="shared" si="0"/>
        <v>-639965.37571294606</v>
      </c>
      <c r="G14" s="9">
        <f t="shared" si="0"/>
        <v>-216.35243387608261</v>
      </c>
      <c r="H14" s="10">
        <f t="shared" si="1"/>
        <v>-3.0750894000018403E-2</v>
      </c>
      <c r="I14" s="11">
        <f t="shared" si="1"/>
        <v>-3.0586284575036093E-2</v>
      </c>
    </row>
    <row r="15" spans="1:9" x14ac:dyDescent="0.25">
      <c r="A15" s="5" t="s">
        <v>16</v>
      </c>
      <c r="B15" s="6">
        <v>16763368.484639559</v>
      </c>
      <c r="C15" s="7">
        <v>12786.70364961065</v>
      </c>
      <c r="D15" s="6">
        <v>16011284.883603869</v>
      </c>
      <c r="E15" s="7">
        <v>12213.031947829042</v>
      </c>
      <c r="F15" s="8">
        <f t="shared" si="0"/>
        <v>-752083.60103568994</v>
      </c>
      <c r="G15" s="9">
        <f t="shared" si="0"/>
        <v>-573.67170178160814</v>
      </c>
      <c r="H15" s="10">
        <f t="shared" si="1"/>
        <v>-4.4864706143328603E-2</v>
      </c>
      <c r="I15" s="11">
        <f t="shared" si="1"/>
        <v>-4.4864706143328492E-2</v>
      </c>
    </row>
    <row r="16" spans="1:9" x14ac:dyDescent="0.25">
      <c r="A16" s="5" t="s">
        <v>17</v>
      </c>
      <c r="B16" s="6">
        <v>46781352.976181738</v>
      </c>
      <c r="C16" s="7">
        <v>49199.010128028713</v>
      </c>
      <c r="D16" s="6">
        <v>46987137.046382226</v>
      </c>
      <c r="E16" s="7">
        <v>49415.626934702392</v>
      </c>
      <c r="F16" s="8">
        <f t="shared" si="0"/>
        <v>205784.07020048797</v>
      </c>
      <c r="G16" s="9">
        <f t="shared" si="0"/>
        <v>216.61680667367909</v>
      </c>
      <c r="H16" s="10">
        <f t="shared" si="1"/>
        <v>4.398848197170846E-3</v>
      </c>
      <c r="I16" s="11">
        <f t="shared" si="1"/>
        <v>4.4028692063109443E-3</v>
      </c>
    </row>
    <row r="17" spans="1:9" x14ac:dyDescent="0.25">
      <c r="A17" s="5" t="s">
        <v>33</v>
      </c>
      <c r="B17" s="6">
        <v>0</v>
      </c>
      <c r="C17" s="7"/>
      <c r="D17" s="6">
        <v>0</v>
      </c>
      <c r="E17" s="7"/>
      <c r="F17" s="8">
        <f t="shared" si="0"/>
        <v>0</v>
      </c>
      <c r="G17" s="9">
        <f t="shared" si="0"/>
        <v>0</v>
      </c>
      <c r="H17" s="10" t="str">
        <f t="shared" si="1"/>
        <v/>
      </c>
      <c r="I17" s="11" t="str">
        <f t="shared" si="1"/>
        <v/>
      </c>
    </row>
    <row r="18" spans="1:9" x14ac:dyDescent="0.25">
      <c r="A18" s="5" t="s">
        <v>18</v>
      </c>
      <c r="B18" s="6">
        <v>406703.55481689976</v>
      </c>
      <c r="C18" s="7"/>
      <c r="D18" s="6">
        <v>437562.7111411512</v>
      </c>
      <c r="E18" s="7"/>
      <c r="F18" s="8">
        <f t="shared" si="0"/>
        <v>30859.156324251438</v>
      </c>
      <c r="G18" s="9">
        <f t="shared" si="0"/>
        <v>0</v>
      </c>
      <c r="H18" s="10">
        <f t="shared" si="1"/>
        <v>7.58762886597939E-2</v>
      </c>
      <c r="I18" s="11" t="str">
        <f t="shared" si="1"/>
        <v/>
      </c>
    </row>
    <row r="19" spans="1:9" x14ac:dyDescent="0.25">
      <c r="A19" s="5" t="s">
        <v>19</v>
      </c>
      <c r="B19" s="6">
        <v>214705.35826238181</v>
      </c>
      <c r="C19" s="7"/>
      <c r="D19" s="6">
        <v>227122.47509916901</v>
      </c>
      <c r="E19" s="7"/>
      <c r="F19" s="8">
        <f t="shared" si="0"/>
        <v>12417.116836787201</v>
      </c>
      <c r="G19" s="9">
        <f t="shared" si="0"/>
        <v>0</v>
      </c>
      <c r="H19" s="10">
        <f t="shared" si="1"/>
        <v>5.7833288080369138E-2</v>
      </c>
      <c r="I19" s="11" t="str">
        <f t="shared" si="1"/>
        <v/>
      </c>
    </row>
    <row r="20" spans="1:9" x14ac:dyDescent="0.25">
      <c r="A20" s="5" t="s">
        <v>20</v>
      </c>
      <c r="B20" s="6">
        <v>40407.688554410983</v>
      </c>
      <c r="C20" s="7"/>
      <c r="D20" s="6">
        <v>41925.317899190704</v>
      </c>
      <c r="E20" s="7"/>
      <c r="F20" s="8">
        <f t="shared" si="0"/>
        <v>1517.6293447797216</v>
      </c>
      <c r="G20" s="9">
        <f t="shared" si="0"/>
        <v>0</v>
      </c>
      <c r="H20" s="10">
        <f t="shared" si="1"/>
        <v>3.7557935112674246E-2</v>
      </c>
      <c r="I20" s="11" t="str">
        <f t="shared" si="1"/>
        <v/>
      </c>
    </row>
    <row r="21" spans="1:9" x14ac:dyDescent="0.25">
      <c r="A21" s="5" t="s">
        <v>21</v>
      </c>
      <c r="B21" s="6">
        <v>0</v>
      </c>
      <c r="C21" s="7"/>
      <c r="D21" s="6">
        <v>0</v>
      </c>
      <c r="E21" s="7"/>
      <c r="F21" s="8">
        <f t="shared" si="0"/>
        <v>0</v>
      </c>
      <c r="G21" s="9">
        <f t="shared" si="0"/>
        <v>0</v>
      </c>
      <c r="H21" s="10" t="str">
        <f t="shared" si="1"/>
        <v/>
      </c>
      <c r="I21" s="11" t="str">
        <f t="shared" si="1"/>
        <v/>
      </c>
    </row>
    <row r="22" spans="1:9" x14ac:dyDescent="0.25">
      <c r="A22" s="5" t="s">
        <v>22</v>
      </c>
      <c r="B22" s="6">
        <v>4873313.2634417554</v>
      </c>
      <c r="C22" s="7"/>
      <c r="D22" s="6">
        <v>5161661.1878345944</v>
      </c>
      <c r="E22" s="7"/>
      <c r="F22" s="8">
        <f t="shared" si="0"/>
        <v>288347.92439283896</v>
      </c>
      <c r="G22" s="9">
        <f t="shared" si="0"/>
        <v>0</v>
      </c>
      <c r="H22" s="10">
        <f t="shared" si="1"/>
        <v>5.9168764412488084E-2</v>
      </c>
      <c r="I22" s="11" t="str">
        <f t="shared" si="1"/>
        <v/>
      </c>
    </row>
    <row r="23" spans="1:9" x14ac:dyDescent="0.25">
      <c r="A23" s="5" t="s">
        <v>23</v>
      </c>
      <c r="B23" s="6">
        <v>-10710.859420000004</v>
      </c>
      <c r="C23" s="7"/>
      <c r="D23" s="6">
        <v>-9233.4994999999981</v>
      </c>
      <c r="E23" s="7"/>
      <c r="F23" s="8">
        <f t="shared" si="0"/>
        <v>1477.3599200000062</v>
      </c>
      <c r="G23" s="9">
        <f t="shared" si="0"/>
        <v>0</v>
      </c>
      <c r="H23" s="10">
        <f t="shared" si="1"/>
        <v>-0.13793103448275912</v>
      </c>
      <c r="I23" s="11" t="str">
        <f t="shared" si="1"/>
        <v/>
      </c>
    </row>
    <row r="24" spans="1:9" x14ac:dyDescent="0.25">
      <c r="A24" s="5" t="s">
        <v>24</v>
      </c>
      <c r="B24" s="6">
        <v>0</v>
      </c>
      <c r="C24" s="7"/>
      <c r="D24" s="6">
        <v>0</v>
      </c>
      <c r="E24" s="7"/>
      <c r="F24" s="8">
        <f t="shared" si="0"/>
        <v>0</v>
      </c>
      <c r="G24" s="9">
        <f t="shared" si="0"/>
        <v>0</v>
      </c>
      <c r="H24" s="10" t="str">
        <f t="shared" si="1"/>
        <v/>
      </c>
      <c r="I24" s="11" t="str">
        <f t="shared" si="1"/>
        <v/>
      </c>
    </row>
    <row r="25" spans="1:9" x14ac:dyDescent="0.25">
      <c r="A25" s="5" t="s">
        <v>25</v>
      </c>
      <c r="B25" s="6">
        <v>-151903.47437000004</v>
      </c>
      <c r="C25" s="7">
        <v>-446.77492461764712</v>
      </c>
      <c r="D25" s="6">
        <v>-130949.82648999999</v>
      </c>
      <c r="E25" s="7">
        <v>-385.14654849999994</v>
      </c>
      <c r="F25" s="8">
        <f t="shared" si="0"/>
        <v>20953.647880000048</v>
      </c>
      <c r="G25" s="9">
        <f t="shared" si="0"/>
        <v>61.628376117647178</v>
      </c>
      <c r="H25" s="10">
        <f t="shared" si="1"/>
        <v>-0.13794054393359068</v>
      </c>
      <c r="I25" s="11">
        <f t="shared" si="1"/>
        <v>-0.13794054393359056</v>
      </c>
    </row>
    <row r="26" spans="1:9" x14ac:dyDescent="0.25">
      <c r="A26" s="5" t="s">
        <v>26</v>
      </c>
      <c r="B26" s="6">
        <v>-3538.6048499999997</v>
      </c>
      <c r="C26" s="7">
        <v>-505.51497857142868</v>
      </c>
      <c r="D26" s="6">
        <v>-3062.8548700000001</v>
      </c>
      <c r="E26" s="7">
        <v>-437.55069571428578</v>
      </c>
      <c r="F26" s="8">
        <f t="shared" si="0"/>
        <v>475.7499799999996</v>
      </c>
      <c r="G26" s="9">
        <f t="shared" si="0"/>
        <v>67.964282857142905</v>
      </c>
      <c r="H26" s="10">
        <f t="shared" si="1"/>
        <v>-0.13444563610994875</v>
      </c>
      <c r="I26" s="11">
        <f t="shared" si="1"/>
        <v>-0.13444563610994886</v>
      </c>
    </row>
    <row r="27" spans="1:9" x14ac:dyDescent="0.25">
      <c r="A27" s="5" t="s">
        <v>27</v>
      </c>
      <c r="B27" s="6">
        <v>-12401.784650000003</v>
      </c>
      <c r="C27" s="7">
        <v>-258.37051354166664</v>
      </c>
      <c r="D27" s="6">
        <v>-10708.117310000003</v>
      </c>
      <c r="E27" s="7">
        <v>-223.08577729166669</v>
      </c>
      <c r="F27" s="8">
        <f t="shared" si="0"/>
        <v>1693.66734</v>
      </c>
      <c r="G27" s="9">
        <f t="shared" si="0"/>
        <v>35.284736249999952</v>
      </c>
      <c r="H27" s="10">
        <f t="shared" si="1"/>
        <v>-0.13656642070462011</v>
      </c>
      <c r="I27" s="11">
        <f t="shared" si="1"/>
        <v>-0.13656642070462</v>
      </c>
    </row>
    <row r="28" spans="1:9" x14ac:dyDescent="0.25">
      <c r="A28" s="5" t="s">
        <v>28</v>
      </c>
      <c r="B28" s="6">
        <v>-21316.266589999996</v>
      </c>
      <c r="C28" s="7">
        <v>-2368.4740655555552</v>
      </c>
      <c r="D28" s="6">
        <v>-18457.120699999992</v>
      </c>
      <c r="E28" s="7">
        <v>-2050.7911888888889</v>
      </c>
      <c r="F28" s="8">
        <f t="shared" si="0"/>
        <v>2859.1458900000034</v>
      </c>
      <c r="G28" s="9">
        <f t="shared" si="0"/>
        <v>317.68287666666629</v>
      </c>
      <c r="H28" s="10">
        <f t="shared" si="1"/>
        <v>-0.13412976789009112</v>
      </c>
      <c r="I28" s="11">
        <f t="shared" si="1"/>
        <v>-0.13412976789009079</v>
      </c>
    </row>
    <row r="29" spans="1:9" x14ac:dyDescent="0.25">
      <c r="A29" s="5" t="s">
        <v>29</v>
      </c>
      <c r="B29" s="6">
        <v>-235073.92360999994</v>
      </c>
      <c r="C29" s="7">
        <v>-3176.6746433783778</v>
      </c>
      <c r="D29" s="6">
        <v>-208831.41656999994</v>
      </c>
      <c r="E29" s="7">
        <v>-2822.0461698648651</v>
      </c>
      <c r="F29" s="8">
        <f t="shared" si="0"/>
        <v>26242.507039999997</v>
      </c>
      <c r="G29" s="9">
        <f t="shared" si="0"/>
        <v>354.62847351351274</v>
      </c>
      <c r="H29" s="10">
        <f t="shared" si="1"/>
        <v>-0.11163512582338864</v>
      </c>
      <c r="I29" s="11">
        <f t="shared" si="1"/>
        <v>-0.11163512582338841</v>
      </c>
    </row>
    <row r="30" spans="1:9" x14ac:dyDescent="0.25">
      <c r="A30" s="5" t="s">
        <v>30</v>
      </c>
      <c r="B30" s="6">
        <v>-701255.74098</v>
      </c>
      <c r="C30" s="7">
        <v>-14025.114819600003</v>
      </c>
      <c r="D30" s="6">
        <v>-632269.25186999992</v>
      </c>
      <c r="E30" s="7">
        <v>-12645.385037400001</v>
      </c>
      <c r="F30" s="8">
        <f t="shared" si="0"/>
        <v>68986.489110000082</v>
      </c>
      <c r="G30" s="9">
        <f t="shared" si="0"/>
        <v>1379.7297822000019</v>
      </c>
      <c r="H30" s="10">
        <f t="shared" si="1"/>
        <v>-9.837564967894874E-2</v>
      </c>
      <c r="I30" s="11">
        <f t="shared" si="1"/>
        <v>-9.837564967894874E-2</v>
      </c>
    </row>
    <row r="31" spans="1:9" x14ac:dyDescent="0.25">
      <c r="A31" s="5" t="s">
        <v>31</v>
      </c>
      <c r="B31" s="6">
        <v>0</v>
      </c>
      <c r="C31" s="7"/>
      <c r="D31" s="6">
        <v>0</v>
      </c>
      <c r="E31" s="7"/>
      <c r="F31" s="8">
        <f t="shared" si="0"/>
        <v>0</v>
      </c>
      <c r="G31" s="9">
        <f t="shared" si="0"/>
        <v>0</v>
      </c>
      <c r="H31" s="10" t="str">
        <f t="shared" si="1"/>
        <v/>
      </c>
      <c r="I31" s="11" t="str">
        <f t="shared" si="1"/>
        <v/>
      </c>
    </row>
    <row r="32" spans="1:9" x14ac:dyDescent="0.25">
      <c r="A32" s="5" t="s">
        <v>32</v>
      </c>
      <c r="B32" s="6">
        <v>0</v>
      </c>
      <c r="C32" s="7"/>
      <c r="D32" s="6">
        <v>0</v>
      </c>
      <c r="E32" s="7"/>
      <c r="F32" s="8">
        <f t="shared" si="0"/>
        <v>0</v>
      </c>
      <c r="G32" s="9">
        <f t="shared" si="0"/>
        <v>0</v>
      </c>
      <c r="H32" s="10" t="str">
        <f t="shared" si="1"/>
        <v/>
      </c>
      <c r="I32" s="11" t="str">
        <f t="shared" si="1"/>
        <v/>
      </c>
    </row>
  </sheetData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&amp;L&amp;Z&amp;F&amp;R&amp;D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workbookViewId="0">
      <pane xSplit="1" ySplit="1" topLeftCell="B2" activePane="bottomRight" state="frozen"/>
      <selection activeCell="A22" sqref="A22"/>
      <selection pane="topRight" activeCell="A22" sqref="A22"/>
      <selection pane="bottomLeft" activeCell="A22" sqref="A22"/>
      <selection pane="bottomRight" activeCell="B5" sqref="B5:E32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9" ht="19.5" x14ac:dyDescent="0.3">
      <c r="A1" s="1" t="s">
        <v>36</v>
      </c>
    </row>
    <row r="3" spans="1:9" ht="19.5" x14ac:dyDescent="0.3">
      <c r="B3" s="2" t="s">
        <v>0</v>
      </c>
      <c r="C3" s="2"/>
      <c r="D3" s="2" t="s">
        <v>1</v>
      </c>
      <c r="E3" s="2"/>
      <c r="F3" s="2" t="s">
        <v>2</v>
      </c>
      <c r="G3" s="2"/>
      <c r="H3" s="2" t="s">
        <v>3</v>
      </c>
      <c r="I3" s="2"/>
    </row>
    <row r="4" spans="1:9" ht="30" x14ac:dyDescent="0.25">
      <c r="B4" s="3" t="s">
        <v>4</v>
      </c>
      <c r="C4" s="4" t="s">
        <v>5</v>
      </c>
      <c r="D4" s="3" t="s">
        <v>4</v>
      </c>
      <c r="E4" s="4" t="s">
        <v>5</v>
      </c>
      <c r="F4" s="3" t="s">
        <v>4</v>
      </c>
      <c r="G4" s="4" t="s">
        <v>5</v>
      </c>
      <c r="H4" s="3" t="s">
        <v>4</v>
      </c>
      <c r="I4" s="4" t="s">
        <v>5</v>
      </c>
    </row>
    <row r="5" spans="1:9" x14ac:dyDescent="0.25">
      <c r="A5" s="5" t="s">
        <v>6</v>
      </c>
      <c r="B5" s="6">
        <v>126090572.92163542</v>
      </c>
      <c r="C5" s="7">
        <v>131.34177768690355</v>
      </c>
      <c r="D5" s="6">
        <v>126875765.07717898</v>
      </c>
      <c r="E5" s="7">
        <v>132.15924089645688</v>
      </c>
      <c r="F5" s="8">
        <f t="shared" ref="F5:G32" si="0">D5-B5</f>
        <v>785192.15554356575</v>
      </c>
      <c r="G5" s="9">
        <f t="shared" si="0"/>
        <v>0.81746320955332408</v>
      </c>
      <c r="H5" s="10">
        <f t="shared" ref="H5:I32" si="1">IF(B5,D5/B5-1,"")</f>
        <v>6.2272074537368383E-3</v>
      </c>
      <c r="I5" s="11">
        <f t="shared" si="1"/>
        <v>6.2239389777563048E-3</v>
      </c>
    </row>
    <row r="6" spans="1:9" x14ac:dyDescent="0.25">
      <c r="A6" s="5" t="s">
        <v>7</v>
      </c>
      <c r="B6" s="6">
        <v>8103836.6586785745</v>
      </c>
      <c r="C6" s="7">
        <v>136.08221131222982</v>
      </c>
      <c r="D6" s="6">
        <v>8132681.6744978242</v>
      </c>
      <c r="E6" s="7">
        <v>136.56657406151473</v>
      </c>
      <c r="F6" s="8">
        <f t="shared" si="0"/>
        <v>28845.015819249675</v>
      </c>
      <c r="G6" s="9">
        <f t="shared" si="0"/>
        <v>0.4843627492849123</v>
      </c>
      <c r="H6" s="10">
        <f t="shared" si="1"/>
        <v>3.5594271002932221E-3</v>
      </c>
      <c r="I6" s="11">
        <f t="shared" si="1"/>
        <v>3.5593392010184743E-3</v>
      </c>
    </row>
    <row r="7" spans="1:9" x14ac:dyDescent="0.25">
      <c r="A7" s="5" t="s">
        <v>8</v>
      </c>
      <c r="B7" s="6">
        <v>12435.005085529205</v>
      </c>
      <c r="C7" s="7"/>
      <c r="D7" s="6">
        <v>11882.338192839017</v>
      </c>
      <c r="E7" s="7"/>
      <c r="F7" s="8">
        <f t="shared" si="0"/>
        <v>-552.66689269018752</v>
      </c>
      <c r="G7" s="9">
        <f t="shared" si="0"/>
        <v>0</v>
      </c>
      <c r="H7" s="10">
        <f t="shared" si="1"/>
        <v>-4.4444444444444509E-2</v>
      </c>
      <c r="I7" s="11" t="str">
        <f t="shared" si="1"/>
        <v/>
      </c>
    </row>
    <row r="8" spans="1:9" x14ac:dyDescent="0.25">
      <c r="A8" s="5" t="s">
        <v>9</v>
      </c>
      <c r="B8" s="6">
        <v>25117357.809176836</v>
      </c>
      <c r="C8" s="7">
        <v>397.65726165078866</v>
      </c>
      <c r="D8" s="6">
        <v>25170799.734459862</v>
      </c>
      <c r="E8" s="7">
        <v>398.50525064307175</v>
      </c>
      <c r="F8" s="8">
        <f t="shared" si="0"/>
        <v>53441.92528302595</v>
      </c>
      <c r="G8" s="9">
        <f t="shared" si="0"/>
        <v>0.8479889922830921</v>
      </c>
      <c r="H8" s="10">
        <f t="shared" si="1"/>
        <v>2.1276889746539851E-3</v>
      </c>
      <c r="I8" s="11">
        <f t="shared" si="1"/>
        <v>2.1324619818656743E-3</v>
      </c>
    </row>
    <row r="9" spans="1:9" x14ac:dyDescent="0.25">
      <c r="A9" s="5" t="s">
        <v>10</v>
      </c>
      <c r="B9" s="6">
        <v>7840167.3784845676</v>
      </c>
      <c r="C9" s="7">
        <v>580.40393292137401</v>
      </c>
      <c r="D9" s="6">
        <v>7819652.4081738293</v>
      </c>
      <c r="E9" s="7">
        <v>578.88937697801475</v>
      </c>
      <c r="F9" s="8">
        <f t="shared" si="0"/>
        <v>-20514.97031073831</v>
      </c>
      <c r="G9" s="9">
        <f t="shared" si="0"/>
        <v>-1.5145559433592553</v>
      </c>
      <c r="H9" s="10">
        <f t="shared" si="1"/>
        <v>-2.6166495331511053E-3</v>
      </c>
      <c r="I9" s="11">
        <f t="shared" si="1"/>
        <v>-2.6094860104340922E-3</v>
      </c>
    </row>
    <row r="10" spans="1:9" x14ac:dyDescent="0.25">
      <c r="A10" s="5" t="s">
        <v>11</v>
      </c>
      <c r="B10" s="6">
        <v>8109.8471318085585</v>
      </c>
      <c r="C10" s="7"/>
      <c r="D10" s="6">
        <v>7762.6365512418306</v>
      </c>
      <c r="E10" s="7"/>
      <c r="F10" s="8">
        <f t="shared" si="0"/>
        <v>-347.21058056672791</v>
      </c>
      <c r="G10" s="9">
        <f t="shared" si="0"/>
        <v>0</v>
      </c>
      <c r="H10" s="10">
        <f t="shared" si="1"/>
        <v>-4.2813455657492394E-2</v>
      </c>
      <c r="I10" s="11" t="str">
        <f t="shared" si="1"/>
        <v/>
      </c>
    </row>
    <row r="11" spans="1:9" x14ac:dyDescent="0.25">
      <c r="A11" s="5" t="s">
        <v>12</v>
      </c>
      <c r="B11" s="6">
        <v>14722856.480539486</v>
      </c>
      <c r="C11" s="7">
        <v>3166.5939198654423</v>
      </c>
      <c r="D11" s="6">
        <v>14616199.933353154</v>
      </c>
      <c r="E11" s="7">
        <v>3143.6517943267663</v>
      </c>
      <c r="F11" s="8">
        <f t="shared" si="0"/>
        <v>-106656.54718633182</v>
      </c>
      <c r="G11" s="9">
        <f t="shared" si="0"/>
        <v>-22.942125538676009</v>
      </c>
      <c r="H11" s="10">
        <f t="shared" si="1"/>
        <v>-7.244283561909981E-3</v>
      </c>
      <c r="I11" s="11">
        <f t="shared" si="1"/>
        <v>-7.2450481871861871E-3</v>
      </c>
    </row>
    <row r="12" spans="1:9" x14ac:dyDescent="0.25">
      <c r="A12" s="5" t="s">
        <v>13</v>
      </c>
      <c r="B12" s="6">
        <v>18655.415135244843</v>
      </c>
      <c r="C12" s="7">
        <v>3731.0830270489678</v>
      </c>
      <c r="D12" s="6">
        <v>18459.548324712039</v>
      </c>
      <c r="E12" s="7">
        <v>3691.9096649424077</v>
      </c>
      <c r="F12" s="8">
        <f t="shared" si="0"/>
        <v>-195.86681053280336</v>
      </c>
      <c r="G12" s="9">
        <f t="shared" si="0"/>
        <v>-39.173362106560035</v>
      </c>
      <c r="H12" s="10">
        <f t="shared" si="1"/>
        <v>-1.0499193350179681E-2</v>
      </c>
      <c r="I12" s="11">
        <f t="shared" si="1"/>
        <v>-1.0499193350179459E-2</v>
      </c>
    </row>
    <row r="13" spans="1:9" x14ac:dyDescent="0.25">
      <c r="A13" s="5" t="s">
        <v>14</v>
      </c>
      <c r="B13" s="6">
        <v>32377.562761931051</v>
      </c>
      <c r="C13" s="7">
        <v>2312.6830544236459</v>
      </c>
      <c r="D13" s="6">
        <v>33421.122204548847</v>
      </c>
      <c r="E13" s="7">
        <v>2387.2230146106313</v>
      </c>
      <c r="F13" s="8">
        <f t="shared" si="0"/>
        <v>1043.5594426177959</v>
      </c>
      <c r="G13" s="9">
        <f t="shared" si="0"/>
        <v>74.539960186985354</v>
      </c>
      <c r="H13" s="10">
        <f t="shared" si="1"/>
        <v>3.2230944938350659E-2</v>
      </c>
      <c r="I13" s="11">
        <f t="shared" si="1"/>
        <v>3.2230944938350659E-2</v>
      </c>
    </row>
    <row r="14" spans="1:9" x14ac:dyDescent="0.25">
      <c r="A14" s="5" t="s">
        <v>15</v>
      </c>
      <c r="B14" s="6">
        <v>35366379.298734419</v>
      </c>
      <c r="C14" s="7">
        <v>11598.105178793649</v>
      </c>
      <c r="D14" s="6">
        <v>34947627.161807366</v>
      </c>
      <c r="E14" s="7">
        <v>11460.636125703655</v>
      </c>
      <c r="F14" s="8">
        <f t="shared" si="0"/>
        <v>-418752.13692705333</v>
      </c>
      <c r="G14" s="9">
        <f t="shared" si="0"/>
        <v>-137.46905308999339</v>
      </c>
      <c r="H14" s="10">
        <f t="shared" si="1"/>
        <v>-1.1840401681775692E-2</v>
      </c>
      <c r="I14" s="11">
        <f t="shared" si="1"/>
        <v>-1.1852716540400654E-2</v>
      </c>
    </row>
    <row r="15" spans="1:9" x14ac:dyDescent="0.25">
      <c r="A15" s="5" t="s">
        <v>16</v>
      </c>
      <c r="B15" s="6">
        <v>183734.20642578093</v>
      </c>
      <c r="C15" s="7">
        <v>13123.871887555782</v>
      </c>
      <c r="D15" s="6">
        <v>176678.94332156031</v>
      </c>
      <c r="E15" s="7">
        <v>12619.924522968591</v>
      </c>
      <c r="F15" s="8">
        <f t="shared" si="0"/>
        <v>-7055.2631042206194</v>
      </c>
      <c r="G15" s="9">
        <f t="shared" si="0"/>
        <v>-503.94736458719126</v>
      </c>
      <c r="H15" s="10">
        <f t="shared" si="1"/>
        <v>-3.839929015651522E-2</v>
      </c>
      <c r="I15" s="11">
        <f t="shared" si="1"/>
        <v>-3.8399290156515553E-2</v>
      </c>
    </row>
    <row r="16" spans="1:9" x14ac:dyDescent="0.25">
      <c r="A16" s="5" t="s">
        <v>17</v>
      </c>
      <c r="B16" s="6">
        <v>42848908.086336598</v>
      </c>
      <c r="C16" s="7">
        <v>73440.470745225626</v>
      </c>
      <c r="D16" s="6">
        <v>42549906.550161682</v>
      </c>
      <c r="E16" s="7">
        <v>72928.212037593432</v>
      </c>
      <c r="F16" s="8">
        <f t="shared" si="0"/>
        <v>-299001.53617491573</v>
      </c>
      <c r="G16" s="9">
        <f t="shared" si="0"/>
        <v>-512.25870763219427</v>
      </c>
      <c r="H16" s="10">
        <f t="shared" si="1"/>
        <v>-6.9780433044513979E-3</v>
      </c>
      <c r="I16" s="11">
        <f t="shared" si="1"/>
        <v>-6.9751555570671808E-3</v>
      </c>
    </row>
    <row r="17" spans="1:9" x14ac:dyDescent="0.25">
      <c r="A17" s="5" t="s">
        <v>33</v>
      </c>
      <c r="B17" s="6">
        <v>0</v>
      </c>
      <c r="C17" s="7"/>
      <c r="D17" s="6">
        <v>0</v>
      </c>
      <c r="E17" s="7"/>
      <c r="F17" s="8">
        <f t="shared" ref="F17" si="2">D17-B17</f>
        <v>0</v>
      </c>
      <c r="G17" s="9">
        <f t="shared" ref="G17" si="3">E17-C17</f>
        <v>0</v>
      </c>
      <c r="H17" s="10" t="str">
        <f t="shared" ref="H17" si="4">IF(B17,D17/B17-1,"")</f>
        <v/>
      </c>
      <c r="I17" s="11" t="str">
        <f t="shared" ref="I17" si="5">IF(C17,E17/C17-1,"")</f>
        <v/>
      </c>
    </row>
    <row r="18" spans="1:9" x14ac:dyDescent="0.25">
      <c r="A18" s="5" t="s">
        <v>18</v>
      </c>
      <c r="B18" s="6">
        <v>237582.58699056983</v>
      </c>
      <c r="C18" s="7"/>
      <c r="D18" s="6">
        <v>253145.55084871771</v>
      </c>
      <c r="E18" s="7"/>
      <c r="F18" s="8">
        <f t="shared" si="0"/>
        <v>15562.963858147879</v>
      </c>
      <c r="G18" s="9">
        <f t="shared" si="0"/>
        <v>0</v>
      </c>
      <c r="H18" s="10">
        <f t="shared" si="1"/>
        <v>6.550549034456643E-2</v>
      </c>
      <c r="I18" s="11" t="str">
        <f t="shared" si="1"/>
        <v/>
      </c>
    </row>
    <row r="19" spans="1:9" x14ac:dyDescent="0.25">
      <c r="A19" s="5" t="s">
        <v>19</v>
      </c>
      <c r="B19" s="6">
        <v>173369.28207438032</v>
      </c>
      <c r="C19" s="7"/>
      <c r="D19" s="6">
        <v>180929.48862668229</v>
      </c>
      <c r="E19" s="7"/>
      <c r="F19" s="8">
        <f t="shared" si="0"/>
        <v>7560.2065523019701</v>
      </c>
      <c r="G19" s="9">
        <f t="shared" si="0"/>
        <v>0</v>
      </c>
      <c r="H19" s="10">
        <f t="shared" si="1"/>
        <v>4.3607532210108824E-2</v>
      </c>
      <c r="I19" s="11" t="str">
        <f t="shared" si="1"/>
        <v/>
      </c>
    </row>
    <row r="20" spans="1:9" x14ac:dyDescent="0.25">
      <c r="A20" s="5" t="s">
        <v>20</v>
      </c>
      <c r="B20" s="6">
        <v>20473.795248069739</v>
      </c>
      <c r="C20" s="7"/>
      <c r="D20" s="6">
        <v>20878.049535156264</v>
      </c>
      <c r="E20" s="7"/>
      <c r="F20" s="8">
        <f t="shared" si="0"/>
        <v>404.25428708652544</v>
      </c>
      <c r="G20" s="9">
        <f t="shared" si="0"/>
        <v>0</v>
      </c>
      <c r="H20" s="10">
        <f t="shared" si="1"/>
        <v>1.974496092143152E-2</v>
      </c>
      <c r="I20" s="11" t="str">
        <f t="shared" si="1"/>
        <v/>
      </c>
    </row>
    <row r="21" spans="1:9" x14ac:dyDescent="0.25">
      <c r="A21" s="5" t="s">
        <v>21</v>
      </c>
      <c r="B21" s="6">
        <v>0</v>
      </c>
      <c r="C21" s="7"/>
      <c r="D21" s="6">
        <v>0</v>
      </c>
      <c r="E21" s="7"/>
      <c r="F21" s="8">
        <f t="shared" si="0"/>
        <v>0</v>
      </c>
      <c r="G21" s="9">
        <f t="shared" si="0"/>
        <v>0</v>
      </c>
      <c r="H21" s="10" t="str">
        <f t="shared" si="1"/>
        <v/>
      </c>
      <c r="I21" s="11" t="str">
        <f t="shared" si="1"/>
        <v/>
      </c>
    </row>
    <row r="22" spans="1:9" x14ac:dyDescent="0.25">
      <c r="A22" s="5" t="s">
        <v>22</v>
      </c>
      <c r="B22" s="6">
        <v>4475221.4877267499</v>
      </c>
      <c r="C22" s="7"/>
      <c r="D22" s="6">
        <v>4675074.1221066788</v>
      </c>
      <c r="E22" s="7"/>
      <c r="F22" s="8">
        <f t="shared" si="0"/>
        <v>199852.63437992893</v>
      </c>
      <c r="G22" s="9">
        <f t="shared" si="0"/>
        <v>0</v>
      </c>
      <c r="H22" s="10">
        <f t="shared" si="1"/>
        <v>4.465759626155319E-2</v>
      </c>
      <c r="I22" s="11" t="str">
        <f t="shared" si="1"/>
        <v/>
      </c>
    </row>
    <row r="23" spans="1:9" x14ac:dyDescent="0.25">
      <c r="A23" s="5" t="s">
        <v>23</v>
      </c>
      <c r="B23" s="6">
        <v>-6719.8223400000034</v>
      </c>
      <c r="C23" s="7"/>
      <c r="D23" s="6">
        <v>-5574.5894599999992</v>
      </c>
      <c r="E23" s="7"/>
      <c r="F23" s="8">
        <f t="shared" si="0"/>
        <v>1145.2328800000041</v>
      </c>
      <c r="G23" s="9">
        <f t="shared" si="0"/>
        <v>0</v>
      </c>
      <c r="H23" s="10">
        <f t="shared" si="1"/>
        <v>-0.17042606516290781</v>
      </c>
      <c r="I23" s="11" t="str">
        <f t="shared" si="1"/>
        <v/>
      </c>
    </row>
    <row r="24" spans="1:9" x14ac:dyDescent="0.25">
      <c r="A24" s="5" t="s">
        <v>24</v>
      </c>
      <c r="B24" s="6">
        <v>0</v>
      </c>
      <c r="C24" s="7"/>
      <c r="D24" s="6">
        <v>0</v>
      </c>
      <c r="E24" s="7"/>
      <c r="F24" s="8">
        <f t="shared" si="0"/>
        <v>0</v>
      </c>
      <c r="G24" s="9">
        <f t="shared" si="0"/>
        <v>0</v>
      </c>
      <c r="H24" s="10" t="str">
        <f t="shared" si="1"/>
        <v/>
      </c>
      <c r="I24" s="11" t="str">
        <f t="shared" si="1"/>
        <v/>
      </c>
    </row>
    <row r="25" spans="1:9" x14ac:dyDescent="0.25">
      <c r="A25" s="5" t="s">
        <v>25</v>
      </c>
      <c r="B25" s="6">
        <v>-31686.135520000011</v>
      </c>
      <c r="C25" s="7">
        <v>-364.20845425287354</v>
      </c>
      <c r="D25" s="6">
        <v>-26276.734879999993</v>
      </c>
      <c r="E25" s="7">
        <v>-302.03143540229883</v>
      </c>
      <c r="F25" s="8">
        <f t="shared" si="0"/>
        <v>5409.400640000018</v>
      </c>
      <c r="G25" s="9">
        <f t="shared" si="0"/>
        <v>62.177018850574711</v>
      </c>
      <c r="H25" s="10">
        <f t="shared" si="1"/>
        <v>-0.17071821953755295</v>
      </c>
      <c r="I25" s="11">
        <f t="shared" si="1"/>
        <v>-0.17071821953755251</v>
      </c>
    </row>
    <row r="26" spans="1:9" x14ac:dyDescent="0.25">
      <c r="A26" s="5" t="s">
        <v>26</v>
      </c>
      <c r="B26" s="6">
        <v>-15011.598720000005</v>
      </c>
      <c r="C26" s="7">
        <v>-1364.690792727273</v>
      </c>
      <c r="D26" s="6">
        <v>-12447.402450000003</v>
      </c>
      <c r="E26" s="7">
        <v>-1131.5820409090911</v>
      </c>
      <c r="F26" s="8">
        <f t="shared" si="0"/>
        <v>2564.1962700000022</v>
      </c>
      <c r="G26" s="9">
        <f t="shared" si="0"/>
        <v>233.10875181818187</v>
      </c>
      <c r="H26" s="10">
        <f t="shared" si="1"/>
        <v>-0.17081433615619601</v>
      </c>
      <c r="I26" s="11">
        <f t="shared" si="1"/>
        <v>-0.1708143361561959</v>
      </c>
    </row>
    <row r="27" spans="1:9" x14ac:dyDescent="0.25">
      <c r="A27" s="5" t="s">
        <v>27</v>
      </c>
      <c r="B27" s="6">
        <v>0</v>
      </c>
      <c r="C27" s="7"/>
      <c r="D27" s="6">
        <v>0</v>
      </c>
      <c r="E27" s="7"/>
      <c r="F27" s="8">
        <f t="shared" si="0"/>
        <v>0</v>
      </c>
      <c r="G27" s="9">
        <f t="shared" si="0"/>
        <v>0</v>
      </c>
      <c r="H27" s="10" t="str">
        <f t="shared" si="1"/>
        <v/>
      </c>
      <c r="I27" s="11" t="str">
        <f t="shared" si="1"/>
        <v/>
      </c>
    </row>
    <row r="28" spans="1:9" x14ac:dyDescent="0.25">
      <c r="A28" s="5" t="s">
        <v>28</v>
      </c>
      <c r="B28" s="6">
        <v>0</v>
      </c>
      <c r="C28" s="7"/>
      <c r="D28" s="6">
        <v>0</v>
      </c>
      <c r="E28" s="7"/>
      <c r="F28" s="8">
        <f t="shared" si="0"/>
        <v>0</v>
      </c>
      <c r="G28" s="9">
        <f t="shared" si="0"/>
        <v>0</v>
      </c>
      <c r="H28" s="10" t="str">
        <f t="shared" si="1"/>
        <v/>
      </c>
      <c r="I28" s="11" t="str">
        <f t="shared" si="1"/>
        <v/>
      </c>
    </row>
    <row r="29" spans="1:9" x14ac:dyDescent="0.25">
      <c r="A29" s="5" t="s">
        <v>29</v>
      </c>
      <c r="B29" s="6">
        <v>-128221.02662000003</v>
      </c>
      <c r="C29" s="7">
        <v>-8013.8141637500003</v>
      </c>
      <c r="D29" s="6">
        <v>-102214.34598000004</v>
      </c>
      <c r="E29" s="7">
        <v>-6388.3966237499999</v>
      </c>
      <c r="F29" s="8">
        <f t="shared" si="0"/>
        <v>26006.680639999991</v>
      </c>
      <c r="G29" s="9">
        <f t="shared" si="0"/>
        <v>1625.4175400000004</v>
      </c>
      <c r="H29" s="10">
        <f t="shared" si="1"/>
        <v>-0.20282695690055752</v>
      </c>
      <c r="I29" s="11">
        <f t="shared" si="1"/>
        <v>-0.20282695690055774</v>
      </c>
    </row>
    <row r="30" spans="1:9" x14ac:dyDescent="0.25">
      <c r="A30" s="5" t="s">
        <v>30</v>
      </c>
      <c r="B30" s="6">
        <v>-491296.7530899999</v>
      </c>
      <c r="C30" s="7">
        <v>-20470.69804541667</v>
      </c>
      <c r="D30" s="6">
        <v>-393767.32158999995</v>
      </c>
      <c r="E30" s="7">
        <v>-16406.971732916671</v>
      </c>
      <c r="F30" s="8">
        <f t="shared" si="0"/>
        <v>97529.431499999948</v>
      </c>
      <c r="G30" s="9">
        <f t="shared" si="0"/>
        <v>4063.726312499999</v>
      </c>
      <c r="H30" s="10">
        <f t="shared" si="1"/>
        <v>-0.19851430095271494</v>
      </c>
      <c r="I30" s="11">
        <f t="shared" si="1"/>
        <v>-0.19851430095271494</v>
      </c>
    </row>
    <row r="31" spans="1:9" x14ac:dyDescent="0.25">
      <c r="A31" s="5" t="s">
        <v>31</v>
      </c>
      <c r="B31" s="6">
        <v>0</v>
      </c>
      <c r="C31" s="7"/>
      <c r="D31" s="6">
        <v>0</v>
      </c>
      <c r="E31" s="7"/>
      <c r="F31" s="8">
        <f t="shared" si="0"/>
        <v>0</v>
      </c>
      <c r="G31" s="9">
        <f t="shared" si="0"/>
        <v>0</v>
      </c>
      <c r="H31" s="10" t="str">
        <f t="shared" si="1"/>
        <v/>
      </c>
      <c r="I31" s="11" t="str">
        <f t="shared" si="1"/>
        <v/>
      </c>
    </row>
    <row r="32" spans="1:9" x14ac:dyDescent="0.25">
      <c r="A32" s="5" t="s">
        <v>32</v>
      </c>
      <c r="B32" s="6">
        <v>0</v>
      </c>
      <c r="C32" s="7"/>
      <c r="D32" s="6">
        <v>0</v>
      </c>
      <c r="E32" s="7"/>
      <c r="F32" s="8">
        <f t="shared" si="0"/>
        <v>0</v>
      </c>
      <c r="G32" s="9">
        <f t="shared" si="0"/>
        <v>0</v>
      </c>
      <c r="H32" s="10" t="str">
        <f t="shared" si="1"/>
        <v/>
      </c>
      <c r="I32" s="11" t="str">
        <f t="shared" si="1"/>
        <v/>
      </c>
    </row>
  </sheetData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&amp;L&amp;Z&amp;F&amp;R&amp;D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workbookViewId="0">
      <pane xSplit="1" ySplit="1" topLeftCell="B2" activePane="bottomRight" state="frozen"/>
      <selection activeCell="F17" sqref="F17:I17"/>
      <selection pane="topRight" activeCell="F17" sqref="F17:I17"/>
      <selection pane="bottomLeft" activeCell="F17" sqref="F17:I17"/>
      <selection pane="bottomRight" activeCell="B5" sqref="B5:E32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9" ht="19.5" x14ac:dyDescent="0.3">
      <c r="A1" s="1" t="s">
        <v>35</v>
      </c>
    </row>
    <row r="3" spans="1:9" ht="19.5" x14ac:dyDescent="0.3">
      <c r="B3" s="2" t="s">
        <v>0</v>
      </c>
      <c r="C3" s="2"/>
      <c r="D3" s="2" t="s">
        <v>1</v>
      </c>
      <c r="E3" s="2"/>
      <c r="F3" s="2" t="s">
        <v>2</v>
      </c>
      <c r="G3" s="2"/>
      <c r="H3" s="2" t="s">
        <v>3</v>
      </c>
      <c r="I3" s="2"/>
    </row>
    <row r="4" spans="1:9" ht="30" x14ac:dyDescent="0.25">
      <c r="B4" s="3" t="s">
        <v>4</v>
      </c>
      <c r="C4" s="4" t="s">
        <v>5</v>
      </c>
      <c r="D4" s="3" t="s">
        <v>4</v>
      </c>
      <c r="E4" s="4" t="s">
        <v>5</v>
      </c>
      <c r="F4" s="3" t="s">
        <v>4</v>
      </c>
      <c r="G4" s="4" t="s">
        <v>5</v>
      </c>
      <c r="H4" s="3" t="s">
        <v>4</v>
      </c>
      <c r="I4" s="4" t="s">
        <v>5</v>
      </c>
    </row>
    <row r="5" spans="1:9" x14ac:dyDescent="0.25">
      <c r="A5" s="5" t="s">
        <v>6</v>
      </c>
      <c r="B5" s="6">
        <v>131292684.48947605</v>
      </c>
      <c r="C5" s="7">
        <v>89.082264732637327</v>
      </c>
      <c r="D5" s="6">
        <v>130896742.88341172</v>
      </c>
      <c r="E5" s="7">
        <v>88.8131709808614</v>
      </c>
      <c r="F5" s="8">
        <f t="shared" ref="F5:G32" si="0">D5-B5</f>
        <v>-395941.60606433451</v>
      </c>
      <c r="G5" s="9">
        <f t="shared" si="0"/>
        <v>-0.26909375177592665</v>
      </c>
      <c r="H5" s="10">
        <f t="shared" ref="H5:I32" si="1">IF(B5,D5/B5-1,"")</f>
        <v>-3.0157171940229377E-3</v>
      </c>
      <c r="I5" s="11">
        <f t="shared" si="1"/>
        <v>-3.0207331681963989E-3</v>
      </c>
    </row>
    <row r="6" spans="1:9" x14ac:dyDescent="0.25">
      <c r="A6" s="5" t="s">
        <v>7</v>
      </c>
      <c r="B6" s="6">
        <v>86450274.274840608</v>
      </c>
      <c r="C6" s="7">
        <v>92.671942869572689</v>
      </c>
      <c r="D6" s="6">
        <v>86129631.395072877</v>
      </c>
      <c r="E6" s="7">
        <v>92.328211251539614</v>
      </c>
      <c r="F6" s="8">
        <f t="shared" si="0"/>
        <v>-320642.87976773083</v>
      </c>
      <c r="G6" s="12">
        <f t="shared" si="0"/>
        <v>-0.34373161803307539</v>
      </c>
      <c r="H6" s="10">
        <f t="shared" si="1"/>
        <v>-3.708986263575631E-3</v>
      </c>
      <c r="I6" s="11">
        <f t="shared" si="1"/>
        <v>-3.7091228195879067E-3</v>
      </c>
    </row>
    <row r="7" spans="1:9" x14ac:dyDescent="0.25">
      <c r="A7" s="5" t="s">
        <v>8</v>
      </c>
      <c r="B7" s="6">
        <v>750759.93825097813</v>
      </c>
      <c r="C7" s="7"/>
      <c r="D7" s="6">
        <v>749240.18129095563</v>
      </c>
      <c r="E7" s="7"/>
      <c r="F7" s="8">
        <f t="shared" si="0"/>
        <v>-1519.7569600224961</v>
      </c>
      <c r="G7" s="12">
        <f t="shared" si="0"/>
        <v>0</v>
      </c>
      <c r="H7" s="10">
        <f t="shared" si="1"/>
        <v>-2.0242914979761162E-3</v>
      </c>
      <c r="I7" s="11" t="str">
        <f t="shared" si="1"/>
        <v/>
      </c>
    </row>
    <row r="8" spans="1:9" x14ac:dyDescent="0.25">
      <c r="A8" s="5" t="s">
        <v>9</v>
      </c>
      <c r="B8" s="6">
        <v>22061514.092000391</v>
      </c>
      <c r="C8" s="7">
        <v>236.6798832163343</v>
      </c>
      <c r="D8" s="6">
        <v>21911587.042331669</v>
      </c>
      <c r="E8" s="7">
        <v>235.0716726655825</v>
      </c>
      <c r="F8" s="8">
        <f t="shared" si="0"/>
        <v>-149927.04966872185</v>
      </c>
      <c r="G8" s="12">
        <f t="shared" si="0"/>
        <v>-1.6082105507518065</v>
      </c>
      <c r="H8" s="10">
        <f t="shared" si="1"/>
        <v>-6.7958640120301395E-3</v>
      </c>
      <c r="I8" s="11">
        <f t="shared" si="1"/>
        <v>-6.7948763912556442E-3</v>
      </c>
    </row>
    <row r="9" spans="1:9" x14ac:dyDescent="0.25">
      <c r="A9" s="5" t="s">
        <v>10</v>
      </c>
      <c r="B9" s="6">
        <v>33832118.038083412</v>
      </c>
      <c r="C9" s="7">
        <v>414.73078469717285</v>
      </c>
      <c r="D9" s="6">
        <v>33646478.042029373</v>
      </c>
      <c r="E9" s="7">
        <v>412.45512113512456</v>
      </c>
      <c r="F9" s="8">
        <f t="shared" si="0"/>
        <v>-185639.99605403841</v>
      </c>
      <c r="G9" s="12">
        <f t="shared" si="0"/>
        <v>-2.2756635620482939</v>
      </c>
      <c r="H9" s="10">
        <f t="shared" si="1"/>
        <v>-5.4870935318052094E-3</v>
      </c>
      <c r="I9" s="11">
        <f t="shared" si="1"/>
        <v>-5.4870861918532299E-3</v>
      </c>
    </row>
    <row r="10" spans="1:9" x14ac:dyDescent="0.25">
      <c r="A10" s="5" t="s">
        <v>11</v>
      </c>
      <c r="B10" s="6">
        <v>15217.696205624903</v>
      </c>
      <c r="C10" s="7"/>
      <c r="D10" s="6">
        <v>15159.834242865874</v>
      </c>
      <c r="E10" s="7"/>
      <c r="F10" s="8">
        <f t="shared" si="0"/>
        <v>-57.861962759028756</v>
      </c>
      <c r="G10" s="12">
        <f t="shared" si="0"/>
        <v>0</v>
      </c>
      <c r="H10" s="10">
        <f t="shared" si="1"/>
        <v>-3.8022813688212143E-3</v>
      </c>
      <c r="I10" s="11" t="str">
        <f t="shared" si="1"/>
        <v/>
      </c>
    </row>
    <row r="11" spans="1:9" x14ac:dyDescent="0.25">
      <c r="A11" s="5" t="s">
        <v>12</v>
      </c>
      <c r="B11" s="6">
        <v>15357887.375499748</v>
      </c>
      <c r="C11" s="7">
        <v>1949.7319905467248</v>
      </c>
      <c r="D11" s="6">
        <v>15375148.205241624</v>
      </c>
      <c r="E11" s="7">
        <v>1951.918583140766</v>
      </c>
      <c r="F11" s="8">
        <f t="shared" si="0"/>
        <v>17260.829741876572</v>
      </c>
      <c r="G11" s="12">
        <f t="shared" si="0"/>
        <v>2.1865925940412581</v>
      </c>
      <c r="H11" s="10">
        <f t="shared" si="1"/>
        <v>1.1239065191617215E-3</v>
      </c>
      <c r="I11" s="11">
        <f t="shared" si="1"/>
        <v>1.1214836729576128E-3</v>
      </c>
    </row>
    <row r="12" spans="1:9" x14ac:dyDescent="0.25">
      <c r="A12" s="5" t="s">
        <v>13</v>
      </c>
      <c r="B12" s="6">
        <v>0</v>
      </c>
      <c r="C12" s="7"/>
      <c r="D12" s="6">
        <v>0</v>
      </c>
      <c r="E12" s="7"/>
      <c r="F12" s="8">
        <f t="shared" si="0"/>
        <v>0</v>
      </c>
      <c r="G12" s="12">
        <f t="shared" si="0"/>
        <v>0</v>
      </c>
      <c r="H12" s="10" t="str">
        <f t="shared" si="1"/>
        <v/>
      </c>
      <c r="I12" s="11" t="str">
        <f t="shared" si="1"/>
        <v/>
      </c>
    </row>
    <row r="13" spans="1:9" x14ac:dyDescent="0.25">
      <c r="A13" s="5" t="s">
        <v>14</v>
      </c>
      <c r="B13" s="6">
        <v>420736.92993792199</v>
      </c>
      <c r="C13" s="7">
        <v>2432.0053753637112</v>
      </c>
      <c r="D13" s="6">
        <v>424915.67246940767</v>
      </c>
      <c r="E13" s="7">
        <v>2456.1599564705643</v>
      </c>
      <c r="F13" s="8">
        <f t="shared" si="0"/>
        <v>4178.742531485681</v>
      </c>
      <c r="G13" s="12">
        <f t="shared" si="0"/>
        <v>24.154581106853129</v>
      </c>
      <c r="H13" s="10">
        <f t="shared" si="1"/>
        <v>9.9319604107541704E-3</v>
      </c>
      <c r="I13" s="11">
        <f t="shared" si="1"/>
        <v>9.9319604107539483E-3</v>
      </c>
    </row>
    <row r="14" spans="1:9" x14ac:dyDescent="0.25">
      <c r="A14" s="5" t="s">
        <v>15</v>
      </c>
      <c r="B14" s="6">
        <v>54051361.635243937</v>
      </c>
      <c r="C14" s="7">
        <v>6785.5078806019155</v>
      </c>
      <c r="D14" s="6">
        <v>53583497.530326419</v>
      </c>
      <c r="E14" s="7">
        <v>6726.7846825271454</v>
      </c>
      <c r="F14" s="8">
        <f t="shared" si="0"/>
        <v>-467864.10491751879</v>
      </c>
      <c r="G14" s="12">
        <f t="shared" si="0"/>
        <v>-58.723198074770153</v>
      </c>
      <c r="H14" s="10">
        <f t="shared" si="1"/>
        <v>-8.655917090023002E-3</v>
      </c>
      <c r="I14" s="11">
        <f t="shared" si="1"/>
        <v>-8.6542082196449099E-3</v>
      </c>
    </row>
    <row r="15" spans="1:9" x14ac:dyDescent="0.25">
      <c r="A15" s="5" t="s">
        <v>16</v>
      </c>
      <c r="B15" s="6">
        <v>707706.74161033914</v>
      </c>
      <c r="C15" s="7">
        <v>13105.680400191468</v>
      </c>
      <c r="D15" s="6">
        <v>663018.11217443692</v>
      </c>
      <c r="E15" s="7">
        <v>12278.1131884155</v>
      </c>
      <c r="F15" s="8">
        <f t="shared" si="0"/>
        <v>-44688.629435902229</v>
      </c>
      <c r="G15" s="12">
        <f t="shared" si="0"/>
        <v>-827.56721177596773</v>
      </c>
      <c r="H15" s="10">
        <f t="shared" si="1"/>
        <v>-6.3145688472906469E-2</v>
      </c>
      <c r="I15" s="11">
        <f t="shared" si="1"/>
        <v>-6.314568847290658E-2</v>
      </c>
    </row>
    <row r="16" spans="1:9" x14ac:dyDescent="0.25">
      <c r="A16" s="5" t="s">
        <v>17</v>
      </c>
      <c r="B16" s="6">
        <v>98261644.521273956</v>
      </c>
      <c r="C16" s="7">
        <v>33852.374856377442</v>
      </c>
      <c r="D16" s="6">
        <v>97889367.735695392</v>
      </c>
      <c r="E16" s="7">
        <v>33725.203175755967</v>
      </c>
      <c r="F16" s="8">
        <f t="shared" si="0"/>
        <v>-372276.78557856381</v>
      </c>
      <c r="G16" s="12">
        <f t="shared" si="0"/>
        <v>-127.17168062147539</v>
      </c>
      <c r="H16" s="10">
        <f t="shared" si="1"/>
        <v>-3.7886276724991008E-3</v>
      </c>
      <c r="I16" s="11">
        <f t="shared" si="1"/>
        <v>-3.7566546264778955E-3</v>
      </c>
    </row>
    <row r="17" spans="1:9" x14ac:dyDescent="0.25">
      <c r="A17" s="5" t="s">
        <v>33</v>
      </c>
      <c r="B17" s="6">
        <v>0</v>
      </c>
      <c r="C17" s="7"/>
      <c r="D17" s="6">
        <v>0</v>
      </c>
      <c r="E17" s="7"/>
      <c r="F17" s="8">
        <f t="shared" ref="F17" si="2">D17-B17</f>
        <v>0</v>
      </c>
      <c r="G17" s="12">
        <f t="shared" ref="G17" si="3">E17-C17</f>
        <v>0</v>
      </c>
      <c r="H17" s="10" t="str">
        <f t="shared" ref="H17" si="4">IF(B17,D17/B17-1,"")</f>
        <v/>
      </c>
      <c r="I17" s="11" t="str">
        <f t="shared" ref="I17" si="5">IF(C17,E17/C17-1,"")</f>
        <v/>
      </c>
    </row>
    <row r="18" spans="1:9" x14ac:dyDescent="0.25">
      <c r="A18" s="5" t="s">
        <v>18</v>
      </c>
      <c r="B18" s="6">
        <v>1109454.2410722962</v>
      </c>
      <c r="C18" s="7"/>
      <c r="D18" s="6">
        <v>1089844.1768219562</v>
      </c>
      <c r="E18" s="7"/>
      <c r="F18" s="8">
        <f t="shared" si="0"/>
        <v>-19610.064250339987</v>
      </c>
      <c r="G18" s="12">
        <f t="shared" si="0"/>
        <v>0</v>
      </c>
      <c r="H18" s="10">
        <f t="shared" si="1"/>
        <v>-1.7675415104445147E-2</v>
      </c>
      <c r="I18" s="11" t="str">
        <f t="shared" si="1"/>
        <v/>
      </c>
    </row>
    <row r="19" spans="1:9" x14ac:dyDescent="0.25">
      <c r="A19" s="5" t="s">
        <v>19</v>
      </c>
      <c r="B19" s="6">
        <v>576244.03641449928</v>
      </c>
      <c r="C19" s="7"/>
      <c r="D19" s="6">
        <v>566759.48984966811</v>
      </c>
      <c r="E19" s="7"/>
      <c r="F19" s="8">
        <f t="shared" si="0"/>
        <v>-9484.5465648311656</v>
      </c>
      <c r="G19" s="12">
        <f t="shared" si="0"/>
        <v>0</v>
      </c>
      <c r="H19" s="10">
        <f t="shared" si="1"/>
        <v>-1.6459253311922883E-2</v>
      </c>
      <c r="I19" s="11" t="str">
        <f t="shared" si="1"/>
        <v/>
      </c>
    </row>
    <row r="20" spans="1:9" x14ac:dyDescent="0.25">
      <c r="A20" s="5" t="s">
        <v>20</v>
      </c>
      <c r="B20" s="6">
        <v>12061.150715584818</v>
      </c>
      <c r="C20" s="7"/>
      <c r="D20" s="6">
        <v>11935.116819893405</v>
      </c>
      <c r="E20" s="7"/>
      <c r="F20" s="8">
        <f t="shared" si="0"/>
        <v>-126.03389569141291</v>
      </c>
      <c r="G20" s="12">
        <f t="shared" si="0"/>
        <v>0</v>
      </c>
      <c r="H20" s="10">
        <f t="shared" si="1"/>
        <v>-1.0449574726610344E-2</v>
      </c>
      <c r="I20" s="11" t="str">
        <f t="shared" si="1"/>
        <v/>
      </c>
    </row>
    <row r="21" spans="1:9" x14ac:dyDescent="0.25">
      <c r="A21" s="5" t="s">
        <v>21</v>
      </c>
      <c r="B21" s="6">
        <v>125279.64630455687</v>
      </c>
      <c r="C21" s="7"/>
      <c r="D21" s="6">
        <v>122777.62769077114</v>
      </c>
      <c r="E21" s="7"/>
      <c r="F21" s="8">
        <f t="shared" si="0"/>
        <v>-2502.0186137857236</v>
      </c>
      <c r="G21" s="12">
        <f t="shared" si="0"/>
        <v>0</v>
      </c>
      <c r="H21" s="10">
        <f t="shared" si="1"/>
        <v>-1.9971469329529201E-2</v>
      </c>
      <c r="I21" s="11" t="str">
        <f t="shared" si="1"/>
        <v/>
      </c>
    </row>
    <row r="22" spans="1:9" x14ac:dyDescent="0.25">
      <c r="A22" s="5" t="s">
        <v>22</v>
      </c>
      <c r="B22" s="6">
        <v>6851024.7467433503</v>
      </c>
      <c r="C22" s="7"/>
      <c r="D22" s="6">
        <v>6736662.7156535583</v>
      </c>
      <c r="E22" s="7"/>
      <c r="F22" s="8">
        <f t="shared" si="0"/>
        <v>-114362.03108979203</v>
      </c>
      <c r="G22" s="12">
        <f t="shared" si="0"/>
        <v>0</v>
      </c>
      <c r="H22" s="10">
        <f t="shared" si="1"/>
        <v>-1.6692689826314555E-2</v>
      </c>
      <c r="I22" s="11" t="str">
        <f t="shared" si="1"/>
        <v/>
      </c>
    </row>
    <row r="23" spans="1:9" x14ac:dyDescent="0.25">
      <c r="A23" s="5" t="s">
        <v>23</v>
      </c>
      <c r="B23" s="6">
        <v>-9855.8599999999988</v>
      </c>
      <c r="C23" s="7"/>
      <c r="D23" s="6">
        <v>-10741.780000000002</v>
      </c>
      <c r="E23" s="7"/>
      <c r="F23" s="8">
        <f t="shared" si="0"/>
        <v>-885.92000000000371</v>
      </c>
      <c r="G23" s="12">
        <f t="shared" si="0"/>
        <v>0</v>
      </c>
      <c r="H23" s="10">
        <f t="shared" si="1"/>
        <v>8.9887640449438644E-2</v>
      </c>
      <c r="I23" s="11" t="str">
        <f t="shared" si="1"/>
        <v/>
      </c>
    </row>
    <row r="24" spans="1:9" x14ac:dyDescent="0.25">
      <c r="A24" s="5" t="s">
        <v>24</v>
      </c>
      <c r="B24" s="6">
        <v>0</v>
      </c>
      <c r="C24" s="7"/>
      <c r="D24" s="6">
        <v>0</v>
      </c>
      <c r="E24" s="7"/>
      <c r="F24" s="8">
        <f t="shared" si="0"/>
        <v>0</v>
      </c>
      <c r="G24" s="12">
        <f t="shared" si="0"/>
        <v>0</v>
      </c>
      <c r="H24" s="10" t="str">
        <f t="shared" si="1"/>
        <v/>
      </c>
      <c r="I24" s="11" t="str">
        <f t="shared" si="1"/>
        <v/>
      </c>
    </row>
    <row r="25" spans="1:9" x14ac:dyDescent="0.25">
      <c r="A25" s="5" t="s">
        <v>25</v>
      </c>
      <c r="B25" s="6">
        <v>-21860.478079999997</v>
      </c>
      <c r="C25" s="7">
        <v>-200.55484477064218</v>
      </c>
      <c r="D25" s="6">
        <v>-23835.784630000002</v>
      </c>
      <c r="E25" s="7">
        <v>-218.67692321100915</v>
      </c>
      <c r="F25" s="8">
        <f t="shared" si="0"/>
        <v>-1975.3065500000048</v>
      </c>
      <c r="G25" s="12">
        <f t="shared" si="0"/>
        <v>-18.122078440366977</v>
      </c>
      <c r="H25" s="10">
        <f t="shared" si="1"/>
        <v>9.0359714127533186E-2</v>
      </c>
      <c r="I25" s="11">
        <f t="shared" si="1"/>
        <v>9.0359714127532964E-2</v>
      </c>
    </row>
    <row r="26" spans="1:9" x14ac:dyDescent="0.25">
      <c r="A26" s="5" t="s">
        <v>26</v>
      </c>
      <c r="B26" s="6">
        <v>-36779.582579999995</v>
      </c>
      <c r="C26" s="7">
        <v>-583.80289809523799</v>
      </c>
      <c r="D26" s="6">
        <v>-40024.992819999985</v>
      </c>
      <c r="E26" s="7">
        <v>-635.31734634920622</v>
      </c>
      <c r="F26" s="8">
        <f t="shared" si="0"/>
        <v>-3245.4102399999902</v>
      </c>
      <c r="G26" s="12">
        <f t="shared" si="0"/>
        <v>-51.514448253968226</v>
      </c>
      <c r="H26" s="10">
        <f t="shared" si="1"/>
        <v>8.8239452770863647E-2</v>
      </c>
      <c r="I26" s="11">
        <f t="shared" si="1"/>
        <v>8.8239452770863869E-2</v>
      </c>
    </row>
    <row r="27" spans="1:9" x14ac:dyDescent="0.25">
      <c r="A27" s="5" t="s">
        <v>27</v>
      </c>
      <c r="B27" s="6">
        <v>-118.27455</v>
      </c>
      <c r="C27" s="7">
        <v>-118.27455</v>
      </c>
      <c r="D27" s="6">
        <v>-132.93001000000001</v>
      </c>
      <c r="E27" s="7">
        <v>-132.93000999999998</v>
      </c>
      <c r="F27" s="8">
        <f t="shared" si="0"/>
        <v>-14.655460000000005</v>
      </c>
      <c r="G27" s="12">
        <f t="shared" si="0"/>
        <v>-14.655459999999977</v>
      </c>
      <c r="H27" s="10">
        <f t="shared" si="1"/>
        <v>0.12391051160203115</v>
      </c>
      <c r="I27" s="11">
        <f t="shared" si="1"/>
        <v>0.12391051160203093</v>
      </c>
    </row>
    <row r="28" spans="1:9" x14ac:dyDescent="0.25">
      <c r="A28" s="5" t="s">
        <v>28</v>
      </c>
      <c r="B28" s="6">
        <v>0</v>
      </c>
      <c r="C28" s="7"/>
      <c r="D28" s="6">
        <v>0</v>
      </c>
      <c r="E28" s="7"/>
      <c r="F28" s="8">
        <f t="shared" si="0"/>
        <v>0</v>
      </c>
      <c r="G28" s="12">
        <f t="shared" si="0"/>
        <v>0</v>
      </c>
      <c r="H28" s="10" t="str">
        <f t="shared" si="1"/>
        <v/>
      </c>
      <c r="I28" s="11" t="str">
        <f t="shared" si="1"/>
        <v/>
      </c>
    </row>
    <row r="29" spans="1:9" x14ac:dyDescent="0.25">
      <c r="A29" s="5" t="s">
        <v>29</v>
      </c>
      <c r="B29" s="6">
        <v>-43794.40298999998</v>
      </c>
      <c r="C29" s="7">
        <v>-1904.1044778260871</v>
      </c>
      <c r="D29" s="6">
        <v>-54612.967839999983</v>
      </c>
      <c r="E29" s="7">
        <v>-2374.4768626086952</v>
      </c>
      <c r="F29" s="8">
        <f t="shared" si="0"/>
        <v>-10818.564850000002</v>
      </c>
      <c r="G29" s="12">
        <f t="shared" si="0"/>
        <v>-470.37238478260815</v>
      </c>
      <c r="H29" s="10">
        <f t="shared" si="1"/>
        <v>0.24703076446710126</v>
      </c>
      <c r="I29" s="11">
        <f t="shared" si="1"/>
        <v>0.24703076446710082</v>
      </c>
    </row>
    <row r="30" spans="1:9" x14ac:dyDescent="0.25">
      <c r="A30" s="5" t="s">
        <v>30</v>
      </c>
      <c r="B30" s="6">
        <v>-2827193.2445099996</v>
      </c>
      <c r="C30" s="7">
        <v>-18847.9549634</v>
      </c>
      <c r="D30" s="6">
        <v>-3476203.2186499997</v>
      </c>
      <c r="E30" s="7">
        <v>-23174.68812433333</v>
      </c>
      <c r="F30" s="8">
        <f t="shared" si="0"/>
        <v>-649009.97414000006</v>
      </c>
      <c r="G30" s="12">
        <f t="shared" si="0"/>
        <v>-4326.7331609333305</v>
      </c>
      <c r="H30" s="10">
        <f t="shared" si="1"/>
        <v>0.2295598206455407</v>
      </c>
      <c r="I30" s="11">
        <f t="shared" si="1"/>
        <v>0.2295598206455407</v>
      </c>
    </row>
    <row r="31" spans="1:9" x14ac:dyDescent="0.25">
      <c r="A31" s="5" t="s">
        <v>31</v>
      </c>
      <c r="B31" s="6">
        <v>0</v>
      </c>
      <c r="C31" s="7"/>
      <c r="D31" s="6">
        <v>0</v>
      </c>
      <c r="E31" s="7"/>
      <c r="F31" s="8">
        <f t="shared" si="0"/>
        <v>0</v>
      </c>
      <c r="G31" s="12">
        <f t="shared" si="0"/>
        <v>0</v>
      </c>
      <c r="H31" s="10" t="str">
        <f t="shared" si="1"/>
        <v/>
      </c>
      <c r="I31" s="11" t="str">
        <f t="shared" si="1"/>
        <v/>
      </c>
    </row>
    <row r="32" spans="1:9" x14ac:dyDescent="0.25">
      <c r="A32" s="5" t="s">
        <v>32</v>
      </c>
      <c r="B32" s="6">
        <v>0</v>
      </c>
      <c r="C32" s="7"/>
      <c r="D32" s="6">
        <v>0</v>
      </c>
      <c r="E32" s="7"/>
      <c r="F32" s="8">
        <f t="shared" si="0"/>
        <v>0</v>
      </c>
      <c r="G32" s="12">
        <f t="shared" si="0"/>
        <v>0</v>
      </c>
      <c r="H32" s="10" t="str">
        <f t="shared" si="1"/>
        <v/>
      </c>
      <c r="I32" s="11" t="str">
        <f t="shared" si="1"/>
        <v/>
      </c>
    </row>
  </sheetData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&amp;L&amp;Z&amp;F&amp;R&amp;D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workbookViewId="0">
      <pane xSplit="1" ySplit="1" topLeftCell="B2" activePane="bottomRight" state="frozen"/>
      <selection activeCell="F17" sqref="F17:I17"/>
      <selection pane="topRight" activeCell="F17" sqref="F17:I17"/>
      <selection pane="bottomLeft" activeCell="F17" sqref="F17:I17"/>
      <selection pane="bottomRight" activeCell="A4" sqref="A3:A4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9" ht="19.5" x14ac:dyDescent="0.3">
      <c r="A1" s="1" t="s">
        <v>34</v>
      </c>
    </row>
    <row r="3" spans="1:9" ht="19.5" x14ac:dyDescent="0.3">
      <c r="B3" s="2" t="s">
        <v>0</v>
      </c>
      <c r="C3" s="2"/>
      <c r="D3" s="2" t="s">
        <v>1</v>
      </c>
      <c r="E3" s="2"/>
      <c r="F3" s="2" t="s">
        <v>2</v>
      </c>
      <c r="G3" s="2"/>
      <c r="H3" s="2" t="s">
        <v>3</v>
      </c>
      <c r="I3" s="2"/>
    </row>
    <row r="4" spans="1:9" ht="30" x14ac:dyDescent="0.25">
      <c r="B4" s="3" t="s">
        <v>4</v>
      </c>
      <c r="C4" s="4" t="s">
        <v>5</v>
      </c>
      <c r="D4" s="3" t="s">
        <v>4</v>
      </c>
      <c r="E4" s="4" t="s">
        <v>5</v>
      </c>
      <c r="F4" s="3" t="s">
        <v>4</v>
      </c>
      <c r="G4" s="4" t="s">
        <v>5</v>
      </c>
      <c r="H4" s="3" t="s">
        <v>4</v>
      </c>
      <c r="I4" s="4" t="s">
        <v>5</v>
      </c>
    </row>
    <row r="5" spans="1:9" x14ac:dyDescent="0.25">
      <c r="A5" s="5" t="s">
        <v>6</v>
      </c>
      <c r="B5" s="6">
        <v>193433593.30802554</v>
      </c>
      <c r="C5" s="7">
        <v>99.961155518936479</v>
      </c>
      <c r="D5" s="6">
        <v>189674915.29644915</v>
      </c>
      <c r="E5" s="7">
        <v>98.020005868284727</v>
      </c>
      <c r="F5" s="8">
        <f t="shared" ref="F5:G32" si="0">D5-B5</f>
        <v>-3758678.0115763843</v>
      </c>
      <c r="G5" s="9">
        <f t="shared" si="0"/>
        <v>-1.9411496506517523</v>
      </c>
      <c r="H5" s="10">
        <f t="shared" ref="H5:I32" si="1">IF(B5,D5/B5-1,"")</f>
        <v>-1.9431361157578375E-2</v>
      </c>
      <c r="I5" s="11">
        <f t="shared" si="1"/>
        <v>-1.9419039731728871E-2</v>
      </c>
    </row>
    <row r="6" spans="1:9" x14ac:dyDescent="0.25">
      <c r="A6" s="5" t="s">
        <v>7</v>
      </c>
      <c r="B6" s="6">
        <v>31511850.184068426</v>
      </c>
      <c r="C6" s="7">
        <v>101.17551188701113</v>
      </c>
      <c r="D6" s="6">
        <v>30881390.847498417</v>
      </c>
      <c r="E6" s="7">
        <v>99.151420284103551</v>
      </c>
      <c r="F6" s="8">
        <f t="shared" si="0"/>
        <v>-630459.33657000959</v>
      </c>
      <c r="G6" s="9">
        <f t="shared" si="0"/>
        <v>-2.0240916029075748</v>
      </c>
      <c r="H6" s="10">
        <f t="shared" si="1"/>
        <v>-2.0007055532675566E-2</v>
      </c>
      <c r="I6" s="11">
        <f t="shared" si="1"/>
        <v>-2.0005746105520084E-2</v>
      </c>
    </row>
    <row r="7" spans="1:9" x14ac:dyDescent="0.25">
      <c r="A7" s="5" t="s">
        <v>8</v>
      </c>
      <c r="B7" s="6">
        <v>68743.916711535916</v>
      </c>
      <c r="C7" s="7"/>
      <c r="D7" s="6">
        <v>66085.312197830091</v>
      </c>
      <c r="E7" s="7"/>
      <c r="F7" s="8">
        <f t="shared" si="0"/>
        <v>-2658.6045137058245</v>
      </c>
      <c r="G7" s="9">
        <f t="shared" si="0"/>
        <v>0</v>
      </c>
      <c r="H7" s="10">
        <f t="shared" si="1"/>
        <v>-3.8674033149171505E-2</v>
      </c>
      <c r="I7" s="11" t="str">
        <f t="shared" si="1"/>
        <v/>
      </c>
    </row>
    <row r="8" spans="1:9" x14ac:dyDescent="0.25">
      <c r="A8" s="5" t="s">
        <v>9</v>
      </c>
      <c r="B8" s="6">
        <v>35743553.224042781</v>
      </c>
      <c r="C8" s="7">
        <v>266.17624937559714</v>
      </c>
      <c r="D8" s="6">
        <v>35460227.339677207</v>
      </c>
      <c r="E8" s="7">
        <v>264.06655680064182</v>
      </c>
      <c r="F8" s="8">
        <f t="shared" si="0"/>
        <v>-283325.88436557353</v>
      </c>
      <c r="G8" s="9">
        <f t="shared" si="0"/>
        <v>-2.1096925749553179</v>
      </c>
      <c r="H8" s="10">
        <f t="shared" si="1"/>
        <v>-7.9266289668984413E-3</v>
      </c>
      <c r="I8" s="11">
        <f t="shared" si="1"/>
        <v>-7.9259234432234038E-3</v>
      </c>
    </row>
    <row r="9" spans="1:9" x14ac:dyDescent="0.25">
      <c r="A9" s="5" t="s">
        <v>10</v>
      </c>
      <c r="B9" s="6">
        <v>12021710.640198909</v>
      </c>
      <c r="C9" s="7">
        <v>369.68636303769085</v>
      </c>
      <c r="D9" s="6">
        <v>11922910.724502539</v>
      </c>
      <c r="E9" s="7">
        <v>366.6482272515392</v>
      </c>
      <c r="F9" s="8">
        <f t="shared" si="0"/>
        <v>-98799.915696369484</v>
      </c>
      <c r="G9" s="9">
        <f t="shared" si="0"/>
        <v>-3.0381357861516562</v>
      </c>
      <c r="H9" s="10">
        <f t="shared" si="1"/>
        <v>-8.2184573105591463E-3</v>
      </c>
      <c r="I9" s="11">
        <f t="shared" si="1"/>
        <v>-8.2181440537526518E-3</v>
      </c>
    </row>
    <row r="10" spans="1:9" x14ac:dyDescent="0.25">
      <c r="A10" s="5" t="s">
        <v>11</v>
      </c>
      <c r="B10" s="6">
        <v>22749.408311416519</v>
      </c>
      <c r="C10" s="7"/>
      <c r="D10" s="6">
        <v>22105.55713279151</v>
      </c>
      <c r="E10" s="7"/>
      <c r="F10" s="8">
        <f t="shared" si="0"/>
        <v>-643.8511786250092</v>
      </c>
      <c r="G10" s="9">
        <f t="shared" si="0"/>
        <v>0</v>
      </c>
      <c r="H10" s="10">
        <f t="shared" si="1"/>
        <v>-2.8301886792453379E-2</v>
      </c>
      <c r="I10" s="11" t="str">
        <f t="shared" si="1"/>
        <v/>
      </c>
    </row>
    <row r="11" spans="1:9" x14ac:dyDescent="0.25">
      <c r="A11" s="5" t="s">
        <v>12</v>
      </c>
      <c r="B11" s="6">
        <v>31185345.669184987</v>
      </c>
      <c r="C11" s="7">
        <v>1758.9601633608254</v>
      </c>
      <c r="D11" s="6">
        <v>30432079.945481297</v>
      </c>
      <c r="E11" s="7">
        <v>1716.4660992319289</v>
      </c>
      <c r="F11" s="8">
        <f t="shared" si="0"/>
        <v>-753265.72370368987</v>
      </c>
      <c r="G11" s="9">
        <f t="shared" si="0"/>
        <v>-42.494064128896525</v>
      </c>
      <c r="H11" s="10">
        <f t="shared" si="1"/>
        <v>-2.415447728860709E-2</v>
      </c>
      <c r="I11" s="11">
        <f t="shared" si="1"/>
        <v>-2.4158627929187215E-2</v>
      </c>
    </row>
    <row r="12" spans="1:9" x14ac:dyDescent="0.25">
      <c r="A12" s="5" t="s">
        <v>13</v>
      </c>
      <c r="B12" s="6">
        <v>5385.3555976041289</v>
      </c>
      <c r="C12" s="7">
        <v>1795.1185325347096</v>
      </c>
      <c r="D12" s="6">
        <v>5409.4216939443786</v>
      </c>
      <c r="E12" s="7">
        <v>1803.1405646481264</v>
      </c>
      <c r="F12" s="8">
        <f t="shared" si="0"/>
        <v>24.066096340249715</v>
      </c>
      <c r="G12" s="9">
        <f t="shared" si="0"/>
        <v>8.0220321134167989</v>
      </c>
      <c r="H12" s="10">
        <f t="shared" si="1"/>
        <v>4.4688035737057152E-3</v>
      </c>
      <c r="I12" s="11">
        <f t="shared" si="1"/>
        <v>4.4688035737059373E-3</v>
      </c>
    </row>
    <row r="13" spans="1:9" x14ac:dyDescent="0.25">
      <c r="A13" s="5" t="s">
        <v>14</v>
      </c>
      <c r="B13" s="6">
        <v>709484.96063458105</v>
      </c>
      <c r="C13" s="7">
        <v>2697.6614472797755</v>
      </c>
      <c r="D13" s="6">
        <v>756598.91886047099</v>
      </c>
      <c r="E13" s="7">
        <v>2876.8019728535014</v>
      </c>
      <c r="F13" s="8">
        <f t="shared" si="0"/>
        <v>47113.958225889946</v>
      </c>
      <c r="G13" s="9">
        <f t="shared" si="0"/>
        <v>179.14052557372588</v>
      </c>
      <c r="H13" s="10">
        <f t="shared" si="1"/>
        <v>6.6405858954007968E-2</v>
      </c>
      <c r="I13" s="11">
        <f t="shared" si="1"/>
        <v>6.6405858954007968E-2</v>
      </c>
    </row>
    <row r="14" spans="1:9" x14ac:dyDescent="0.25">
      <c r="A14" s="5" t="s">
        <v>15</v>
      </c>
      <c r="B14" s="6">
        <v>41723115.260602295</v>
      </c>
      <c r="C14" s="7">
        <v>6782.9848569787055</v>
      </c>
      <c r="D14" s="6">
        <v>39754353.092532001</v>
      </c>
      <c r="E14" s="7">
        <v>6462.9159196701394</v>
      </c>
      <c r="F14" s="8">
        <f t="shared" si="0"/>
        <v>-1968762.168070294</v>
      </c>
      <c r="G14" s="9">
        <f t="shared" si="0"/>
        <v>-320.06893730856609</v>
      </c>
      <c r="H14" s="10">
        <f t="shared" si="1"/>
        <v>-4.718636553798583E-2</v>
      </c>
      <c r="I14" s="11">
        <f t="shared" si="1"/>
        <v>-4.7187034035504505E-2</v>
      </c>
    </row>
    <row r="15" spans="1:9" x14ac:dyDescent="0.25">
      <c r="A15" s="5" t="s">
        <v>16</v>
      </c>
      <c r="B15" s="6">
        <v>731535.38562979456</v>
      </c>
      <c r="C15" s="7">
        <v>15564.582672974348</v>
      </c>
      <c r="D15" s="6">
        <v>705790.91163340362</v>
      </c>
      <c r="E15" s="7">
        <v>15016.827907093691</v>
      </c>
      <c r="F15" s="8">
        <f t="shared" si="0"/>
        <v>-25744.473996390938</v>
      </c>
      <c r="G15" s="9">
        <f t="shared" si="0"/>
        <v>-547.75476588065612</v>
      </c>
      <c r="H15" s="10">
        <f t="shared" si="1"/>
        <v>-3.5192383720750509E-2</v>
      </c>
      <c r="I15" s="11">
        <f t="shared" si="1"/>
        <v>-3.5192383720750398E-2</v>
      </c>
    </row>
    <row r="16" spans="1:9" x14ac:dyDescent="0.25">
      <c r="A16" s="5" t="s">
        <v>17</v>
      </c>
      <c r="B16" s="6">
        <v>115112000.24156249</v>
      </c>
      <c r="C16" s="7">
        <v>30864.724927913328</v>
      </c>
      <c r="D16" s="6">
        <v>121673916.96387355</v>
      </c>
      <c r="E16" s="7">
        <v>32623.826100468203</v>
      </c>
      <c r="F16" s="8">
        <f t="shared" si="0"/>
        <v>6561916.7223110646</v>
      </c>
      <c r="G16" s="9">
        <f t="shared" si="0"/>
        <v>1759.1011725548742</v>
      </c>
      <c r="H16" s="10">
        <f t="shared" si="1"/>
        <v>5.7004627741164215E-2</v>
      </c>
      <c r="I16" s="11">
        <f t="shared" si="1"/>
        <v>5.6993904098072257E-2</v>
      </c>
    </row>
    <row r="17" spans="1:9" x14ac:dyDescent="0.25">
      <c r="A17" s="5" t="s">
        <v>33</v>
      </c>
      <c r="B17" s="6">
        <v>0</v>
      </c>
      <c r="C17" s="7"/>
      <c r="D17" s="6">
        <v>0</v>
      </c>
      <c r="E17" s="7"/>
      <c r="F17" s="8">
        <f t="shared" ref="F17" si="2">D17-B17</f>
        <v>0</v>
      </c>
      <c r="G17" s="9">
        <f t="shared" ref="G17" si="3">E17-C17</f>
        <v>0</v>
      </c>
      <c r="H17" s="10" t="str">
        <f t="shared" ref="H17" si="4">IF(B17,D17/B17-1,"")</f>
        <v/>
      </c>
      <c r="I17" s="11" t="str">
        <f t="shared" ref="I17" si="5">IF(C17,E17/C17-1,"")</f>
        <v/>
      </c>
    </row>
    <row r="18" spans="1:9" x14ac:dyDescent="0.25">
      <c r="A18" s="5" t="s">
        <v>18</v>
      </c>
      <c r="B18" s="6">
        <v>1318615.0475732279</v>
      </c>
      <c r="C18" s="7"/>
      <c r="D18" s="6">
        <v>1350585.4272521434</v>
      </c>
      <c r="E18" s="7"/>
      <c r="F18" s="8">
        <f t="shared" si="0"/>
        <v>31970.379678915488</v>
      </c>
      <c r="G18" s="9">
        <f t="shared" si="0"/>
        <v>0</v>
      </c>
      <c r="H18" s="10">
        <f t="shared" si="1"/>
        <v>2.4245423057892124E-2</v>
      </c>
      <c r="I18" s="11" t="str">
        <f t="shared" si="1"/>
        <v/>
      </c>
    </row>
    <row r="19" spans="1:9" x14ac:dyDescent="0.25">
      <c r="A19" s="5" t="s">
        <v>19</v>
      </c>
      <c r="B19" s="6">
        <v>906950.03858838975</v>
      </c>
      <c r="C19" s="7"/>
      <c r="D19" s="6">
        <v>918701.67780790385</v>
      </c>
      <c r="E19" s="7"/>
      <c r="F19" s="8">
        <f t="shared" si="0"/>
        <v>11751.639219514094</v>
      </c>
      <c r="G19" s="9">
        <f t="shared" si="0"/>
        <v>0</v>
      </c>
      <c r="H19" s="10">
        <f t="shared" si="1"/>
        <v>1.2957317073170715E-2</v>
      </c>
      <c r="I19" s="11" t="str">
        <f t="shared" si="1"/>
        <v/>
      </c>
    </row>
    <row r="20" spans="1:9" x14ac:dyDescent="0.25">
      <c r="A20" s="5" t="s">
        <v>20</v>
      </c>
      <c r="B20" s="6">
        <v>34685.846041750185</v>
      </c>
      <c r="C20" s="7"/>
      <c r="D20" s="6">
        <v>34614.913841255817</v>
      </c>
      <c r="E20" s="7"/>
      <c r="F20" s="8">
        <f t="shared" si="0"/>
        <v>-70.932200494367862</v>
      </c>
      <c r="G20" s="9">
        <f t="shared" si="0"/>
        <v>0</v>
      </c>
      <c r="H20" s="10">
        <f t="shared" si="1"/>
        <v>-2.0449897750508539E-3</v>
      </c>
      <c r="I20" s="11" t="str">
        <f t="shared" si="1"/>
        <v/>
      </c>
    </row>
    <row r="21" spans="1:9" x14ac:dyDescent="0.25">
      <c r="A21" s="5" t="s">
        <v>21</v>
      </c>
      <c r="B21" s="6">
        <v>88368.571730657801</v>
      </c>
      <c r="C21" s="7"/>
      <c r="D21" s="6">
        <v>91842.79585703749</v>
      </c>
      <c r="E21" s="7"/>
      <c r="F21" s="8">
        <f t="shared" si="0"/>
        <v>3474.2241263796896</v>
      </c>
      <c r="G21" s="9">
        <f t="shared" si="0"/>
        <v>0</v>
      </c>
      <c r="H21" s="10">
        <f t="shared" si="1"/>
        <v>3.9315155358275122E-2</v>
      </c>
      <c r="I21" s="11" t="str">
        <f t="shared" si="1"/>
        <v/>
      </c>
    </row>
    <row r="22" spans="1:9" x14ac:dyDescent="0.25">
      <c r="A22" s="5" t="s">
        <v>22</v>
      </c>
      <c r="B22" s="6">
        <v>6477497.8721100185</v>
      </c>
      <c r="C22" s="7"/>
      <c r="D22" s="6">
        <v>6563034.2272397289</v>
      </c>
      <c r="E22" s="7"/>
      <c r="F22" s="8">
        <f t="shared" si="0"/>
        <v>85536.355129710399</v>
      </c>
      <c r="G22" s="9">
        <f t="shared" si="0"/>
        <v>0</v>
      </c>
      <c r="H22" s="10">
        <f t="shared" si="1"/>
        <v>1.3205153721161711E-2</v>
      </c>
      <c r="I22" s="11" t="str">
        <f t="shared" si="1"/>
        <v/>
      </c>
    </row>
    <row r="23" spans="1:9" x14ac:dyDescent="0.25">
      <c r="A23" s="5" t="s">
        <v>23</v>
      </c>
      <c r="B23" s="6">
        <v>-6078.3312500000002</v>
      </c>
      <c r="C23" s="7"/>
      <c r="D23" s="6">
        <v>-5796.2966800000004</v>
      </c>
      <c r="E23" s="7"/>
      <c r="F23" s="8">
        <f t="shared" si="0"/>
        <v>282.0345699999998</v>
      </c>
      <c r="G23" s="9">
        <f t="shared" si="0"/>
        <v>0</v>
      </c>
      <c r="H23" s="10">
        <f t="shared" si="1"/>
        <v>-4.6399999999999997E-2</v>
      </c>
      <c r="I23" s="11" t="str">
        <f t="shared" si="1"/>
        <v/>
      </c>
    </row>
    <row r="24" spans="1:9" x14ac:dyDescent="0.25">
      <c r="A24" s="5" t="s">
        <v>24</v>
      </c>
      <c r="B24" s="6">
        <v>0</v>
      </c>
      <c r="C24" s="7"/>
      <c r="D24" s="6">
        <v>0</v>
      </c>
      <c r="E24" s="7"/>
      <c r="F24" s="8">
        <f t="shared" si="0"/>
        <v>0</v>
      </c>
      <c r="G24" s="9">
        <f t="shared" si="0"/>
        <v>0</v>
      </c>
      <c r="H24" s="10" t="str">
        <f t="shared" si="1"/>
        <v/>
      </c>
      <c r="I24" s="11" t="str">
        <f t="shared" si="1"/>
        <v/>
      </c>
    </row>
    <row r="25" spans="1:9" x14ac:dyDescent="0.25">
      <c r="A25" s="5" t="s">
        <v>25</v>
      </c>
      <c r="B25" s="6">
        <v>-6476.937649999998</v>
      </c>
      <c r="C25" s="7">
        <v>-76.199266470588228</v>
      </c>
      <c r="D25" s="6">
        <v>-6178.3240299999979</v>
      </c>
      <c r="E25" s="7">
        <v>-72.686165058823534</v>
      </c>
      <c r="F25" s="8">
        <f t="shared" si="0"/>
        <v>298.61362000000008</v>
      </c>
      <c r="G25" s="9">
        <f t="shared" si="0"/>
        <v>3.5131014117646941</v>
      </c>
      <c r="H25" s="10">
        <f t="shared" si="1"/>
        <v>-4.6104136883269198E-2</v>
      </c>
      <c r="I25" s="11">
        <f t="shared" si="1"/>
        <v>-4.6104136883269087E-2</v>
      </c>
    </row>
    <row r="26" spans="1:9" x14ac:dyDescent="0.25">
      <c r="A26" s="5" t="s">
        <v>26</v>
      </c>
      <c r="B26" s="6">
        <v>-23129.020609999996</v>
      </c>
      <c r="C26" s="7">
        <v>-259.87663606741575</v>
      </c>
      <c r="D26" s="6">
        <v>-22085.857530000005</v>
      </c>
      <c r="E26" s="7">
        <v>-248.15570258426968</v>
      </c>
      <c r="F26" s="8">
        <f t="shared" si="0"/>
        <v>1043.1630799999912</v>
      </c>
      <c r="G26" s="9">
        <f t="shared" si="0"/>
        <v>11.720933483146069</v>
      </c>
      <c r="H26" s="10">
        <f t="shared" si="1"/>
        <v>-4.5101913202021726E-2</v>
      </c>
      <c r="I26" s="11">
        <f t="shared" si="1"/>
        <v>-4.5101913202022059E-2</v>
      </c>
    </row>
    <row r="27" spans="1:9" x14ac:dyDescent="0.25">
      <c r="A27" s="5" t="s">
        <v>27</v>
      </c>
      <c r="B27" s="6">
        <v>-29.175720000000002</v>
      </c>
      <c r="C27" s="7">
        <v>-29.175720000000002</v>
      </c>
      <c r="D27" s="6">
        <v>-29.334290000000003</v>
      </c>
      <c r="E27" s="7">
        <v>-29.334289999999999</v>
      </c>
      <c r="F27" s="8">
        <f t="shared" si="0"/>
        <v>-0.15857000000000099</v>
      </c>
      <c r="G27" s="9">
        <f t="shared" si="0"/>
        <v>-0.15856999999999744</v>
      </c>
      <c r="H27" s="10">
        <f t="shared" si="1"/>
        <v>5.4349986906920833E-3</v>
      </c>
      <c r="I27" s="11">
        <f t="shared" si="1"/>
        <v>5.4349986906920833E-3</v>
      </c>
    </row>
    <row r="28" spans="1:9" x14ac:dyDescent="0.25">
      <c r="A28" s="5" t="s">
        <v>28</v>
      </c>
      <c r="B28" s="6">
        <v>-70.525959999999998</v>
      </c>
      <c r="C28" s="7">
        <v>-23.508653333333331</v>
      </c>
      <c r="D28" s="6">
        <v>-71.480329999999995</v>
      </c>
      <c r="E28" s="7">
        <v>-23.826776666666664</v>
      </c>
      <c r="F28" s="8">
        <f t="shared" si="0"/>
        <v>-0.95436999999999728</v>
      </c>
      <c r="G28" s="9">
        <f t="shared" si="0"/>
        <v>-0.31812333333333243</v>
      </c>
      <c r="H28" s="10">
        <f t="shared" si="1"/>
        <v>1.3532180207117994E-2</v>
      </c>
      <c r="I28" s="11">
        <f t="shared" si="1"/>
        <v>1.3532180207117994E-2</v>
      </c>
    </row>
    <row r="29" spans="1:9" x14ac:dyDescent="0.25">
      <c r="A29" s="5" t="s">
        <v>29</v>
      </c>
      <c r="B29" s="6">
        <v>-4303.9259999999986</v>
      </c>
      <c r="C29" s="7">
        <v>-187.12721739130441</v>
      </c>
      <c r="D29" s="6">
        <v>-5264.5233400000006</v>
      </c>
      <c r="E29" s="7">
        <v>-228.89231913043477</v>
      </c>
      <c r="F29" s="8">
        <f t="shared" si="0"/>
        <v>-960.59734000000208</v>
      </c>
      <c r="G29" s="9">
        <f t="shared" si="0"/>
        <v>-41.765101739130358</v>
      </c>
      <c r="H29" s="10">
        <f t="shared" si="1"/>
        <v>0.2231909517031665</v>
      </c>
      <c r="I29" s="11">
        <f t="shared" si="1"/>
        <v>0.22319095170316539</v>
      </c>
    </row>
    <row r="30" spans="1:9" x14ac:dyDescent="0.25">
      <c r="A30" s="5" t="s">
        <v>30</v>
      </c>
      <c r="B30" s="6">
        <v>-1471629.4345999998</v>
      </c>
      <c r="C30" s="7">
        <v>-16915.280857471269</v>
      </c>
      <c r="D30" s="6">
        <v>-1705907.9116600009</v>
      </c>
      <c r="E30" s="7">
        <v>-19608.136915632189</v>
      </c>
      <c r="F30" s="8">
        <f t="shared" si="0"/>
        <v>-234278.47706000111</v>
      </c>
      <c r="G30" s="9">
        <f t="shared" si="0"/>
        <v>-2692.8560581609199</v>
      </c>
      <c r="H30" s="10">
        <f t="shared" si="1"/>
        <v>0.15919665070009947</v>
      </c>
      <c r="I30" s="11">
        <f t="shared" si="1"/>
        <v>0.15919665070009881</v>
      </c>
    </row>
    <row r="31" spans="1:9" x14ac:dyDescent="0.25">
      <c r="A31" s="5" t="s">
        <v>31</v>
      </c>
      <c r="B31" s="6">
        <v>0</v>
      </c>
      <c r="C31" s="7"/>
      <c r="D31" s="6">
        <v>0</v>
      </c>
      <c r="E31" s="7"/>
      <c r="F31" s="8">
        <f t="shared" si="0"/>
        <v>0</v>
      </c>
      <c r="G31" s="9">
        <f t="shared" si="0"/>
        <v>0</v>
      </c>
      <c r="H31" s="10" t="str">
        <f t="shared" si="1"/>
        <v/>
      </c>
      <c r="I31" s="11" t="str">
        <f t="shared" si="1"/>
        <v/>
      </c>
    </row>
    <row r="32" spans="1:9" x14ac:dyDescent="0.25">
      <c r="A32" s="5" t="s">
        <v>32</v>
      </c>
      <c r="B32" s="6">
        <v>0</v>
      </c>
      <c r="C32" s="7"/>
      <c r="D32" s="6">
        <v>0</v>
      </c>
      <c r="E32" s="7"/>
      <c r="F32" s="8">
        <f t="shared" si="0"/>
        <v>0</v>
      </c>
      <c r="G32" s="9">
        <f t="shared" si="0"/>
        <v>0</v>
      </c>
      <c r="H32" s="10" t="str">
        <f t="shared" si="1"/>
        <v/>
      </c>
      <c r="I32" s="11" t="str">
        <f t="shared" si="1"/>
        <v/>
      </c>
    </row>
  </sheetData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WPD South West</vt:lpstr>
      <vt:lpstr>WPD South Wales</vt:lpstr>
      <vt:lpstr>WPD Mid East</vt:lpstr>
      <vt:lpstr>WPD Mid West</vt:lpstr>
      <vt:lpstr>'WPD Mid East'!Print_Area</vt:lpstr>
      <vt:lpstr>'WPD Mid West'!Print_Area</vt:lpstr>
      <vt:lpstr>'WPD South Wales'!Print_Area</vt:lpstr>
      <vt:lpstr>'WPD South West'!Print_Area</vt:lpstr>
    </vt:vector>
  </TitlesOfParts>
  <Company>UK Power Networks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Day</dc:creator>
  <cp:lastModifiedBy>Wornell, Dave I.</cp:lastModifiedBy>
  <cp:lastPrinted>2014-02-11T12:44:18Z</cp:lastPrinted>
  <dcterms:created xsi:type="dcterms:W3CDTF">2014-01-10T16:46:41Z</dcterms:created>
  <dcterms:modified xsi:type="dcterms:W3CDTF">2014-02-11T13:28:40Z</dcterms:modified>
</cp:coreProperties>
</file>