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060" windowHeight="11385"/>
  </bookViews>
  <sheets>
    <sheet name="ENWL 1415" sheetId="2" r:id="rId1"/>
    <sheet name="ENWL 1516" sheetId="1" r:id="rId2"/>
  </sheets>
  <calcPr calcId="125725"/>
</workbook>
</file>

<file path=xl/calcChain.xml><?xml version="1.0" encoding="utf-8"?>
<calcChain xmlns="http://schemas.openxmlformats.org/spreadsheetml/2006/main">
  <c r="E18" i="2"/>
  <c r="C18"/>
  <c r="D18" s="1"/>
  <c r="B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C18" i="1"/>
  <c r="B18"/>
  <c r="E18" s="1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D18" l="1"/>
</calcChain>
</file>

<file path=xl/sharedStrings.xml><?xml version="1.0" encoding="utf-8"?>
<sst xmlns="http://schemas.openxmlformats.org/spreadsheetml/2006/main" count="44" uniqueCount="23">
  <si>
    <t>Electricity North West: illustrative impact of DCP 133</t>
  </si>
  <si>
    <t xml:space="preserve">HIDAM Data </t>
  </si>
  <si>
    <t>Baseline value</t>
  </si>
  <si>
    <t>New value</t>
  </si>
  <si>
    <t>Change</t>
  </si>
  <si>
    <t>Percentage change</t>
  </si>
  <si>
    <t>Table 1017 diversity allowance: GSPs</t>
  </si>
  <si>
    <t>Table 1017 diversity allowance: 132kV</t>
  </si>
  <si>
    <t>Table 1017 diversity allowance: EHV</t>
  </si>
  <si>
    <t>Table 1017 diversity allowance: HV</t>
  </si>
  <si>
    <t>Table 1018 proportion through 132kV/HV</t>
  </si>
  <si>
    <t>Table 1019 Network model GSP peak demand (MW)</t>
  </si>
  <si>
    <t>Table 1020 Gross asset cost (£): 132kV</t>
  </si>
  <si>
    <t>Table 1020 Gross asset cost (£): 132kV/EHV</t>
  </si>
  <si>
    <t>Table 1020 Gross asset cost (£): EHV</t>
  </si>
  <si>
    <t>Table 1020 Gross asset cost (£): EHV/HV</t>
  </si>
  <si>
    <t>Table 1020 Gross asset cost (£): 132kV/HV</t>
  </si>
  <si>
    <t>Table 1020 Gross asset cost (£): HV</t>
  </si>
  <si>
    <t>Table 1020 Gross asset cost (£): HV/LV</t>
  </si>
  <si>
    <t>Table 1020 Gross asset cost (£): LV circuits</t>
  </si>
  <si>
    <t>Total asset value</t>
  </si>
  <si>
    <t>500MW Data (15/16 Base)</t>
  </si>
  <si>
    <t>500MW Data (14/15 Base)</t>
  </si>
</sst>
</file>

<file path=xl/styles.xml><?xml version="1.0" encoding="utf-8"?>
<styleSheet xmlns="http://schemas.openxmlformats.org/spreadsheetml/2006/main">
  <numFmts count="6">
    <numFmt numFmtId="164" formatCode="\ _(??0.0%_);[Red]\ \(??0.0%\);\ _(_0_00_._0_%_);@"/>
    <numFmt numFmtId="165" formatCode="[Blue]\+??0.0%;[Red]\-??0.0%;[Green]\="/>
    <numFmt numFmtId="166" formatCode="\ _(???,??0_);[Red]\ \(???,??0\);\ _(???,??0_);@"/>
    <numFmt numFmtId="167" formatCode="[Blue]\+???,??0;[Red]\-???,??0;[Green]\=;@"/>
    <numFmt numFmtId="168" formatCode="\ _(\£???,??0_);[Red]\ \(\£???,??0\);0;@"/>
    <numFmt numFmtId="169" formatCode="[Blue]\+\£???,??0;[Red]\-\£???,??0;[Green]\=;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0" borderId="0" xfId="0" applyNumberFormat="1" applyFont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164" fontId="0" fillId="3" borderId="2" xfId="0" applyNumberForma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167" fontId="0" fillId="4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horizontal="center" vertical="center"/>
    </xf>
    <xf numFmtId="169" fontId="0" fillId="4" borderId="2" xfId="0" applyNumberFormat="1" applyFill="1" applyBorder="1" applyAlignment="1">
      <alignment horizontal="center" vertical="center"/>
    </xf>
    <xf numFmtId="168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>
      <selection activeCell="A24" sqref="A24"/>
    </sheetView>
  </sheetViews>
  <sheetFormatPr defaultRowHeight="15"/>
  <cols>
    <col min="1" max="1" width="50.7109375" customWidth="1"/>
    <col min="2" max="2" width="23.7109375" bestFit="1" customWidth="1"/>
    <col min="3" max="255" width="20.7109375" customWidth="1"/>
  </cols>
  <sheetData>
    <row r="1" spans="1:5" ht="19.5">
      <c r="A1" s="1" t="s">
        <v>0</v>
      </c>
    </row>
    <row r="2" spans="1:5">
      <c r="B2" t="s">
        <v>22</v>
      </c>
      <c r="C2" t="s">
        <v>1</v>
      </c>
    </row>
    <row r="3" spans="1:5">
      <c r="B3" s="2" t="s">
        <v>2</v>
      </c>
      <c r="C3" s="2" t="s">
        <v>3</v>
      </c>
      <c r="D3" s="2" t="s">
        <v>4</v>
      </c>
      <c r="E3" s="2" t="s">
        <v>5</v>
      </c>
    </row>
    <row r="4" spans="1:5">
      <c r="A4" s="3" t="s">
        <v>6</v>
      </c>
      <c r="B4" s="4">
        <v>8.4783734729200103E-2</v>
      </c>
      <c r="C4" s="4">
        <v>8.4783734729200103E-2</v>
      </c>
      <c r="D4" s="5">
        <f t="shared" ref="D4:D17" si="0">C4-B4</f>
        <v>0</v>
      </c>
      <c r="E4" s="5">
        <f t="shared" ref="E4:E18" si="1">IF(B4,C4/B4-1,"")</f>
        <v>0</v>
      </c>
    </row>
    <row r="5" spans="1:5">
      <c r="A5" s="3" t="s">
        <v>7</v>
      </c>
      <c r="B5" s="4">
        <v>4.3081995601501701E-2</v>
      </c>
      <c r="C5" s="4">
        <v>0.14253592202768101</v>
      </c>
      <c r="D5" s="5">
        <f t="shared" si="0"/>
        <v>9.9453926426179312E-2</v>
      </c>
      <c r="E5" s="5">
        <f t="shared" si="1"/>
        <v>2.3084800283186664</v>
      </c>
    </row>
    <row r="6" spans="1:5">
      <c r="A6" s="3" t="s">
        <v>8</v>
      </c>
      <c r="B6" s="4">
        <v>8.5011041300979903E-2</v>
      </c>
      <c r="C6" s="4">
        <v>4.9964065726172201E-2</v>
      </c>
      <c r="D6" s="5">
        <f t="shared" si="0"/>
        <v>-3.5046975574807702E-2</v>
      </c>
      <c r="E6" s="5">
        <f t="shared" si="1"/>
        <v>-0.41226380760029258</v>
      </c>
    </row>
    <row r="7" spans="1:5">
      <c r="A7" s="3" t="s">
        <v>9</v>
      </c>
      <c r="B7" s="4">
        <v>0.33411000000000002</v>
      </c>
      <c r="C7" s="4">
        <v>0.88024459274050104</v>
      </c>
      <c r="D7" s="5">
        <f t="shared" si="0"/>
        <v>0.54613459274050102</v>
      </c>
      <c r="E7" s="5">
        <f t="shared" si="1"/>
        <v>1.6345951714719731</v>
      </c>
    </row>
    <row r="8" spans="1:5">
      <c r="A8" s="3" t="s">
        <v>10</v>
      </c>
      <c r="B8" s="4">
        <v>0</v>
      </c>
      <c r="C8" s="4">
        <v>0</v>
      </c>
      <c r="D8" s="5">
        <f t="shared" si="0"/>
        <v>0</v>
      </c>
      <c r="E8" s="5" t="str">
        <f t="shared" si="1"/>
        <v/>
      </c>
    </row>
    <row r="9" spans="1:5">
      <c r="A9" s="3" t="s">
        <v>11</v>
      </c>
      <c r="B9" s="6">
        <v>500</v>
      </c>
      <c r="C9" s="6">
        <v>500</v>
      </c>
      <c r="D9" s="7">
        <f t="shared" si="0"/>
        <v>0</v>
      </c>
      <c r="E9" s="5">
        <f t="shared" si="1"/>
        <v>0</v>
      </c>
    </row>
    <row r="10" spans="1:5">
      <c r="A10" s="3" t="s">
        <v>12</v>
      </c>
      <c r="B10" s="8">
        <v>69440518</v>
      </c>
      <c r="C10" s="8">
        <v>86758645</v>
      </c>
      <c r="D10" s="9">
        <f t="shared" si="0"/>
        <v>17318127</v>
      </c>
      <c r="E10" s="5">
        <f t="shared" si="1"/>
        <v>0.2493951298001551</v>
      </c>
    </row>
    <row r="11" spans="1:5">
      <c r="A11" s="3" t="s">
        <v>13</v>
      </c>
      <c r="B11" s="8">
        <v>36438520</v>
      </c>
      <c r="C11" s="8">
        <v>15973000</v>
      </c>
      <c r="D11" s="9">
        <f t="shared" si="0"/>
        <v>-20465520</v>
      </c>
      <c r="E11" s="5">
        <f t="shared" si="1"/>
        <v>-0.56164520403133822</v>
      </c>
    </row>
    <row r="12" spans="1:5">
      <c r="A12" s="3" t="s">
        <v>14</v>
      </c>
      <c r="B12" s="8">
        <v>79532173</v>
      </c>
      <c r="C12" s="8">
        <v>92423988</v>
      </c>
      <c r="D12" s="9">
        <f t="shared" si="0"/>
        <v>12891815</v>
      </c>
      <c r="E12" s="5">
        <f t="shared" si="1"/>
        <v>0.16209559620607883</v>
      </c>
    </row>
    <row r="13" spans="1:5">
      <c r="A13" s="3" t="s">
        <v>15</v>
      </c>
      <c r="B13" s="8">
        <v>64113475</v>
      </c>
      <c r="C13" s="8">
        <v>31562000</v>
      </c>
      <c r="D13" s="9">
        <f t="shared" si="0"/>
        <v>-32551475</v>
      </c>
      <c r="E13" s="5">
        <f t="shared" si="1"/>
        <v>-0.50771659155895077</v>
      </c>
    </row>
    <row r="14" spans="1:5">
      <c r="A14" s="3" t="s">
        <v>16</v>
      </c>
      <c r="B14" s="8">
        <v>0</v>
      </c>
      <c r="C14" s="8">
        <v>0</v>
      </c>
      <c r="D14" s="9">
        <f t="shared" si="0"/>
        <v>0</v>
      </c>
      <c r="E14" s="5" t="str">
        <f t="shared" si="1"/>
        <v/>
      </c>
    </row>
    <row r="15" spans="1:5">
      <c r="A15" s="3" t="s">
        <v>17</v>
      </c>
      <c r="B15" s="8">
        <v>117354064</v>
      </c>
      <c r="C15" s="8">
        <v>135746706</v>
      </c>
      <c r="D15" s="9">
        <f t="shared" si="0"/>
        <v>18392642</v>
      </c>
      <c r="E15" s="5">
        <f t="shared" si="1"/>
        <v>0.15672778064166581</v>
      </c>
    </row>
    <row r="16" spans="1:5">
      <c r="A16" s="3" t="s">
        <v>18</v>
      </c>
      <c r="B16" s="8">
        <v>94490955</v>
      </c>
      <c r="C16" s="8">
        <v>51831512</v>
      </c>
      <c r="D16" s="9">
        <f t="shared" si="0"/>
        <v>-42659443</v>
      </c>
      <c r="E16" s="5">
        <f t="shared" si="1"/>
        <v>-0.45146588898376572</v>
      </c>
    </row>
    <row r="17" spans="1:5">
      <c r="A17" s="3" t="s">
        <v>19</v>
      </c>
      <c r="B17" s="8">
        <v>62237013</v>
      </c>
      <c r="C17" s="8">
        <v>155397130</v>
      </c>
      <c r="D17" s="9">
        <f t="shared" si="0"/>
        <v>93160117</v>
      </c>
      <c r="E17" s="5">
        <f t="shared" si="1"/>
        <v>1.4968603490016466</v>
      </c>
    </row>
    <row r="18" spans="1:5">
      <c r="A18" s="3" t="s">
        <v>20</v>
      </c>
      <c r="B18" s="8">
        <f>SUM(B10:B17)</f>
        <v>523606718</v>
      </c>
      <c r="C18" s="8">
        <f>SUM(C10:C17)</f>
        <v>569692981</v>
      </c>
      <c r="D18" s="9">
        <f>C18-B18</f>
        <v>46086263</v>
      </c>
      <c r="E18" s="5">
        <f t="shared" si="1"/>
        <v>8.8016943663431046E-2</v>
      </c>
    </row>
    <row r="19" spans="1:5">
      <c r="C19" s="10"/>
      <c r="D1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showGridLines="0" workbookViewId="0">
      <selection activeCell="A37" sqref="A37"/>
    </sheetView>
  </sheetViews>
  <sheetFormatPr defaultRowHeight="15"/>
  <cols>
    <col min="1" max="1" width="50.7109375" customWidth="1"/>
    <col min="2" max="2" width="23.7109375" bestFit="1" customWidth="1"/>
    <col min="3" max="255" width="20.7109375" customWidth="1"/>
  </cols>
  <sheetData>
    <row r="1" spans="1:5" ht="19.5">
      <c r="A1" s="1" t="s">
        <v>0</v>
      </c>
    </row>
    <row r="2" spans="1:5">
      <c r="B2" t="s">
        <v>21</v>
      </c>
      <c r="C2" t="s">
        <v>1</v>
      </c>
    </row>
    <row r="3" spans="1:5">
      <c r="B3" s="2" t="s">
        <v>2</v>
      </c>
      <c r="C3" s="2" t="s">
        <v>3</v>
      </c>
      <c r="D3" s="2" t="s">
        <v>4</v>
      </c>
      <c r="E3" s="2" t="s">
        <v>5</v>
      </c>
    </row>
    <row r="4" spans="1:5">
      <c r="A4" s="3" t="s">
        <v>6</v>
      </c>
      <c r="B4" s="4">
        <v>8.4783734729200103E-2</v>
      </c>
      <c r="C4" s="4">
        <v>8.4783734729200103E-2</v>
      </c>
      <c r="D4" s="5">
        <f t="shared" ref="D4:D17" si="0">C4-B4</f>
        <v>0</v>
      </c>
      <c r="E4" s="5">
        <f t="shared" ref="E4:E18" si="1">IF(B4,C4/B4-1,"")</f>
        <v>0</v>
      </c>
    </row>
    <row r="5" spans="1:5">
      <c r="A5" s="3" t="s">
        <v>7</v>
      </c>
      <c r="B5" s="4">
        <v>4.3081995601501701E-2</v>
      </c>
      <c r="C5" s="4">
        <v>0.14253592202768101</v>
      </c>
      <c r="D5" s="5">
        <f t="shared" si="0"/>
        <v>9.9453926426179312E-2</v>
      </c>
      <c r="E5" s="5">
        <f t="shared" si="1"/>
        <v>2.3084800283186664</v>
      </c>
    </row>
    <row r="6" spans="1:5">
      <c r="A6" s="3" t="s">
        <v>8</v>
      </c>
      <c r="B6" s="4">
        <v>8.5011041300979903E-2</v>
      </c>
      <c r="C6" s="4">
        <v>4.9964065726172201E-2</v>
      </c>
      <c r="D6" s="5">
        <f t="shared" si="0"/>
        <v>-3.5046975574807702E-2</v>
      </c>
      <c r="E6" s="5">
        <f t="shared" si="1"/>
        <v>-0.41226380760029258</v>
      </c>
    </row>
    <row r="7" spans="1:5">
      <c r="A7" s="3" t="s">
        <v>9</v>
      </c>
      <c r="B7" s="4">
        <v>0.33411000000000002</v>
      </c>
      <c r="C7" s="4">
        <v>0.88024459274050104</v>
      </c>
      <c r="D7" s="5">
        <f t="shared" si="0"/>
        <v>0.54613459274050102</v>
      </c>
      <c r="E7" s="5">
        <f t="shared" si="1"/>
        <v>1.6345951714719731</v>
      </c>
    </row>
    <row r="8" spans="1:5">
      <c r="A8" s="3" t="s">
        <v>10</v>
      </c>
      <c r="B8" s="4">
        <v>0</v>
      </c>
      <c r="C8" s="4">
        <v>0</v>
      </c>
      <c r="D8" s="5">
        <f t="shared" si="0"/>
        <v>0</v>
      </c>
      <c r="E8" s="5" t="str">
        <f t="shared" si="1"/>
        <v/>
      </c>
    </row>
    <row r="9" spans="1:5">
      <c r="A9" s="3" t="s">
        <v>11</v>
      </c>
      <c r="B9" s="6">
        <v>500</v>
      </c>
      <c r="C9" s="6">
        <v>500</v>
      </c>
      <c r="D9" s="7">
        <f t="shared" si="0"/>
        <v>0</v>
      </c>
      <c r="E9" s="5">
        <f t="shared" si="1"/>
        <v>0</v>
      </c>
    </row>
    <row r="10" spans="1:5">
      <c r="A10" s="3" t="s">
        <v>12</v>
      </c>
      <c r="B10" s="8">
        <v>83368103</v>
      </c>
      <c r="C10" s="8">
        <v>86758645</v>
      </c>
      <c r="D10" s="9">
        <f t="shared" si="0"/>
        <v>3390542</v>
      </c>
      <c r="E10" s="5">
        <f t="shared" si="1"/>
        <v>4.0669535205808849E-2</v>
      </c>
    </row>
    <row r="11" spans="1:5">
      <c r="A11" s="3" t="s">
        <v>13</v>
      </c>
      <c r="B11" s="8">
        <v>34102423</v>
      </c>
      <c r="C11" s="8">
        <v>15973000</v>
      </c>
      <c r="D11" s="9">
        <f t="shared" si="0"/>
        <v>-18129423</v>
      </c>
      <c r="E11" s="5">
        <f t="shared" si="1"/>
        <v>-0.53161685901321443</v>
      </c>
    </row>
    <row r="12" spans="1:5">
      <c r="A12" s="3" t="s">
        <v>14</v>
      </c>
      <c r="B12" s="8">
        <v>84319183</v>
      </c>
      <c r="C12" s="8">
        <v>92423988</v>
      </c>
      <c r="D12" s="9">
        <f t="shared" si="0"/>
        <v>8104805</v>
      </c>
      <c r="E12" s="5">
        <f t="shared" si="1"/>
        <v>9.6120535228620518E-2</v>
      </c>
    </row>
    <row r="13" spans="1:5">
      <c r="A13" s="3" t="s">
        <v>15</v>
      </c>
      <c r="B13" s="8">
        <v>61366614</v>
      </c>
      <c r="C13" s="8">
        <v>31562000</v>
      </c>
      <c r="D13" s="9">
        <f t="shared" si="0"/>
        <v>-29804614</v>
      </c>
      <c r="E13" s="5">
        <f t="shared" si="1"/>
        <v>-0.48568125332774592</v>
      </c>
    </row>
    <row r="14" spans="1:5">
      <c r="A14" s="3" t="s">
        <v>16</v>
      </c>
      <c r="B14" s="8">
        <v>0</v>
      </c>
      <c r="C14" s="8">
        <v>0</v>
      </c>
      <c r="D14" s="9">
        <f t="shared" si="0"/>
        <v>0</v>
      </c>
      <c r="E14" s="5" t="str">
        <f t="shared" si="1"/>
        <v/>
      </c>
    </row>
    <row r="15" spans="1:5">
      <c r="A15" s="3" t="s">
        <v>17</v>
      </c>
      <c r="B15" s="8">
        <v>107407524</v>
      </c>
      <c r="C15" s="8">
        <v>135746706</v>
      </c>
      <c r="D15" s="9">
        <f t="shared" si="0"/>
        <v>28339182</v>
      </c>
      <c r="E15" s="5">
        <f t="shared" si="1"/>
        <v>0.26384727014096332</v>
      </c>
    </row>
    <row r="16" spans="1:5">
      <c r="A16" s="3" t="s">
        <v>18</v>
      </c>
      <c r="B16" s="8">
        <v>88717504</v>
      </c>
      <c r="C16" s="8">
        <v>51831512</v>
      </c>
      <c r="D16" s="9">
        <f t="shared" si="0"/>
        <v>-36885992</v>
      </c>
      <c r="E16" s="5">
        <f t="shared" si="1"/>
        <v>-0.41576904598217734</v>
      </c>
    </row>
    <row r="17" spans="1:5">
      <c r="A17" s="3" t="s">
        <v>19</v>
      </c>
      <c r="B17" s="8">
        <v>56877258</v>
      </c>
      <c r="C17" s="8">
        <v>155397130</v>
      </c>
      <c r="D17" s="9">
        <f t="shared" si="0"/>
        <v>98519872</v>
      </c>
      <c r="E17" s="5">
        <f t="shared" si="1"/>
        <v>1.7321487614610396</v>
      </c>
    </row>
    <row r="18" spans="1:5">
      <c r="A18" s="3" t="s">
        <v>20</v>
      </c>
      <c r="B18" s="8">
        <f>SUM(B10:B17)</f>
        <v>516158609</v>
      </c>
      <c r="C18" s="8">
        <f>SUM(C10:C17)</f>
        <v>569692981</v>
      </c>
      <c r="D18" s="9">
        <f>C18-B18</f>
        <v>53534372</v>
      </c>
      <c r="E18" s="5">
        <f t="shared" si="1"/>
        <v>0.10371690225939822</v>
      </c>
    </row>
    <row r="19" spans="1:5">
      <c r="C19" s="10"/>
      <c r="D1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ENWL 1415</vt:lpstr>
      <vt:lpstr>ENWL 1516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Anderson</dc:creator>
  <cp:lastModifiedBy>Gavin Anderson</cp:lastModifiedBy>
  <dcterms:created xsi:type="dcterms:W3CDTF">2014-01-08T07:20:10Z</dcterms:created>
  <dcterms:modified xsi:type="dcterms:W3CDTF">2014-01-08T13:10:50Z</dcterms:modified>
</cp:coreProperties>
</file>