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060" windowHeight="11385"/>
  </bookViews>
  <sheets>
    <sheet name="ENWL 1415" sheetId="1" r:id="rId1"/>
    <sheet name="ENWL 1516" sheetId="2" r:id="rId2"/>
  </sheets>
  <calcPr calcId="125725"/>
</workbook>
</file>

<file path=xl/calcChain.xml><?xml version="1.0" encoding="utf-8"?>
<calcChain xmlns="http://schemas.openxmlformats.org/spreadsheetml/2006/main">
  <c r="I31" i="2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  <c r="I31" i="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</calcChain>
</file>

<file path=xl/sharedStrings.xml><?xml version="1.0" encoding="utf-8"?>
<sst xmlns="http://schemas.openxmlformats.org/spreadsheetml/2006/main" count="80" uniqueCount="34">
  <si>
    <t>Electricity North West: illustrative impact of DCP 133</t>
  </si>
  <si>
    <t>Baseline</t>
  </si>
  <si>
    <t>New basis</t>
  </si>
  <si>
    <t>Change (£/period)</t>
  </si>
  <si>
    <t>Percentage change</t>
  </si>
  <si>
    <t>Net revenues (£)</t>
  </si>
  <si>
    <t>Average £/MPAN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</si>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</sst>
</file>

<file path=xl/styles.xml><?xml version="1.0" encoding="utf-8"?>
<styleSheet xmlns="http://schemas.openxmlformats.org/spreadsheetml/2006/main">
  <numFmts count="4">
    <numFmt numFmtId="164" formatCode="\ _(\£???,??0_);[Red]\ \(\£???,??0\);0;@"/>
    <numFmt numFmtId="165" formatCode="[Blue]\+\£???,??0;[Red]\-\£???,??0;[Green]\=;@"/>
    <numFmt numFmtId="166" formatCode="[Blue]\+\£???,??0.00;[Red]\-\£???,??0.00;[Green]\=;@"/>
    <numFmt numFmtId="167" formatCode="[Blue]\+??0.0%;[Red]\-??0.0%;[Green]\=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000000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Continuous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4" fontId="0" fillId="3" borderId="4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  <xf numFmtId="167" fontId="0" fillId="4" borderId="4" xfId="0" applyNumberFormat="1" applyFill="1" applyBorder="1" applyAlignment="1">
      <alignment horizontal="center" vertical="center"/>
    </xf>
    <xf numFmtId="167" fontId="0" fillId="4" borderId="5" xfId="0" applyNumberFormat="1" applyFill="1" applyBorder="1" applyAlignment="1">
      <alignment horizontal="center" vertical="center"/>
    </xf>
    <xf numFmtId="165" fontId="0" fillId="4" borderId="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4" sqref="A34"/>
    </sheetView>
  </sheetViews>
  <sheetFormatPr defaultRowHeight="15"/>
  <cols>
    <col min="1" max="1" width="48.7109375" customWidth="1"/>
    <col min="2" max="255" width="14.7109375" customWidth="1"/>
  </cols>
  <sheetData>
    <row r="1" spans="1:9" ht="19.5">
      <c r="A1" s="1" t="s">
        <v>0</v>
      </c>
    </row>
    <row r="3" spans="1:9" ht="19.5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9" ht="30">
      <c r="B4" s="3" t="s">
        <v>5</v>
      </c>
      <c r="C4" s="4" t="s">
        <v>6</v>
      </c>
      <c r="D4" s="3" t="s">
        <v>5</v>
      </c>
      <c r="E4" s="4" t="s">
        <v>6</v>
      </c>
      <c r="F4" s="3" t="s">
        <v>5</v>
      </c>
      <c r="G4" s="4" t="s">
        <v>6</v>
      </c>
      <c r="H4" s="3" t="s">
        <v>5</v>
      </c>
      <c r="I4" s="4" t="s">
        <v>6</v>
      </c>
    </row>
    <row r="5" spans="1:9">
      <c r="A5" s="5" t="s">
        <v>7</v>
      </c>
      <c r="B5" s="6">
        <v>247333521</v>
      </c>
      <c r="C5" s="7">
        <v>124.74826558851967</v>
      </c>
      <c r="D5" s="6">
        <v>251956453</v>
      </c>
      <c r="E5" s="7">
        <v>127.07994609265023</v>
      </c>
      <c r="F5" s="8">
        <f t="shared" ref="F5:G31" si="0">D5-B5</f>
        <v>4622932</v>
      </c>
      <c r="G5" s="9">
        <f t="shared" si="0"/>
        <v>2.3316805041305599</v>
      </c>
      <c r="H5" s="10">
        <f t="shared" ref="H5:I31" si="1">IF(B5,D5/B5-1,"")</f>
        <v>1.8691085548408148E-2</v>
      </c>
      <c r="I5" s="11">
        <f t="shared" si="1"/>
        <v>1.8691085548408148E-2</v>
      </c>
    </row>
    <row r="6" spans="1:9">
      <c r="A6" s="5" t="s">
        <v>8</v>
      </c>
      <c r="B6" s="6">
        <v>24887190</v>
      </c>
      <c r="C6" s="7">
        <v>131.06522929788713</v>
      </c>
      <c r="D6" s="6">
        <v>25340056</v>
      </c>
      <c r="E6" s="7">
        <v>133.45019064270818</v>
      </c>
      <c r="F6" s="8">
        <f t="shared" si="0"/>
        <v>452866</v>
      </c>
      <c r="G6" s="9">
        <f t="shared" si="0"/>
        <v>2.3849613448210505</v>
      </c>
      <c r="H6" s="10">
        <f t="shared" si="1"/>
        <v>1.8196751019299517E-2</v>
      </c>
      <c r="I6" s="11">
        <f t="shared" si="1"/>
        <v>1.8196751019299517E-2</v>
      </c>
    </row>
    <row r="7" spans="1:9">
      <c r="A7" s="5" t="s">
        <v>9</v>
      </c>
      <c r="B7" s="6">
        <v>97738</v>
      </c>
      <c r="C7" s="7">
        <v>13.881266865502059</v>
      </c>
      <c r="D7" s="6">
        <v>94794</v>
      </c>
      <c r="E7" s="7">
        <v>13.463144439710268</v>
      </c>
      <c r="F7" s="8">
        <f t="shared" si="0"/>
        <v>-2944</v>
      </c>
      <c r="G7" s="9">
        <f t="shared" si="0"/>
        <v>-0.41812242579179149</v>
      </c>
      <c r="H7" s="10">
        <f t="shared" si="1"/>
        <v>-3.0121344819824425E-2</v>
      </c>
      <c r="I7" s="11">
        <f t="shared" si="1"/>
        <v>-3.0121344819824425E-2</v>
      </c>
    </row>
    <row r="8" spans="1:9">
      <c r="A8" s="5" t="s">
        <v>10</v>
      </c>
      <c r="B8" s="6">
        <v>49443516</v>
      </c>
      <c r="C8" s="7">
        <v>403.49208007246671</v>
      </c>
      <c r="D8" s="6">
        <v>49137668</v>
      </c>
      <c r="E8" s="7">
        <v>400.9961563257412</v>
      </c>
      <c r="F8" s="8">
        <f t="shared" si="0"/>
        <v>-305848</v>
      </c>
      <c r="G8" s="9">
        <f t="shared" si="0"/>
        <v>-2.4959237467255093</v>
      </c>
      <c r="H8" s="10">
        <f t="shared" si="1"/>
        <v>-6.1858060417872007E-3</v>
      </c>
      <c r="I8" s="11">
        <f t="shared" si="1"/>
        <v>-6.1858060417870897E-3</v>
      </c>
    </row>
    <row r="9" spans="1:9">
      <c r="A9" s="5" t="s">
        <v>11</v>
      </c>
      <c r="B9" s="6">
        <v>17135446</v>
      </c>
      <c r="C9" s="7">
        <v>543.74075014279367</v>
      </c>
      <c r="D9" s="6">
        <v>16959929</v>
      </c>
      <c r="E9" s="7">
        <v>538.1712572190138</v>
      </c>
      <c r="F9" s="8">
        <f t="shared" si="0"/>
        <v>-175517</v>
      </c>
      <c r="G9" s="9">
        <f t="shared" si="0"/>
        <v>-5.569492923779876</v>
      </c>
      <c r="H9" s="10">
        <f t="shared" si="1"/>
        <v>-1.0242919851633836E-2</v>
      </c>
      <c r="I9" s="11">
        <f t="shared" si="1"/>
        <v>-1.0242919851633836E-2</v>
      </c>
    </row>
    <row r="10" spans="1:9">
      <c r="A10" s="5" t="s">
        <v>12</v>
      </c>
      <c r="B10" s="6">
        <v>69162</v>
      </c>
      <c r="C10" s="7">
        <v>16.404648956356738</v>
      </c>
      <c r="D10" s="6">
        <v>67202</v>
      </c>
      <c r="E10" s="7">
        <v>15.939753320683112</v>
      </c>
      <c r="F10" s="8">
        <f t="shared" si="0"/>
        <v>-1960</v>
      </c>
      <c r="G10" s="9">
        <f t="shared" si="0"/>
        <v>-0.46489563567362602</v>
      </c>
      <c r="H10" s="10">
        <f t="shared" si="1"/>
        <v>-2.8339261444145669E-2</v>
      </c>
      <c r="I10" s="11">
        <f t="shared" si="1"/>
        <v>-2.833926144414578E-2</v>
      </c>
    </row>
    <row r="11" spans="1:9">
      <c r="A11" s="5" t="s">
        <v>13</v>
      </c>
      <c r="B11" s="6">
        <v>28781922</v>
      </c>
      <c r="C11" s="7">
        <v>2530.2788571428573</v>
      </c>
      <c r="D11" s="6">
        <v>29065974</v>
      </c>
      <c r="E11" s="7">
        <v>2555.2504615384614</v>
      </c>
      <c r="F11" s="8">
        <f t="shared" si="0"/>
        <v>284052</v>
      </c>
      <c r="G11" s="9">
        <f t="shared" si="0"/>
        <v>24.971604395604118</v>
      </c>
      <c r="H11" s="10">
        <f t="shared" si="1"/>
        <v>9.8691115902544979E-3</v>
      </c>
      <c r="I11" s="11">
        <f t="shared" si="1"/>
        <v>9.8691115902542759E-3</v>
      </c>
    </row>
    <row r="12" spans="1:9">
      <c r="A12" s="5" t="s">
        <v>14</v>
      </c>
      <c r="B12" s="6">
        <v>903751</v>
      </c>
      <c r="C12" s="7">
        <v>2582.1457142857143</v>
      </c>
      <c r="D12" s="6">
        <v>917714</v>
      </c>
      <c r="E12" s="7">
        <v>2622.04</v>
      </c>
      <c r="F12" s="8">
        <f t="shared" si="0"/>
        <v>13963</v>
      </c>
      <c r="G12" s="9">
        <f t="shared" si="0"/>
        <v>39.894285714285616</v>
      </c>
      <c r="H12" s="10">
        <f t="shared" si="1"/>
        <v>1.5450052060799857E-2</v>
      </c>
      <c r="I12" s="11">
        <f t="shared" si="1"/>
        <v>1.5450052060799857E-2</v>
      </c>
    </row>
    <row r="13" spans="1:9">
      <c r="A13" s="5" t="s">
        <v>15</v>
      </c>
      <c r="B13" s="6">
        <v>194570</v>
      </c>
      <c r="C13" s="7">
        <v>3242.8333333333335</v>
      </c>
      <c r="D13" s="6">
        <v>198374</v>
      </c>
      <c r="E13" s="7">
        <v>3306.2333333333331</v>
      </c>
      <c r="F13" s="8">
        <f t="shared" si="0"/>
        <v>3804</v>
      </c>
      <c r="G13" s="9">
        <f t="shared" si="0"/>
        <v>63.399999999999636</v>
      </c>
      <c r="H13" s="10">
        <f t="shared" si="1"/>
        <v>1.9550804337770566E-2</v>
      </c>
      <c r="I13" s="11">
        <f t="shared" si="1"/>
        <v>1.9550804337770344E-2</v>
      </c>
    </row>
    <row r="14" spans="1:9">
      <c r="A14" s="5" t="s">
        <v>16</v>
      </c>
      <c r="B14" s="6">
        <v>36486341</v>
      </c>
      <c r="C14" s="7">
        <v>7135.9947193428516</v>
      </c>
      <c r="D14" s="6">
        <v>34844704</v>
      </c>
      <c r="E14" s="7">
        <v>6814.9235282612945</v>
      </c>
      <c r="F14" s="8">
        <f t="shared" si="0"/>
        <v>-1641637</v>
      </c>
      <c r="G14" s="9">
        <f t="shared" si="0"/>
        <v>-321.07119108155712</v>
      </c>
      <c r="H14" s="10">
        <f t="shared" si="1"/>
        <v>-4.4993193480267091E-2</v>
      </c>
      <c r="I14" s="11">
        <f t="shared" si="1"/>
        <v>-4.4993193480267091E-2</v>
      </c>
    </row>
    <row r="15" spans="1:9">
      <c r="A15" s="5" t="s">
        <v>17</v>
      </c>
      <c r="B15" s="6">
        <v>28063529</v>
      </c>
      <c r="C15" s="7">
        <v>15318.52019650655</v>
      </c>
      <c r="D15" s="6">
        <v>25864479</v>
      </c>
      <c r="E15" s="7">
        <v>14118.1653930131</v>
      </c>
      <c r="F15" s="8">
        <f t="shared" si="0"/>
        <v>-2199050</v>
      </c>
      <c r="G15" s="9">
        <f t="shared" si="0"/>
        <v>-1200.3548034934502</v>
      </c>
      <c r="H15" s="10">
        <f t="shared" si="1"/>
        <v>-7.8359710213209421E-2</v>
      </c>
      <c r="I15" s="11">
        <f t="shared" si="1"/>
        <v>-7.8359710213209532E-2</v>
      </c>
    </row>
    <row r="16" spans="1:9">
      <c r="A16" s="5" t="s">
        <v>18</v>
      </c>
      <c r="B16" s="6">
        <v>75734953</v>
      </c>
      <c r="C16" s="7">
        <v>38269.304194037395</v>
      </c>
      <c r="D16" s="6">
        <v>74439702</v>
      </c>
      <c r="E16" s="7">
        <v>37614.806467913084</v>
      </c>
      <c r="F16" s="8">
        <f t="shared" si="0"/>
        <v>-1295251</v>
      </c>
      <c r="G16" s="9">
        <f t="shared" si="0"/>
        <v>-654.49772612431116</v>
      </c>
      <c r="H16" s="10">
        <f t="shared" si="1"/>
        <v>-1.7102420331600365E-2</v>
      </c>
      <c r="I16" s="11">
        <f t="shared" si="1"/>
        <v>-1.7102420331600587E-2</v>
      </c>
    </row>
    <row r="17" spans="1:9">
      <c r="A17" s="5" t="s">
        <v>19</v>
      </c>
      <c r="B17" s="6">
        <v>980043</v>
      </c>
      <c r="C17" s="7">
        <v>3983.9146341463415</v>
      </c>
      <c r="D17" s="6">
        <v>987589</v>
      </c>
      <c r="E17" s="7">
        <v>4014.5894308943089</v>
      </c>
      <c r="F17" s="8">
        <f t="shared" si="0"/>
        <v>7546</v>
      </c>
      <c r="G17" s="9">
        <f t="shared" si="0"/>
        <v>30.674796747967321</v>
      </c>
      <c r="H17" s="10">
        <f t="shared" si="1"/>
        <v>7.6996621576808089E-3</v>
      </c>
      <c r="I17" s="11">
        <f t="shared" si="1"/>
        <v>7.6996621576808089E-3</v>
      </c>
    </row>
    <row r="18" spans="1:9">
      <c r="A18" s="5" t="s">
        <v>20</v>
      </c>
      <c r="B18" s="6">
        <v>361029</v>
      </c>
      <c r="C18" s="7">
        <v>1191.5148514851485</v>
      </c>
      <c r="D18" s="6">
        <v>366095</v>
      </c>
      <c r="E18" s="7">
        <v>1208.2343234323432</v>
      </c>
      <c r="F18" s="8">
        <f t="shared" si="0"/>
        <v>5066</v>
      </c>
      <c r="G18" s="9">
        <f t="shared" si="0"/>
        <v>16.719471947194734</v>
      </c>
      <c r="H18" s="10">
        <f t="shared" si="1"/>
        <v>1.4032113763714271E-2</v>
      </c>
      <c r="I18" s="11">
        <f t="shared" si="1"/>
        <v>1.4032113763714271E-2</v>
      </c>
    </row>
    <row r="19" spans="1:9">
      <c r="A19" s="5" t="s">
        <v>21</v>
      </c>
      <c r="B19" s="6">
        <v>45</v>
      </c>
      <c r="C19" s="7">
        <v>45</v>
      </c>
      <c r="D19" s="6">
        <v>45</v>
      </c>
      <c r="E19" s="7">
        <v>45</v>
      </c>
      <c r="F19" s="8">
        <f t="shared" si="0"/>
        <v>0</v>
      </c>
      <c r="G19" s="9">
        <f t="shared" si="0"/>
        <v>0</v>
      </c>
      <c r="H19" s="10">
        <f t="shared" si="1"/>
        <v>0</v>
      </c>
      <c r="I19" s="11">
        <f t="shared" si="1"/>
        <v>0</v>
      </c>
    </row>
    <row r="20" spans="1:9">
      <c r="A20" s="5" t="s">
        <v>22</v>
      </c>
      <c r="B20" s="6">
        <v>0</v>
      </c>
      <c r="C20" s="7">
        <v>0</v>
      </c>
      <c r="D20" s="6">
        <v>0</v>
      </c>
      <c r="E20" s="7">
        <v>0</v>
      </c>
      <c r="F20" s="8">
        <f t="shared" si="0"/>
        <v>0</v>
      </c>
      <c r="G20" s="9">
        <f t="shared" si="0"/>
        <v>0</v>
      </c>
      <c r="H20" s="10" t="str">
        <f t="shared" si="1"/>
        <v/>
      </c>
      <c r="I20" s="11" t="str">
        <f t="shared" si="1"/>
        <v/>
      </c>
    </row>
    <row r="21" spans="1:9">
      <c r="A21" s="5" t="s">
        <v>23</v>
      </c>
      <c r="B21" s="6">
        <v>9977693</v>
      </c>
      <c r="C21" s="7">
        <v>433812.73913043475</v>
      </c>
      <c r="D21" s="6">
        <v>10114610</v>
      </c>
      <c r="E21" s="7">
        <v>439765.65217391303</v>
      </c>
      <c r="F21" s="8">
        <f t="shared" si="0"/>
        <v>136917</v>
      </c>
      <c r="G21" s="9">
        <f t="shared" si="0"/>
        <v>5952.913043478271</v>
      </c>
      <c r="H21" s="10">
        <f t="shared" si="1"/>
        <v>1.3722310357714873E-2</v>
      </c>
      <c r="I21" s="11">
        <f t="shared" si="1"/>
        <v>1.3722310357714873E-2</v>
      </c>
    </row>
    <row r="22" spans="1:9">
      <c r="A22" s="5" t="s">
        <v>24</v>
      </c>
      <c r="B22" s="6">
        <v>-7311</v>
      </c>
      <c r="C22" s="7">
        <v>-135.38888888888889</v>
      </c>
      <c r="D22" s="6">
        <v>-6612</v>
      </c>
      <c r="E22" s="7">
        <v>-122.44444444444444</v>
      </c>
      <c r="F22" s="8">
        <f t="shared" si="0"/>
        <v>699</v>
      </c>
      <c r="G22" s="9">
        <f t="shared" si="0"/>
        <v>12.944444444444443</v>
      </c>
      <c r="H22" s="10">
        <f t="shared" si="1"/>
        <v>-9.5609355765285176E-2</v>
      </c>
      <c r="I22" s="11">
        <f t="shared" si="1"/>
        <v>-9.5609355765285176E-2</v>
      </c>
    </row>
    <row r="23" spans="1:9">
      <c r="A23" s="5" t="s">
        <v>25</v>
      </c>
      <c r="B23" s="6">
        <v>0</v>
      </c>
      <c r="C23" s="7">
        <v>0</v>
      </c>
      <c r="D23" s="6">
        <v>0</v>
      </c>
      <c r="E23" s="7">
        <v>0</v>
      </c>
      <c r="F23" s="8">
        <f t="shared" si="0"/>
        <v>0</v>
      </c>
      <c r="G23" s="9">
        <f t="shared" si="0"/>
        <v>0</v>
      </c>
      <c r="H23" s="10" t="str">
        <f t="shared" si="1"/>
        <v/>
      </c>
      <c r="I23" s="11" t="str">
        <f t="shared" si="1"/>
        <v/>
      </c>
    </row>
    <row r="24" spans="1:9">
      <c r="A24" s="5" t="s">
        <v>26</v>
      </c>
      <c r="B24" s="6">
        <v>-60993</v>
      </c>
      <c r="C24" s="7">
        <v>-924.13636363636363</v>
      </c>
      <c r="D24" s="6">
        <v>-55121</v>
      </c>
      <c r="E24" s="7">
        <v>-835.16666666666663</v>
      </c>
      <c r="F24" s="8">
        <f t="shared" si="0"/>
        <v>5872</v>
      </c>
      <c r="G24" s="9">
        <f t="shared" si="0"/>
        <v>88.969696969696997</v>
      </c>
      <c r="H24" s="10">
        <f t="shared" si="1"/>
        <v>-9.6273342842621235E-2</v>
      </c>
      <c r="I24" s="11">
        <f t="shared" si="1"/>
        <v>-9.6273342842621346E-2</v>
      </c>
    </row>
    <row r="25" spans="1:9">
      <c r="A25" s="5" t="s">
        <v>27</v>
      </c>
      <c r="B25" s="6">
        <v>-6963</v>
      </c>
      <c r="C25" s="7">
        <v>-870.375</v>
      </c>
      <c r="D25" s="6">
        <v>-6300</v>
      </c>
      <c r="E25" s="7">
        <v>-787.5</v>
      </c>
      <c r="F25" s="8">
        <f t="shared" si="0"/>
        <v>663</v>
      </c>
      <c r="G25" s="9">
        <f t="shared" si="0"/>
        <v>82.875</v>
      </c>
      <c r="H25" s="10">
        <f t="shared" si="1"/>
        <v>-9.5217578629900879E-2</v>
      </c>
      <c r="I25" s="11">
        <f t="shared" si="1"/>
        <v>-9.5217578629900879E-2</v>
      </c>
    </row>
    <row r="26" spans="1:9">
      <c r="A26" s="5" t="s">
        <v>28</v>
      </c>
      <c r="B26" s="6">
        <v>-1082</v>
      </c>
      <c r="C26" s="7">
        <v>-135.25</v>
      </c>
      <c r="D26" s="6">
        <v>-1056</v>
      </c>
      <c r="E26" s="7">
        <v>-132</v>
      </c>
      <c r="F26" s="8">
        <f t="shared" si="0"/>
        <v>26</v>
      </c>
      <c r="G26" s="9">
        <f t="shared" si="0"/>
        <v>3.25</v>
      </c>
      <c r="H26" s="10">
        <f t="shared" si="1"/>
        <v>-2.4029574861367808E-2</v>
      </c>
      <c r="I26" s="11">
        <f t="shared" si="1"/>
        <v>-2.4029574861367808E-2</v>
      </c>
    </row>
    <row r="27" spans="1:9">
      <c r="A27" s="5" t="s">
        <v>29</v>
      </c>
      <c r="B27" s="6">
        <v>-4355</v>
      </c>
      <c r="C27" s="7">
        <v>-483.88888888888891</v>
      </c>
      <c r="D27" s="6">
        <v>-4246</v>
      </c>
      <c r="E27" s="7">
        <v>-471.77777777777777</v>
      </c>
      <c r="F27" s="8">
        <f t="shared" si="0"/>
        <v>109</v>
      </c>
      <c r="G27" s="9">
        <f t="shared" si="0"/>
        <v>12.111111111111143</v>
      </c>
      <c r="H27" s="10">
        <f t="shared" si="1"/>
        <v>-2.5028702640642941E-2</v>
      </c>
      <c r="I27" s="11">
        <f t="shared" si="1"/>
        <v>-2.5028702640643052E-2</v>
      </c>
    </row>
    <row r="28" spans="1:9">
      <c r="A28" s="5" t="s">
        <v>30</v>
      </c>
      <c r="B28" s="6">
        <v>-673996</v>
      </c>
      <c r="C28" s="7">
        <v>-16849.900000000001</v>
      </c>
      <c r="D28" s="6">
        <v>-648938</v>
      </c>
      <c r="E28" s="7">
        <v>-16223.45</v>
      </c>
      <c r="F28" s="8">
        <f t="shared" si="0"/>
        <v>25058</v>
      </c>
      <c r="G28" s="9">
        <f t="shared" si="0"/>
        <v>626.45000000000073</v>
      </c>
      <c r="H28" s="10">
        <f t="shared" si="1"/>
        <v>-3.7178262185532218E-2</v>
      </c>
      <c r="I28" s="11">
        <f t="shared" si="1"/>
        <v>-3.7178262185532329E-2</v>
      </c>
    </row>
    <row r="29" spans="1:9">
      <c r="A29" s="5" t="s">
        <v>31</v>
      </c>
      <c r="B29" s="6">
        <v>-2806160</v>
      </c>
      <c r="C29" s="7">
        <v>-26725.333333333332</v>
      </c>
      <c r="D29" s="6">
        <v>-2702674</v>
      </c>
      <c r="E29" s="7">
        <v>-25739.752380952381</v>
      </c>
      <c r="F29" s="8">
        <f t="shared" si="0"/>
        <v>103486</v>
      </c>
      <c r="G29" s="9">
        <f t="shared" si="0"/>
        <v>985.5809523809512</v>
      </c>
      <c r="H29" s="10">
        <f t="shared" si="1"/>
        <v>-3.6878153775978584E-2</v>
      </c>
      <c r="I29" s="11">
        <f t="shared" si="1"/>
        <v>-3.6878153775978473E-2</v>
      </c>
    </row>
    <row r="30" spans="1:9">
      <c r="A30" s="5" t="s">
        <v>32</v>
      </c>
      <c r="B30" s="6">
        <v>0</v>
      </c>
      <c r="C30" s="7">
        <v>0</v>
      </c>
      <c r="D30" s="6">
        <v>0</v>
      </c>
      <c r="E30" s="7">
        <v>0</v>
      </c>
      <c r="F30" s="8">
        <f t="shared" si="0"/>
        <v>0</v>
      </c>
      <c r="G30" s="12">
        <f t="shared" si="0"/>
        <v>0</v>
      </c>
      <c r="H30" s="10" t="str">
        <f t="shared" si="1"/>
        <v/>
      </c>
      <c r="I30" s="11" t="str">
        <f t="shared" si="1"/>
        <v/>
      </c>
    </row>
    <row r="31" spans="1:9">
      <c r="A31" s="5" t="s">
        <v>33</v>
      </c>
      <c r="B31" s="6">
        <v>0</v>
      </c>
      <c r="C31" s="7">
        <v>0</v>
      </c>
      <c r="D31" s="6">
        <v>0</v>
      </c>
      <c r="E31" s="7">
        <v>0</v>
      </c>
      <c r="F31" s="8">
        <f t="shared" si="0"/>
        <v>0</v>
      </c>
      <c r="G31" s="12">
        <f t="shared" si="0"/>
        <v>0</v>
      </c>
      <c r="H31" s="10" t="str">
        <f t="shared" si="1"/>
        <v/>
      </c>
      <c r="I31" s="11" t="str">
        <f t="shared" si="1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4" sqref="F34"/>
    </sheetView>
  </sheetViews>
  <sheetFormatPr defaultRowHeight="15"/>
  <cols>
    <col min="1" max="1" width="48.7109375" customWidth="1"/>
    <col min="2" max="255" width="14.7109375" customWidth="1"/>
  </cols>
  <sheetData>
    <row r="1" spans="1:9" ht="19.5">
      <c r="A1" s="1" t="s">
        <v>0</v>
      </c>
    </row>
    <row r="3" spans="1:9" ht="19.5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9" ht="30">
      <c r="B4" s="3" t="s">
        <v>5</v>
      </c>
      <c r="C4" s="4" t="s">
        <v>6</v>
      </c>
      <c r="D4" s="3" t="s">
        <v>5</v>
      </c>
      <c r="E4" s="4" t="s">
        <v>6</v>
      </c>
      <c r="F4" s="3" t="s">
        <v>5</v>
      </c>
      <c r="G4" s="4" t="s">
        <v>6</v>
      </c>
      <c r="H4" s="3" t="s">
        <v>5</v>
      </c>
      <c r="I4" s="4" t="s">
        <v>6</v>
      </c>
    </row>
    <row r="5" spans="1:9">
      <c r="A5" s="5" t="s">
        <v>7</v>
      </c>
      <c r="B5" s="6">
        <v>247041660</v>
      </c>
      <c r="C5" s="7">
        <v>124.60105887995981</v>
      </c>
      <c r="D5" s="6">
        <v>251956453</v>
      </c>
      <c r="E5" s="7">
        <v>127.07994609265023</v>
      </c>
      <c r="F5" s="8">
        <f t="shared" ref="F5:G31" si="0">D5-B5</f>
        <v>4914793</v>
      </c>
      <c r="G5" s="9">
        <f t="shared" si="0"/>
        <v>2.4788872126904238</v>
      </c>
      <c r="H5" s="10">
        <f t="shared" ref="H5:I31" si="1">IF(B5,D5/B5-1,"")</f>
        <v>1.9894591867622546E-2</v>
      </c>
      <c r="I5" s="11">
        <f t="shared" si="1"/>
        <v>1.9894591867622768E-2</v>
      </c>
    </row>
    <row r="6" spans="1:9">
      <c r="A6" s="5" t="s">
        <v>8</v>
      </c>
      <c r="B6" s="6">
        <v>24860725</v>
      </c>
      <c r="C6" s="7">
        <v>130.92585473236292</v>
      </c>
      <c r="D6" s="6">
        <v>25340056</v>
      </c>
      <c r="E6" s="7">
        <v>133.45019064270818</v>
      </c>
      <c r="F6" s="8">
        <f t="shared" si="0"/>
        <v>479331</v>
      </c>
      <c r="G6" s="9">
        <f t="shared" si="0"/>
        <v>2.5243359103452576</v>
      </c>
      <c r="H6" s="10">
        <f t="shared" si="1"/>
        <v>1.9280652515161867E-2</v>
      </c>
      <c r="I6" s="11">
        <f t="shared" si="1"/>
        <v>1.9280652515161867E-2</v>
      </c>
    </row>
    <row r="7" spans="1:9">
      <c r="A7" s="5" t="s">
        <v>9</v>
      </c>
      <c r="B7" s="6">
        <v>97738</v>
      </c>
      <c r="C7" s="7">
        <v>13.881266865502059</v>
      </c>
      <c r="D7" s="6">
        <v>94794</v>
      </c>
      <c r="E7" s="7">
        <v>13.463144439710268</v>
      </c>
      <c r="F7" s="8">
        <f t="shared" si="0"/>
        <v>-2944</v>
      </c>
      <c r="G7" s="9">
        <f t="shared" si="0"/>
        <v>-0.41812242579179149</v>
      </c>
      <c r="H7" s="10">
        <f t="shared" si="1"/>
        <v>-3.0121344819824425E-2</v>
      </c>
      <c r="I7" s="11">
        <f t="shared" si="1"/>
        <v>-3.0121344819824425E-2</v>
      </c>
    </row>
    <row r="8" spans="1:9">
      <c r="A8" s="5" t="s">
        <v>10</v>
      </c>
      <c r="B8" s="6">
        <v>49412109</v>
      </c>
      <c r="C8" s="7">
        <v>403.23577799720903</v>
      </c>
      <c r="D8" s="6">
        <v>49137668</v>
      </c>
      <c r="E8" s="7">
        <v>400.9961563257412</v>
      </c>
      <c r="F8" s="8">
        <f t="shared" si="0"/>
        <v>-274441</v>
      </c>
      <c r="G8" s="9">
        <f t="shared" si="0"/>
        <v>-2.2396216714678303</v>
      </c>
      <c r="H8" s="10">
        <f t="shared" si="1"/>
        <v>-5.5541243948927788E-3</v>
      </c>
      <c r="I8" s="11">
        <f t="shared" si="1"/>
        <v>-5.5541243948926677E-3</v>
      </c>
    </row>
    <row r="9" spans="1:9">
      <c r="A9" s="5" t="s">
        <v>11</v>
      </c>
      <c r="B9" s="6">
        <v>17126195</v>
      </c>
      <c r="C9" s="7">
        <v>543.44719807069873</v>
      </c>
      <c r="D9" s="6">
        <v>16959929</v>
      </c>
      <c r="E9" s="7">
        <v>538.1712572190138</v>
      </c>
      <c r="F9" s="8">
        <f t="shared" si="0"/>
        <v>-166266</v>
      </c>
      <c r="G9" s="9">
        <f t="shared" si="0"/>
        <v>-5.2759408516849362</v>
      </c>
      <c r="H9" s="10">
        <f t="shared" si="1"/>
        <v>-9.7082860495282253E-3</v>
      </c>
      <c r="I9" s="11">
        <f t="shared" si="1"/>
        <v>-9.7082860495281142E-3</v>
      </c>
    </row>
    <row r="10" spans="1:9">
      <c r="A10" s="5" t="s">
        <v>12</v>
      </c>
      <c r="B10" s="6">
        <v>69162</v>
      </c>
      <c r="C10" s="7">
        <v>16.404648956356738</v>
      </c>
      <c r="D10" s="6">
        <v>67202</v>
      </c>
      <c r="E10" s="7">
        <v>15.939753320683112</v>
      </c>
      <c r="F10" s="8">
        <f t="shared" si="0"/>
        <v>-1960</v>
      </c>
      <c r="G10" s="9">
        <f t="shared" si="0"/>
        <v>-0.46489563567362602</v>
      </c>
      <c r="H10" s="10">
        <f t="shared" si="1"/>
        <v>-2.8339261444145669E-2</v>
      </c>
      <c r="I10" s="11">
        <f t="shared" si="1"/>
        <v>-2.833926144414578E-2</v>
      </c>
    </row>
    <row r="11" spans="1:9">
      <c r="A11" s="5" t="s">
        <v>13</v>
      </c>
      <c r="B11" s="6">
        <v>28744180</v>
      </c>
      <c r="C11" s="7">
        <v>2526.9608791208793</v>
      </c>
      <c r="D11" s="6">
        <v>29065974</v>
      </c>
      <c r="E11" s="7">
        <v>2555.2504615384614</v>
      </c>
      <c r="F11" s="8">
        <f t="shared" si="0"/>
        <v>321794</v>
      </c>
      <c r="G11" s="9">
        <f t="shared" si="0"/>
        <v>28.289582417582096</v>
      </c>
      <c r="H11" s="10">
        <f t="shared" si="1"/>
        <v>1.1195101060458068E-2</v>
      </c>
      <c r="I11" s="11">
        <f t="shared" si="1"/>
        <v>1.1195101060458068E-2</v>
      </c>
    </row>
    <row r="12" spans="1:9">
      <c r="A12" s="5" t="s">
        <v>14</v>
      </c>
      <c r="B12" s="6">
        <v>908806</v>
      </c>
      <c r="C12" s="7">
        <v>2596.5885714285714</v>
      </c>
      <c r="D12" s="6">
        <v>917714</v>
      </c>
      <c r="E12" s="7">
        <v>2622.04</v>
      </c>
      <c r="F12" s="8">
        <f t="shared" si="0"/>
        <v>8908</v>
      </c>
      <c r="G12" s="9">
        <f t="shared" si="0"/>
        <v>25.451428571428551</v>
      </c>
      <c r="H12" s="10">
        <f t="shared" si="1"/>
        <v>9.8018719066554905E-3</v>
      </c>
      <c r="I12" s="11">
        <f t="shared" si="1"/>
        <v>9.8018719066554905E-3</v>
      </c>
    </row>
    <row r="13" spans="1:9">
      <c r="A13" s="5" t="s">
        <v>15</v>
      </c>
      <c r="B13" s="6">
        <v>198544</v>
      </c>
      <c r="C13" s="7">
        <v>3309.0666666666666</v>
      </c>
      <c r="D13" s="6">
        <v>198374</v>
      </c>
      <c r="E13" s="7">
        <v>3306.2333333333331</v>
      </c>
      <c r="F13" s="8">
        <f t="shared" si="0"/>
        <v>-170</v>
      </c>
      <c r="G13" s="9">
        <f t="shared" si="0"/>
        <v>-2.8333333333334849</v>
      </c>
      <c r="H13" s="10">
        <f t="shared" si="1"/>
        <v>-8.5623337899909391E-4</v>
      </c>
      <c r="I13" s="11">
        <f t="shared" si="1"/>
        <v>-8.5623337899920493E-4</v>
      </c>
    </row>
    <row r="14" spans="1:9">
      <c r="A14" s="5" t="s">
        <v>16</v>
      </c>
      <c r="B14" s="6">
        <v>36042251</v>
      </c>
      <c r="C14" s="7">
        <v>7049.1396440445924</v>
      </c>
      <c r="D14" s="6">
        <v>34844704</v>
      </c>
      <c r="E14" s="7">
        <v>6814.9235282612945</v>
      </c>
      <c r="F14" s="8">
        <f t="shared" si="0"/>
        <v>-1197547</v>
      </c>
      <c r="G14" s="9">
        <f t="shared" si="0"/>
        <v>-234.21611578329794</v>
      </c>
      <c r="H14" s="10">
        <f t="shared" si="1"/>
        <v>-3.3226198885302649E-2</v>
      </c>
      <c r="I14" s="11">
        <f t="shared" si="1"/>
        <v>-3.322619888530276E-2</v>
      </c>
    </row>
    <row r="15" spans="1:9">
      <c r="A15" s="5" t="s">
        <v>17</v>
      </c>
      <c r="B15" s="6">
        <v>27946048</v>
      </c>
      <c r="C15" s="7">
        <v>15254.393013100436</v>
      </c>
      <c r="D15" s="6">
        <v>25864479</v>
      </c>
      <c r="E15" s="7">
        <v>14118.1653930131</v>
      </c>
      <c r="F15" s="8">
        <f t="shared" si="0"/>
        <v>-2081569</v>
      </c>
      <c r="G15" s="9">
        <f t="shared" si="0"/>
        <v>-1136.2276200873366</v>
      </c>
      <c r="H15" s="10">
        <f t="shared" si="1"/>
        <v>-7.4485272479314468E-2</v>
      </c>
      <c r="I15" s="11">
        <f t="shared" si="1"/>
        <v>-7.4485272479314468E-2</v>
      </c>
    </row>
    <row r="16" spans="1:9">
      <c r="A16" s="5" t="s">
        <v>18</v>
      </c>
      <c r="B16" s="6">
        <v>76855697</v>
      </c>
      <c r="C16" s="7">
        <v>38835.622536634663</v>
      </c>
      <c r="D16" s="6">
        <v>74439702</v>
      </c>
      <c r="E16" s="7">
        <v>37614.806467913084</v>
      </c>
      <c r="F16" s="8">
        <f t="shared" si="0"/>
        <v>-2415995</v>
      </c>
      <c r="G16" s="9">
        <f t="shared" si="0"/>
        <v>-1220.8160687215786</v>
      </c>
      <c r="H16" s="10">
        <f t="shared" si="1"/>
        <v>-3.1435470554642131E-2</v>
      </c>
      <c r="I16" s="11">
        <f t="shared" si="1"/>
        <v>-3.1435470554642242E-2</v>
      </c>
    </row>
    <row r="17" spans="1:9">
      <c r="A17" s="5" t="s">
        <v>19</v>
      </c>
      <c r="B17" s="6">
        <v>984308</v>
      </c>
      <c r="C17" s="7">
        <v>4001.2520325203254</v>
      </c>
      <c r="D17" s="6">
        <v>987589</v>
      </c>
      <c r="E17" s="7">
        <v>4014.5894308943089</v>
      </c>
      <c r="F17" s="8">
        <f t="shared" si="0"/>
        <v>3281</v>
      </c>
      <c r="G17" s="9">
        <f t="shared" si="0"/>
        <v>13.337398373983433</v>
      </c>
      <c r="H17" s="10">
        <f t="shared" si="1"/>
        <v>3.3333062415423775E-3</v>
      </c>
      <c r="I17" s="11">
        <f t="shared" si="1"/>
        <v>3.3333062415421555E-3</v>
      </c>
    </row>
    <row r="18" spans="1:9">
      <c r="A18" s="5" t="s">
        <v>20</v>
      </c>
      <c r="B18" s="6">
        <v>362373</v>
      </c>
      <c r="C18" s="7">
        <v>1195.950495049505</v>
      </c>
      <c r="D18" s="6">
        <v>366095</v>
      </c>
      <c r="E18" s="7">
        <v>1208.2343234323432</v>
      </c>
      <c r="F18" s="8">
        <f t="shared" si="0"/>
        <v>3722</v>
      </c>
      <c r="G18" s="9">
        <f t="shared" si="0"/>
        <v>12.283828382838237</v>
      </c>
      <c r="H18" s="10">
        <f t="shared" si="1"/>
        <v>1.0271184663316557E-2</v>
      </c>
      <c r="I18" s="11">
        <f t="shared" si="1"/>
        <v>1.0271184663316557E-2</v>
      </c>
    </row>
    <row r="19" spans="1:9">
      <c r="A19" s="5" t="s">
        <v>21</v>
      </c>
      <c r="B19" s="6">
        <v>45</v>
      </c>
      <c r="C19" s="7">
        <v>45</v>
      </c>
      <c r="D19" s="6">
        <v>45</v>
      </c>
      <c r="E19" s="7">
        <v>45</v>
      </c>
      <c r="F19" s="8">
        <f t="shared" si="0"/>
        <v>0</v>
      </c>
      <c r="G19" s="9">
        <f t="shared" si="0"/>
        <v>0</v>
      </c>
      <c r="H19" s="10">
        <f t="shared" si="1"/>
        <v>0</v>
      </c>
      <c r="I19" s="11">
        <f t="shared" si="1"/>
        <v>0</v>
      </c>
    </row>
    <row r="20" spans="1:9">
      <c r="A20" s="5" t="s">
        <v>22</v>
      </c>
      <c r="B20" s="6">
        <v>0</v>
      </c>
      <c r="C20" s="7">
        <v>0</v>
      </c>
      <c r="D20" s="6">
        <v>0</v>
      </c>
      <c r="E20" s="7">
        <v>0</v>
      </c>
      <c r="F20" s="8">
        <f t="shared" si="0"/>
        <v>0</v>
      </c>
      <c r="G20" s="9">
        <f t="shared" si="0"/>
        <v>0</v>
      </c>
      <c r="H20" s="10" t="str">
        <f t="shared" si="1"/>
        <v/>
      </c>
      <c r="I20" s="11" t="str">
        <f t="shared" si="1"/>
        <v/>
      </c>
    </row>
    <row r="21" spans="1:9">
      <c r="A21" s="5" t="s">
        <v>23</v>
      </c>
      <c r="B21" s="6">
        <v>10011909</v>
      </c>
      <c r="C21" s="7">
        <v>435300.39130434784</v>
      </c>
      <c r="D21" s="6">
        <v>10114610</v>
      </c>
      <c r="E21" s="7">
        <v>439765.65217391303</v>
      </c>
      <c r="F21" s="8">
        <f t="shared" si="0"/>
        <v>102701</v>
      </c>
      <c r="G21" s="9">
        <f t="shared" si="0"/>
        <v>4465.260869565187</v>
      </c>
      <c r="H21" s="10">
        <f t="shared" si="1"/>
        <v>1.0257883886080066E-2</v>
      </c>
      <c r="I21" s="11">
        <f t="shared" si="1"/>
        <v>1.0257883886080066E-2</v>
      </c>
    </row>
    <row r="22" spans="1:9">
      <c r="A22" s="5" t="s">
        <v>24</v>
      </c>
      <c r="B22" s="6">
        <v>-7356</v>
      </c>
      <c r="C22" s="7">
        <v>-136.22222222222223</v>
      </c>
      <c r="D22" s="6">
        <v>-6612</v>
      </c>
      <c r="E22" s="7">
        <v>-122.44444444444444</v>
      </c>
      <c r="F22" s="8">
        <f t="shared" si="0"/>
        <v>744</v>
      </c>
      <c r="G22" s="9">
        <f t="shared" si="0"/>
        <v>13.777777777777786</v>
      </c>
      <c r="H22" s="10">
        <f t="shared" si="1"/>
        <v>-0.10114192495921692</v>
      </c>
      <c r="I22" s="11">
        <f t="shared" si="1"/>
        <v>-0.10114192495921703</v>
      </c>
    </row>
    <row r="23" spans="1:9">
      <c r="A23" s="5" t="s">
        <v>25</v>
      </c>
      <c r="B23" s="6">
        <v>0</v>
      </c>
      <c r="C23" s="7">
        <v>0</v>
      </c>
      <c r="D23" s="6">
        <v>0</v>
      </c>
      <c r="E23" s="7">
        <v>0</v>
      </c>
      <c r="F23" s="8">
        <f t="shared" si="0"/>
        <v>0</v>
      </c>
      <c r="G23" s="9">
        <f t="shared" si="0"/>
        <v>0</v>
      </c>
      <c r="H23" s="10" t="str">
        <f t="shared" si="1"/>
        <v/>
      </c>
      <c r="I23" s="11" t="str">
        <f t="shared" si="1"/>
        <v/>
      </c>
    </row>
    <row r="24" spans="1:9">
      <c r="A24" s="5" t="s">
        <v>26</v>
      </c>
      <c r="B24" s="6">
        <v>-61374</v>
      </c>
      <c r="C24" s="7">
        <v>-929.90909090909088</v>
      </c>
      <c r="D24" s="6">
        <v>-55121</v>
      </c>
      <c r="E24" s="7">
        <v>-835.16666666666663</v>
      </c>
      <c r="F24" s="8">
        <f t="shared" si="0"/>
        <v>6253</v>
      </c>
      <c r="G24" s="9">
        <f t="shared" si="0"/>
        <v>94.742424242424249</v>
      </c>
      <c r="H24" s="10">
        <f t="shared" si="1"/>
        <v>-0.10188353374393067</v>
      </c>
      <c r="I24" s="11">
        <f t="shared" si="1"/>
        <v>-0.10188353374393067</v>
      </c>
    </row>
    <row r="25" spans="1:9">
      <c r="A25" s="5" t="s">
        <v>27</v>
      </c>
      <c r="B25" s="6">
        <v>-7015</v>
      </c>
      <c r="C25" s="7">
        <v>-876.875</v>
      </c>
      <c r="D25" s="6">
        <v>-6300</v>
      </c>
      <c r="E25" s="7">
        <v>-787.5</v>
      </c>
      <c r="F25" s="8">
        <f t="shared" si="0"/>
        <v>715</v>
      </c>
      <c r="G25" s="9">
        <f t="shared" si="0"/>
        <v>89.375</v>
      </c>
      <c r="H25" s="10">
        <f t="shared" si="1"/>
        <v>-0.10192444761225949</v>
      </c>
      <c r="I25" s="11">
        <f t="shared" si="1"/>
        <v>-0.10192444761225949</v>
      </c>
    </row>
    <row r="26" spans="1:9">
      <c r="A26" s="5" t="s">
        <v>28</v>
      </c>
      <c r="B26" s="6">
        <v>-1103</v>
      </c>
      <c r="C26" s="7">
        <v>-137.875</v>
      </c>
      <c r="D26" s="6">
        <v>-1056</v>
      </c>
      <c r="E26" s="7">
        <v>-132</v>
      </c>
      <c r="F26" s="8">
        <f t="shared" si="0"/>
        <v>47</v>
      </c>
      <c r="G26" s="9">
        <f t="shared" si="0"/>
        <v>5.875</v>
      </c>
      <c r="H26" s="10">
        <f t="shared" si="1"/>
        <v>-4.2611060743427021E-2</v>
      </c>
      <c r="I26" s="11">
        <f t="shared" si="1"/>
        <v>-4.2611060743427021E-2</v>
      </c>
    </row>
    <row r="27" spans="1:9">
      <c r="A27" s="5" t="s">
        <v>29</v>
      </c>
      <c r="B27" s="6">
        <v>-4446</v>
      </c>
      <c r="C27" s="7">
        <v>-494</v>
      </c>
      <c r="D27" s="6">
        <v>-4246</v>
      </c>
      <c r="E27" s="7">
        <v>-471.77777777777777</v>
      </c>
      <c r="F27" s="8">
        <f t="shared" si="0"/>
        <v>200</v>
      </c>
      <c r="G27" s="9">
        <f t="shared" si="0"/>
        <v>22.222222222222229</v>
      </c>
      <c r="H27" s="10">
        <f t="shared" si="1"/>
        <v>-4.498425551057128E-2</v>
      </c>
      <c r="I27" s="11">
        <f t="shared" si="1"/>
        <v>-4.498425551057128E-2</v>
      </c>
    </row>
    <row r="28" spans="1:9">
      <c r="A28" s="5" t="s">
        <v>30</v>
      </c>
      <c r="B28" s="6">
        <v>-717385</v>
      </c>
      <c r="C28" s="7">
        <v>-17934.625</v>
      </c>
      <c r="D28" s="6">
        <v>-648938</v>
      </c>
      <c r="E28" s="7">
        <v>-16223.45</v>
      </c>
      <c r="F28" s="8">
        <f t="shared" si="0"/>
        <v>68447</v>
      </c>
      <c r="G28" s="9">
        <f t="shared" si="0"/>
        <v>1711.1749999999993</v>
      </c>
      <c r="H28" s="10">
        <f t="shared" si="1"/>
        <v>-9.5411808164374778E-2</v>
      </c>
      <c r="I28" s="11">
        <f t="shared" si="1"/>
        <v>-9.5411808164374778E-2</v>
      </c>
    </row>
    <row r="29" spans="1:9">
      <c r="A29" s="5" t="s">
        <v>31</v>
      </c>
      <c r="B29" s="6">
        <v>-2984805</v>
      </c>
      <c r="C29" s="7">
        <v>-28426.714285714286</v>
      </c>
      <c r="D29" s="6">
        <v>-2702674</v>
      </c>
      <c r="E29" s="7">
        <v>-25739.752380952381</v>
      </c>
      <c r="F29" s="8">
        <f t="shared" si="0"/>
        <v>282131</v>
      </c>
      <c r="G29" s="9">
        <f t="shared" si="0"/>
        <v>2686.9619047619053</v>
      </c>
      <c r="H29" s="10">
        <f t="shared" si="1"/>
        <v>-9.4522422737833844E-2</v>
      </c>
      <c r="I29" s="11">
        <f t="shared" si="1"/>
        <v>-9.4522422737833844E-2</v>
      </c>
    </row>
    <row r="30" spans="1:9">
      <c r="A30" s="5" t="s">
        <v>32</v>
      </c>
      <c r="B30" s="6">
        <v>0</v>
      </c>
      <c r="C30" s="7">
        <v>0</v>
      </c>
      <c r="D30" s="6">
        <v>0</v>
      </c>
      <c r="E30" s="7">
        <v>0</v>
      </c>
      <c r="F30" s="8">
        <f t="shared" si="0"/>
        <v>0</v>
      </c>
      <c r="G30" s="12">
        <f t="shared" si="0"/>
        <v>0</v>
      </c>
      <c r="H30" s="10" t="str">
        <f t="shared" si="1"/>
        <v/>
      </c>
      <c r="I30" s="11" t="str">
        <f t="shared" si="1"/>
        <v/>
      </c>
    </row>
    <row r="31" spans="1:9">
      <c r="A31" s="5" t="s">
        <v>33</v>
      </c>
      <c r="B31" s="6">
        <v>0</v>
      </c>
      <c r="C31" s="7">
        <v>0</v>
      </c>
      <c r="D31" s="6">
        <v>0</v>
      </c>
      <c r="E31" s="7">
        <v>0</v>
      </c>
      <c r="F31" s="8">
        <f t="shared" si="0"/>
        <v>0</v>
      </c>
      <c r="G31" s="12">
        <f t="shared" si="0"/>
        <v>0</v>
      </c>
      <c r="H31" s="10" t="str">
        <f t="shared" si="1"/>
        <v/>
      </c>
      <c r="I31" s="11" t="str">
        <f t="shared" si="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ENWL 1415</vt:lpstr>
      <vt:lpstr>ENWL 1516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Anderson</dc:creator>
  <cp:lastModifiedBy>Gavin Anderson</cp:lastModifiedBy>
  <dcterms:created xsi:type="dcterms:W3CDTF">2014-01-08T07:17:41Z</dcterms:created>
  <dcterms:modified xsi:type="dcterms:W3CDTF">2014-01-08T13:12:58Z</dcterms:modified>
</cp:coreProperties>
</file>