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385" windowWidth="18960" windowHeight="9315" tabRatio="972"/>
  </bookViews>
  <sheets>
    <sheet name="SSEPD SHEPD" sheetId="24" r:id="rId1"/>
    <sheet name="SSEPD SEPD" sheetId="23" r:id="rId2"/>
    <sheet name="UKPN SPN" sheetId="22" r:id="rId3"/>
    <sheet name="UKPN LPN" sheetId="21" r:id="rId4"/>
    <sheet name="UKPN EPN" sheetId="20" r:id="rId5"/>
    <sheet name="ENWL" sheetId="19" r:id="rId6"/>
    <sheet name="SPEN SPM" sheetId="18" r:id="rId7"/>
    <sheet name="SPEN SPD" sheetId="17" r:id="rId8"/>
    <sheet name="NPG Yorkshire" sheetId="16" r:id="rId9"/>
    <sheet name="NPG Northeast" sheetId="15" r:id="rId10"/>
    <sheet name="WPD EastM" sheetId="11" r:id="rId11"/>
    <sheet name="WPD SWales" sheetId="12" r:id="rId12"/>
    <sheet name="WPD SWest" sheetId="13" r:id="rId13"/>
    <sheet name="WPD WestM" sheetId="14" r:id="rId14"/>
  </sheets>
  <definedNames>
    <definedName name="_xlnm.Print_Area" localSheetId="10">'WPD EastM'!$A$1:$I$28</definedName>
    <definedName name="_xlnm.Print_Area" localSheetId="11">'WPD SWales'!$A$1:$I$28</definedName>
    <definedName name="_xlnm.Print_Area" localSheetId="12">'WPD SWest'!$A$1:$I$28</definedName>
    <definedName name="_xlnm.Print_Area" localSheetId="13">'WPD WestM'!$A$1:$I$28</definedName>
  </definedNames>
  <calcPr calcId="145621"/>
</workbook>
</file>

<file path=xl/calcChain.xml><?xml version="1.0" encoding="utf-8"?>
<calcChain xmlns="http://schemas.openxmlformats.org/spreadsheetml/2006/main">
  <c r="H28" i="18" l="1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5" i="18"/>
  <c r="H4" i="18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H6" i="17"/>
  <c r="H5" i="17"/>
  <c r="H4" i="17"/>
  <c r="H22" i="14" l="1"/>
  <c r="H21" i="14"/>
  <c r="H20" i="14"/>
  <c r="H19" i="14"/>
  <c r="H18" i="14"/>
  <c r="H17" i="14"/>
  <c r="H16" i="14"/>
  <c r="H15" i="14"/>
  <c r="H11" i="14"/>
  <c r="H9" i="14"/>
  <c r="H7" i="14"/>
  <c r="H6" i="14"/>
  <c r="H28" i="13"/>
  <c r="H24" i="13"/>
  <c r="H22" i="13"/>
  <c r="H21" i="13"/>
  <c r="H20" i="13"/>
  <c r="H19" i="13"/>
  <c r="H18" i="13"/>
  <c r="H17" i="13"/>
  <c r="H16" i="13"/>
  <c r="H12" i="13"/>
  <c r="H9" i="13"/>
  <c r="H8" i="13"/>
  <c r="H6" i="13"/>
  <c r="H4" i="13"/>
  <c r="H26" i="12"/>
  <c r="H25" i="12"/>
  <c r="H22" i="12"/>
  <c r="H21" i="12"/>
  <c r="H20" i="12"/>
  <c r="H19" i="12"/>
  <c r="H18" i="12"/>
  <c r="H17" i="12"/>
  <c r="H16" i="12"/>
  <c r="H13" i="12"/>
  <c r="H9" i="12"/>
  <c r="H6" i="12"/>
  <c r="H5" i="12"/>
  <c r="H6" i="11"/>
  <c r="H7" i="11"/>
  <c r="H9" i="11"/>
  <c r="H11" i="11"/>
  <c r="H15" i="11"/>
  <c r="H16" i="11"/>
  <c r="H17" i="11"/>
  <c r="H18" i="11"/>
  <c r="H19" i="11"/>
  <c r="H20" i="11"/>
  <c r="H21" i="11"/>
  <c r="H22" i="11"/>
  <c r="H23" i="11"/>
  <c r="H26" i="11"/>
  <c r="H27" i="11"/>
  <c r="G28" i="14"/>
  <c r="H28" i="14" s="1"/>
  <c r="F28" i="14"/>
  <c r="G27" i="14"/>
  <c r="H27" i="14" s="1"/>
  <c r="F27" i="14"/>
  <c r="G26" i="14"/>
  <c r="H26" i="14" s="1"/>
  <c r="F26" i="14"/>
  <c r="G25" i="14"/>
  <c r="H25" i="14" s="1"/>
  <c r="F25" i="14"/>
  <c r="G24" i="14"/>
  <c r="H24" i="14" s="1"/>
  <c r="F24" i="14"/>
  <c r="G23" i="14"/>
  <c r="H23" i="14" s="1"/>
  <c r="F23" i="14"/>
  <c r="G22" i="14"/>
  <c r="F22" i="14"/>
  <c r="G21" i="14"/>
  <c r="F21" i="14"/>
  <c r="G20" i="14"/>
  <c r="F20" i="14"/>
  <c r="G19" i="14"/>
  <c r="F19" i="14"/>
  <c r="G18" i="14"/>
  <c r="F18" i="14"/>
  <c r="G17" i="14"/>
  <c r="F17" i="14"/>
  <c r="G16" i="14"/>
  <c r="F16" i="14"/>
  <c r="G15" i="14"/>
  <c r="F15" i="14"/>
  <c r="G14" i="14"/>
  <c r="H14" i="14" s="1"/>
  <c r="F14" i="14"/>
  <c r="G13" i="14"/>
  <c r="H13" i="14" s="1"/>
  <c r="F13" i="14"/>
  <c r="G12" i="14"/>
  <c r="H12" i="14" s="1"/>
  <c r="F12" i="14"/>
  <c r="G11" i="14"/>
  <c r="F11" i="14"/>
  <c r="G10" i="14"/>
  <c r="H10" i="14" s="1"/>
  <c r="F10" i="14"/>
  <c r="G9" i="14"/>
  <c r="F9" i="14"/>
  <c r="G8" i="14"/>
  <c r="H8" i="14" s="1"/>
  <c r="F8" i="14"/>
  <c r="G7" i="14"/>
  <c r="F7" i="14"/>
  <c r="G6" i="14"/>
  <c r="F6" i="14"/>
  <c r="G5" i="14"/>
  <c r="H5" i="14" s="1"/>
  <c r="F5" i="14"/>
  <c r="G4" i="14"/>
  <c r="H4" i="14" s="1"/>
  <c r="F4" i="14"/>
  <c r="G28" i="13"/>
  <c r="F28" i="13"/>
  <c r="G27" i="13"/>
  <c r="H27" i="13" s="1"/>
  <c r="F27" i="13"/>
  <c r="G26" i="13"/>
  <c r="H26" i="13" s="1"/>
  <c r="F26" i="13"/>
  <c r="G25" i="13"/>
  <c r="H25" i="13" s="1"/>
  <c r="F25" i="13"/>
  <c r="G24" i="13"/>
  <c r="F24" i="13"/>
  <c r="G23" i="13"/>
  <c r="H23" i="13" s="1"/>
  <c r="F23" i="13"/>
  <c r="G22" i="13"/>
  <c r="F22" i="13"/>
  <c r="G21" i="13"/>
  <c r="F21" i="13"/>
  <c r="G20" i="13"/>
  <c r="F20" i="13"/>
  <c r="G19" i="13"/>
  <c r="F19" i="13"/>
  <c r="G18" i="13"/>
  <c r="F18" i="13"/>
  <c r="G17" i="13"/>
  <c r="F17" i="13"/>
  <c r="G16" i="13"/>
  <c r="F16" i="13"/>
  <c r="G15" i="13"/>
  <c r="H15" i="13" s="1"/>
  <c r="F15" i="13"/>
  <c r="G14" i="13"/>
  <c r="H14" i="13" s="1"/>
  <c r="F14" i="13"/>
  <c r="G13" i="13"/>
  <c r="H13" i="13" s="1"/>
  <c r="F13" i="13"/>
  <c r="G12" i="13"/>
  <c r="F12" i="13"/>
  <c r="G11" i="13"/>
  <c r="H11" i="13" s="1"/>
  <c r="F11" i="13"/>
  <c r="G10" i="13"/>
  <c r="H10" i="13" s="1"/>
  <c r="F10" i="13"/>
  <c r="G9" i="13"/>
  <c r="F9" i="13"/>
  <c r="G8" i="13"/>
  <c r="F8" i="13"/>
  <c r="G7" i="13"/>
  <c r="H7" i="13" s="1"/>
  <c r="F7" i="13"/>
  <c r="G6" i="13"/>
  <c r="F6" i="13"/>
  <c r="G5" i="13"/>
  <c r="H5" i="13" s="1"/>
  <c r="F5" i="13"/>
  <c r="G4" i="13"/>
  <c r="F4" i="13"/>
  <c r="G28" i="12"/>
  <c r="H28" i="12" s="1"/>
  <c r="F28" i="12"/>
  <c r="G27" i="12"/>
  <c r="H27" i="12" s="1"/>
  <c r="F27" i="12"/>
  <c r="G26" i="12"/>
  <c r="F26" i="12"/>
  <c r="G25" i="12"/>
  <c r="F25" i="12"/>
  <c r="G24" i="12"/>
  <c r="H24" i="12" s="1"/>
  <c r="F24" i="12"/>
  <c r="G23" i="12"/>
  <c r="H23" i="12" s="1"/>
  <c r="F23" i="12"/>
  <c r="G22" i="12"/>
  <c r="F22" i="12"/>
  <c r="G21" i="12"/>
  <c r="F21" i="12"/>
  <c r="G20" i="12"/>
  <c r="F20" i="12"/>
  <c r="G19" i="12"/>
  <c r="F19" i="12"/>
  <c r="G18" i="12"/>
  <c r="F18" i="12"/>
  <c r="G17" i="12"/>
  <c r="F17" i="12"/>
  <c r="G16" i="12"/>
  <c r="F16" i="12"/>
  <c r="G15" i="12"/>
  <c r="H15" i="12" s="1"/>
  <c r="F15" i="12"/>
  <c r="G14" i="12"/>
  <c r="H14" i="12" s="1"/>
  <c r="F14" i="12"/>
  <c r="G13" i="12"/>
  <c r="F13" i="12"/>
  <c r="G12" i="12"/>
  <c r="H12" i="12" s="1"/>
  <c r="F12" i="12"/>
  <c r="G11" i="12"/>
  <c r="H11" i="12" s="1"/>
  <c r="F11" i="12"/>
  <c r="G10" i="12"/>
  <c r="H10" i="12" s="1"/>
  <c r="F10" i="12"/>
  <c r="G9" i="12"/>
  <c r="F9" i="12"/>
  <c r="G8" i="12"/>
  <c r="H8" i="12" s="1"/>
  <c r="F8" i="12"/>
  <c r="G7" i="12"/>
  <c r="H7" i="12" s="1"/>
  <c r="F7" i="12"/>
  <c r="G6" i="12"/>
  <c r="F6" i="12"/>
  <c r="G5" i="12"/>
  <c r="F5" i="12"/>
  <c r="G4" i="12"/>
  <c r="H4" i="12" s="1"/>
  <c r="F4" i="12"/>
  <c r="F5" i="11"/>
  <c r="G5" i="11"/>
  <c r="H5" i="11" s="1"/>
  <c r="F6" i="11"/>
  <c r="G6" i="11"/>
  <c r="F7" i="11"/>
  <c r="G7" i="11"/>
  <c r="F8" i="11"/>
  <c r="G8" i="11"/>
  <c r="H8" i="11" s="1"/>
  <c r="F9" i="11"/>
  <c r="G9" i="11"/>
  <c r="F10" i="11"/>
  <c r="G10" i="11"/>
  <c r="H10" i="11" s="1"/>
  <c r="F11" i="11"/>
  <c r="G11" i="11"/>
  <c r="F12" i="11"/>
  <c r="G12" i="11"/>
  <c r="H12" i="11" s="1"/>
  <c r="F13" i="11"/>
  <c r="G13" i="11"/>
  <c r="H13" i="11" s="1"/>
  <c r="F14" i="11"/>
  <c r="G14" i="11"/>
  <c r="H14" i="11" s="1"/>
  <c r="F15" i="11"/>
  <c r="G15" i="11"/>
  <c r="F16" i="11"/>
  <c r="G16" i="11"/>
  <c r="F17" i="11"/>
  <c r="G17" i="11"/>
  <c r="F18" i="11"/>
  <c r="G18" i="11"/>
  <c r="F19" i="11"/>
  <c r="G19" i="11"/>
  <c r="F20" i="11"/>
  <c r="G20" i="11"/>
  <c r="F21" i="11"/>
  <c r="G21" i="11"/>
  <c r="F22" i="11"/>
  <c r="G22" i="11"/>
  <c r="F23" i="11"/>
  <c r="G23" i="11"/>
  <c r="F24" i="11"/>
  <c r="G24" i="11"/>
  <c r="H24" i="11" s="1"/>
  <c r="F25" i="11"/>
  <c r="G25" i="11"/>
  <c r="H25" i="11" s="1"/>
  <c r="F26" i="11"/>
  <c r="G26" i="11"/>
  <c r="F27" i="11"/>
  <c r="G27" i="11"/>
  <c r="F28" i="11"/>
  <c r="G28" i="11"/>
  <c r="H28" i="11" s="1"/>
  <c r="G4" i="11"/>
  <c r="H4" i="11" s="1"/>
  <c r="F4" i="11"/>
  <c r="H28" i="20" l="1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7" i="21"/>
  <c r="H6" i="21"/>
  <c r="H5" i="21"/>
  <c r="H4" i="21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H5" i="22"/>
  <c r="H4" i="22"/>
  <c r="D5" i="24"/>
  <c r="Y140" i="24" l="1"/>
  <c r="X140" i="24"/>
  <c r="W140" i="24"/>
  <c r="V140" i="24"/>
  <c r="U140" i="24"/>
  <c r="T140" i="24"/>
  <c r="S140" i="24"/>
  <c r="R140" i="24"/>
  <c r="Q140" i="24"/>
  <c r="P140" i="24"/>
  <c r="O140" i="24"/>
  <c r="N140" i="24"/>
  <c r="M140" i="24"/>
  <c r="L140" i="24"/>
  <c r="K140" i="24"/>
  <c r="J140" i="24"/>
  <c r="I140" i="24"/>
  <c r="H140" i="24"/>
  <c r="G140" i="24"/>
  <c r="F140" i="24"/>
  <c r="E140" i="24"/>
  <c r="D140" i="24"/>
  <c r="C140" i="24"/>
  <c r="B140" i="24"/>
  <c r="Y139" i="24"/>
  <c r="X139" i="24"/>
  <c r="W139" i="24"/>
  <c r="V139" i="24"/>
  <c r="U139" i="24"/>
  <c r="T139" i="24"/>
  <c r="S139" i="24"/>
  <c r="R139" i="24"/>
  <c r="Q139" i="24"/>
  <c r="P139" i="24"/>
  <c r="O139" i="24"/>
  <c r="N139" i="24"/>
  <c r="M139" i="24"/>
  <c r="L139" i="24"/>
  <c r="K139" i="24"/>
  <c r="J139" i="24"/>
  <c r="I139" i="24"/>
  <c r="H139" i="24"/>
  <c r="G139" i="24"/>
  <c r="F139" i="24"/>
  <c r="E139" i="24"/>
  <c r="D139" i="24"/>
  <c r="C139" i="24"/>
  <c r="B139" i="24"/>
  <c r="Y138" i="24"/>
  <c r="X138" i="24"/>
  <c r="W138" i="24"/>
  <c r="V138" i="24"/>
  <c r="U138" i="24"/>
  <c r="T138" i="24"/>
  <c r="S138" i="24"/>
  <c r="R138" i="24"/>
  <c r="Q138" i="24"/>
  <c r="P138" i="24"/>
  <c r="O138" i="24"/>
  <c r="N138" i="24"/>
  <c r="M138" i="24"/>
  <c r="L138" i="24"/>
  <c r="K138" i="24"/>
  <c r="J138" i="24"/>
  <c r="I138" i="24"/>
  <c r="H138" i="24"/>
  <c r="G138" i="24"/>
  <c r="F138" i="24"/>
  <c r="E138" i="24"/>
  <c r="D138" i="24"/>
  <c r="C138" i="24"/>
  <c r="B138" i="24"/>
  <c r="Y137" i="24"/>
  <c r="X137" i="24"/>
  <c r="W137" i="24"/>
  <c r="V137" i="24"/>
  <c r="U137" i="24"/>
  <c r="T137" i="24"/>
  <c r="S137" i="24"/>
  <c r="R137" i="24"/>
  <c r="Q137" i="24"/>
  <c r="P137" i="24"/>
  <c r="O137" i="24"/>
  <c r="N137" i="24"/>
  <c r="M137" i="24"/>
  <c r="L137" i="24"/>
  <c r="K137" i="24"/>
  <c r="J137" i="24"/>
  <c r="I137" i="24"/>
  <c r="H137" i="24"/>
  <c r="G137" i="24"/>
  <c r="F137" i="24"/>
  <c r="E137" i="24"/>
  <c r="D137" i="24"/>
  <c r="C137" i="24"/>
  <c r="B137" i="24"/>
  <c r="Y136" i="24"/>
  <c r="X136" i="24"/>
  <c r="W136" i="24"/>
  <c r="V136" i="24"/>
  <c r="U136" i="24"/>
  <c r="T136" i="24"/>
  <c r="S136" i="24"/>
  <c r="R136" i="24"/>
  <c r="Q136" i="24"/>
  <c r="P136" i="24"/>
  <c r="O136" i="24"/>
  <c r="N136" i="24"/>
  <c r="M136" i="24"/>
  <c r="L136" i="24"/>
  <c r="K136" i="24"/>
  <c r="J136" i="24"/>
  <c r="I136" i="24"/>
  <c r="H136" i="24"/>
  <c r="G136" i="24"/>
  <c r="F136" i="24"/>
  <c r="E136" i="24"/>
  <c r="D136" i="24"/>
  <c r="C136" i="24"/>
  <c r="B136" i="24"/>
  <c r="Y135" i="24"/>
  <c r="X135" i="24"/>
  <c r="W135" i="24"/>
  <c r="V135" i="24"/>
  <c r="U135" i="24"/>
  <c r="T135" i="24"/>
  <c r="S135" i="24"/>
  <c r="R135" i="24"/>
  <c r="Q135" i="24"/>
  <c r="P135" i="24"/>
  <c r="O135" i="24"/>
  <c r="N135" i="24"/>
  <c r="M135" i="24"/>
  <c r="L135" i="24"/>
  <c r="K135" i="24"/>
  <c r="J135" i="24"/>
  <c r="I135" i="24"/>
  <c r="H135" i="24"/>
  <c r="G135" i="24"/>
  <c r="F135" i="24"/>
  <c r="E135" i="24"/>
  <c r="D135" i="24"/>
  <c r="C135" i="24"/>
  <c r="B135" i="24"/>
  <c r="Y134" i="24"/>
  <c r="X134" i="24"/>
  <c r="W134" i="24"/>
  <c r="V134" i="24"/>
  <c r="U134" i="24"/>
  <c r="T134" i="24"/>
  <c r="S134" i="24"/>
  <c r="R134" i="24"/>
  <c r="Q134" i="24"/>
  <c r="P134" i="24"/>
  <c r="O134" i="24"/>
  <c r="N134" i="24"/>
  <c r="M134" i="24"/>
  <c r="L134" i="24"/>
  <c r="K134" i="24"/>
  <c r="J134" i="24"/>
  <c r="I134" i="24"/>
  <c r="H134" i="24"/>
  <c r="G134" i="24"/>
  <c r="F134" i="24"/>
  <c r="E134" i="24"/>
  <c r="D134" i="24"/>
  <c r="C134" i="24"/>
  <c r="B134" i="24"/>
  <c r="Y133" i="24"/>
  <c r="X133" i="24"/>
  <c r="W133" i="24"/>
  <c r="V133" i="24"/>
  <c r="U133" i="24"/>
  <c r="T133" i="24"/>
  <c r="S133" i="24"/>
  <c r="R133" i="24"/>
  <c r="Q133" i="24"/>
  <c r="P133" i="24"/>
  <c r="O133" i="24"/>
  <c r="N133" i="24"/>
  <c r="M133" i="24"/>
  <c r="L133" i="24"/>
  <c r="K133" i="24"/>
  <c r="J133" i="24"/>
  <c r="I133" i="24"/>
  <c r="H133" i="24"/>
  <c r="G133" i="24"/>
  <c r="F133" i="24"/>
  <c r="E133" i="24"/>
  <c r="D133" i="24"/>
  <c r="C133" i="24"/>
  <c r="B133" i="24"/>
  <c r="Y132" i="24"/>
  <c r="X132" i="24"/>
  <c r="W132" i="24"/>
  <c r="V132" i="24"/>
  <c r="U132" i="24"/>
  <c r="T132" i="24"/>
  <c r="S132" i="24"/>
  <c r="R132" i="24"/>
  <c r="Q132" i="24"/>
  <c r="P132" i="24"/>
  <c r="O132" i="24"/>
  <c r="N132" i="24"/>
  <c r="M132" i="24"/>
  <c r="L132" i="24"/>
  <c r="K132" i="24"/>
  <c r="J132" i="24"/>
  <c r="I132" i="24"/>
  <c r="H132" i="24"/>
  <c r="G132" i="24"/>
  <c r="F132" i="24"/>
  <c r="E132" i="24"/>
  <c r="D132" i="24"/>
  <c r="C132" i="24"/>
  <c r="B132" i="24"/>
  <c r="Y131" i="24"/>
  <c r="X131" i="24"/>
  <c r="W131" i="24"/>
  <c r="V131" i="24"/>
  <c r="U131" i="24"/>
  <c r="T131" i="24"/>
  <c r="S131" i="24"/>
  <c r="R131" i="24"/>
  <c r="Q131" i="24"/>
  <c r="P131" i="24"/>
  <c r="O131" i="24"/>
  <c r="N131" i="24"/>
  <c r="M131" i="24"/>
  <c r="L131" i="24"/>
  <c r="K131" i="24"/>
  <c r="J131" i="24"/>
  <c r="I131" i="24"/>
  <c r="H131" i="24"/>
  <c r="G131" i="24"/>
  <c r="F131" i="24"/>
  <c r="E131" i="24"/>
  <c r="D131" i="24"/>
  <c r="C131" i="24"/>
  <c r="B131" i="24"/>
  <c r="Y130" i="24"/>
  <c r="X130" i="24"/>
  <c r="W130" i="24"/>
  <c r="V130" i="24"/>
  <c r="U130" i="24"/>
  <c r="T130" i="24"/>
  <c r="S130" i="24"/>
  <c r="R130" i="24"/>
  <c r="Q130" i="24"/>
  <c r="P130" i="24"/>
  <c r="O130" i="24"/>
  <c r="N130" i="24"/>
  <c r="M130" i="24"/>
  <c r="L130" i="24"/>
  <c r="K130" i="24"/>
  <c r="J130" i="24"/>
  <c r="I130" i="24"/>
  <c r="H130" i="24"/>
  <c r="G130" i="24"/>
  <c r="F130" i="24"/>
  <c r="E130" i="24"/>
  <c r="D130" i="24"/>
  <c r="C130" i="24"/>
  <c r="B130" i="24"/>
  <c r="Y129" i="24"/>
  <c r="X129" i="24"/>
  <c r="W129" i="24"/>
  <c r="V129" i="24"/>
  <c r="U129" i="24"/>
  <c r="T129" i="24"/>
  <c r="S129" i="24"/>
  <c r="R129" i="24"/>
  <c r="Q129" i="24"/>
  <c r="P129" i="24"/>
  <c r="O129" i="24"/>
  <c r="N129" i="24"/>
  <c r="M129" i="24"/>
  <c r="L129" i="24"/>
  <c r="K129" i="24"/>
  <c r="J129" i="24"/>
  <c r="I129" i="24"/>
  <c r="H129" i="24"/>
  <c r="G129" i="24"/>
  <c r="F129" i="24"/>
  <c r="E129" i="24"/>
  <c r="D129" i="24"/>
  <c r="C129" i="24"/>
  <c r="B129" i="24"/>
  <c r="Y128" i="24"/>
  <c r="X128" i="24"/>
  <c r="W128" i="24"/>
  <c r="V128" i="24"/>
  <c r="U128" i="24"/>
  <c r="T128" i="24"/>
  <c r="S128" i="24"/>
  <c r="R128" i="24"/>
  <c r="Q128" i="24"/>
  <c r="P128" i="24"/>
  <c r="O128" i="24"/>
  <c r="N128" i="24"/>
  <c r="M128" i="24"/>
  <c r="L128" i="24"/>
  <c r="K128" i="24"/>
  <c r="J128" i="24"/>
  <c r="I128" i="24"/>
  <c r="H128" i="24"/>
  <c r="G128" i="24"/>
  <c r="F128" i="24"/>
  <c r="E128" i="24"/>
  <c r="D128" i="24"/>
  <c r="C128" i="24"/>
  <c r="B128" i="24"/>
  <c r="Y127" i="24"/>
  <c r="X127" i="24"/>
  <c r="W127" i="24"/>
  <c r="V127" i="24"/>
  <c r="U127" i="24"/>
  <c r="T127" i="24"/>
  <c r="S127" i="24"/>
  <c r="R127" i="24"/>
  <c r="Q127" i="24"/>
  <c r="P127" i="24"/>
  <c r="O127" i="24"/>
  <c r="N127" i="24"/>
  <c r="M127" i="24"/>
  <c r="L127" i="24"/>
  <c r="K127" i="24"/>
  <c r="J127" i="24"/>
  <c r="I127" i="24"/>
  <c r="H127" i="24"/>
  <c r="G127" i="24"/>
  <c r="F127" i="24"/>
  <c r="E127" i="24"/>
  <c r="D127" i="24"/>
  <c r="C127" i="24"/>
  <c r="B127" i="24"/>
  <c r="Y126" i="24"/>
  <c r="X126" i="24"/>
  <c r="W126" i="24"/>
  <c r="V126" i="24"/>
  <c r="U126" i="24"/>
  <c r="T126" i="24"/>
  <c r="S126" i="24"/>
  <c r="R126" i="24"/>
  <c r="Q126" i="24"/>
  <c r="P126" i="24"/>
  <c r="O126" i="24"/>
  <c r="N126" i="24"/>
  <c r="M126" i="24"/>
  <c r="L126" i="24"/>
  <c r="K126" i="24"/>
  <c r="J126" i="24"/>
  <c r="I126" i="24"/>
  <c r="H126" i="24"/>
  <c r="G126" i="24"/>
  <c r="F126" i="24"/>
  <c r="E126" i="24"/>
  <c r="D126" i="24"/>
  <c r="C126" i="24"/>
  <c r="B126" i="24"/>
  <c r="Y125" i="24"/>
  <c r="X125" i="24"/>
  <c r="W125" i="24"/>
  <c r="V125" i="24"/>
  <c r="U125" i="24"/>
  <c r="T125" i="24"/>
  <c r="S125" i="24"/>
  <c r="R125" i="24"/>
  <c r="Q125" i="24"/>
  <c r="P125" i="24"/>
  <c r="O125" i="24"/>
  <c r="N125" i="24"/>
  <c r="M125" i="24"/>
  <c r="L125" i="24"/>
  <c r="K125" i="24"/>
  <c r="J125" i="24"/>
  <c r="I125" i="24"/>
  <c r="H125" i="24"/>
  <c r="G125" i="24"/>
  <c r="F125" i="24"/>
  <c r="E125" i="24"/>
  <c r="D125" i="24"/>
  <c r="C125" i="24"/>
  <c r="B125" i="24"/>
  <c r="Y124" i="24"/>
  <c r="X124" i="24"/>
  <c r="W124" i="24"/>
  <c r="V124" i="24"/>
  <c r="U124" i="24"/>
  <c r="T124" i="24"/>
  <c r="S124" i="24"/>
  <c r="R124" i="24"/>
  <c r="Q124" i="24"/>
  <c r="P124" i="24"/>
  <c r="O124" i="24"/>
  <c r="N124" i="24"/>
  <c r="M124" i="24"/>
  <c r="L124" i="24"/>
  <c r="K124" i="24"/>
  <c r="J124" i="24"/>
  <c r="I124" i="24"/>
  <c r="H124" i="24"/>
  <c r="G124" i="24"/>
  <c r="F124" i="24"/>
  <c r="E124" i="24"/>
  <c r="D124" i="24"/>
  <c r="C124" i="24"/>
  <c r="B124" i="24"/>
  <c r="Y123" i="24"/>
  <c r="X123" i="24"/>
  <c r="W123" i="24"/>
  <c r="V123" i="24"/>
  <c r="U123" i="24"/>
  <c r="T123" i="24"/>
  <c r="S123" i="24"/>
  <c r="R123" i="24"/>
  <c r="Q123" i="24"/>
  <c r="P123" i="24"/>
  <c r="O123" i="24"/>
  <c r="N123" i="24"/>
  <c r="M123" i="24"/>
  <c r="L123" i="24"/>
  <c r="K123" i="24"/>
  <c r="J123" i="24"/>
  <c r="I123" i="24"/>
  <c r="H123" i="24"/>
  <c r="G123" i="24"/>
  <c r="F123" i="24"/>
  <c r="E123" i="24"/>
  <c r="D123" i="24"/>
  <c r="C123" i="24"/>
  <c r="B123" i="24"/>
  <c r="Y122" i="24"/>
  <c r="X122" i="24"/>
  <c r="W122" i="24"/>
  <c r="V122" i="24"/>
  <c r="U122" i="24"/>
  <c r="T122" i="24"/>
  <c r="S122" i="24"/>
  <c r="R122" i="24"/>
  <c r="Q122" i="24"/>
  <c r="P122" i="24"/>
  <c r="O122" i="24"/>
  <c r="N122" i="24"/>
  <c r="M122" i="24"/>
  <c r="L122" i="24"/>
  <c r="K122" i="24"/>
  <c r="J122" i="24"/>
  <c r="I122" i="24"/>
  <c r="H122" i="24"/>
  <c r="G122" i="24"/>
  <c r="F122" i="24"/>
  <c r="E122" i="24"/>
  <c r="D122" i="24"/>
  <c r="C122" i="24"/>
  <c r="B122" i="24"/>
  <c r="Y121" i="24"/>
  <c r="X121" i="24"/>
  <c r="W121" i="24"/>
  <c r="V121" i="24"/>
  <c r="U121" i="24"/>
  <c r="T121" i="24"/>
  <c r="S121" i="24"/>
  <c r="R121" i="24"/>
  <c r="Q121" i="24"/>
  <c r="P121" i="24"/>
  <c r="O121" i="24"/>
  <c r="N121" i="24"/>
  <c r="M121" i="24"/>
  <c r="L121" i="24"/>
  <c r="K121" i="24"/>
  <c r="J121" i="24"/>
  <c r="I121" i="24"/>
  <c r="H121" i="24"/>
  <c r="G121" i="24"/>
  <c r="F121" i="24"/>
  <c r="E121" i="24"/>
  <c r="D121" i="24"/>
  <c r="C121" i="24"/>
  <c r="B121" i="24"/>
  <c r="Y120" i="24"/>
  <c r="X120" i="24"/>
  <c r="W120" i="24"/>
  <c r="V120" i="24"/>
  <c r="U120" i="24"/>
  <c r="T120" i="24"/>
  <c r="S120" i="24"/>
  <c r="R120" i="24"/>
  <c r="Q120" i="24"/>
  <c r="P120" i="24"/>
  <c r="O120" i="24"/>
  <c r="N120" i="24"/>
  <c r="M120" i="24"/>
  <c r="L120" i="24"/>
  <c r="K120" i="24"/>
  <c r="J120" i="24"/>
  <c r="I120" i="24"/>
  <c r="H120" i="24"/>
  <c r="G120" i="24"/>
  <c r="F120" i="24"/>
  <c r="E120" i="24"/>
  <c r="D120" i="24"/>
  <c r="C120" i="24"/>
  <c r="B120" i="24"/>
  <c r="Y119" i="24"/>
  <c r="X119" i="24"/>
  <c r="W119" i="24"/>
  <c r="V119" i="24"/>
  <c r="U119" i="24"/>
  <c r="T119" i="24"/>
  <c r="S119" i="24"/>
  <c r="R119" i="24"/>
  <c r="Q119" i="24"/>
  <c r="P119" i="24"/>
  <c r="O119" i="24"/>
  <c r="N119" i="24"/>
  <c r="M119" i="24"/>
  <c r="L119" i="24"/>
  <c r="K119" i="24"/>
  <c r="J119" i="24"/>
  <c r="I119" i="24"/>
  <c r="H119" i="24"/>
  <c r="G119" i="24"/>
  <c r="F119" i="24"/>
  <c r="E119" i="24"/>
  <c r="D119" i="24"/>
  <c r="C119" i="24"/>
  <c r="B119" i="24"/>
  <c r="Y118" i="24"/>
  <c r="X118" i="24"/>
  <c r="W118" i="24"/>
  <c r="V118" i="24"/>
  <c r="U118" i="24"/>
  <c r="T118" i="24"/>
  <c r="S118" i="24"/>
  <c r="R118" i="24"/>
  <c r="Q118" i="24"/>
  <c r="P118" i="24"/>
  <c r="O118" i="24"/>
  <c r="N118" i="24"/>
  <c r="M118" i="24"/>
  <c r="L118" i="24"/>
  <c r="K118" i="24"/>
  <c r="J118" i="24"/>
  <c r="I118" i="24"/>
  <c r="H118" i="24"/>
  <c r="G118" i="24"/>
  <c r="F118" i="24"/>
  <c r="E118" i="24"/>
  <c r="D118" i="24"/>
  <c r="C118" i="24"/>
  <c r="B118" i="24"/>
  <c r="Y117" i="24"/>
  <c r="X117" i="24"/>
  <c r="W117" i="24"/>
  <c r="V117" i="24"/>
  <c r="U117" i="24"/>
  <c r="T117" i="24"/>
  <c r="S117" i="24"/>
  <c r="R117" i="24"/>
  <c r="Q117" i="24"/>
  <c r="P117" i="24"/>
  <c r="O117" i="24"/>
  <c r="N117" i="24"/>
  <c r="M117" i="24"/>
  <c r="L117" i="24"/>
  <c r="K117" i="24"/>
  <c r="J117" i="24"/>
  <c r="I117" i="24"/>
  <c r="H117" i="24"/>
  <c r="G117" i="24"/>
  <c r="F117" i="24"/>
  <c r="E117" i="24"/>
  <c r="D117" i="24"/>
  <c r="C117" i="24"/>
  <c r="B117" i="24"/>
  <c r="Y116" i="24"/>
  <c r="X116" i="24"/>
  <c r="W116" i="24"/>
  <c r="V116" i="24"/>
  <c r="U116" i="24"/>
  <c r="T116" i="24"/>
  <c r="S116" i="24"/>
  <c r="R116" i="24"/>
  <c r="Q116" i="24"/>
  <c r="P116" i="24"/>
  <c r="O116" i="24"/>
  <c r="N116" i="24"/>
  <c r="M116" i="24"/>
  <c r="L116" i="24"/>
  <c r="K116" i="24"/>
  <c r="J116" i="24"/>
  <c r="I116" i="24"/>
  <c r="H116" i="24"/>
  <c r="G116" i="24"/>
  <c r="F116" i="24"/>
  <c r="E116" i="24"/>
  <c r="D116" i="24"/>
  <c r="C116" i="24"/>
  <c r="B116" i="24"/>
  <c r="Y112" i="24"/>
  <c r="X112" i="24"/>
  <c r="W112" i="24"/>
  <c r="V112" i="24"/>
  <c r="U112" i="24"/>
  <c r="T112" i="24"/>
  <c r="S112" i="24"/>
  <c r="R112" i="24"/>
  <c r="Q112" i="24"/>
  <c r="P112" i="24"/>
  <c r="O112" i="24"/>
  <c r="N112" i="24"/>
  <c r="M112" i="24"/>
  <c r="L112" i="24"/>
  <c r="K112" i="24"/>
  <c r="J112" i="24"/>
  <c r="I112" i="24"/>
  <c r="H112" i="24"/>
  <c r="G112" i="24"/>
  <c r="F112" i="24"/>
  <c r="E112" i="24"/>
  <c r="D112" i="24"/>
  <c r="C112" i="24"/>
  <c r="B112" i="24"/>
  <c r="Y111" i="24"/>
  <c r="X111" i="24"/>
  <c r="W111" i="24"/>
  <c r="V111" i="24"/>
  <c r="U111" i="24"/>
  <c r="T111" i="24"/>
  <c r="S111" i="24"/>
  <c r="R111" i="24"/>
  <c r="Q111" i="24"/>
  <c r="P111" i="24"/>
  <c r="O111" i="24"/>
  <c r="N111" i="24"/>
  <c r="M111" i="24"/>
  <c r="L111" i="24"/>
  <c r="K111" i="24"/>
  <c r="J111" i="24"/>
  <c r="I111" i="24"/>
  <c r="H111" i="24"/>
  <c r="G111" i="24"/>
  <c r="F111" i="24"/>
  <c r="E111" i="24"/>
  <c r="D111" i="24"/>
  <c r="C111" i="24"/>
  <c r="B111" i="24"/>
  <c r="Y110" i="24"/>
  <c r="X110" i="24"/>
  <c r="W110" i="24"/>
  <c r="V110" i="24"/>
  <c r="U110" i="24"/>
  <c r="T110" i="24"/>
  <c r="S110" i="24"/>
  <c r="R110" i="24"/>
  <c r="Q110" i="24"/>
  <c r="P110" i="24"/>
  <c r="O110" i="24"/>
  <c r="N110" i="24"/>
  <c r="M110" i="24"/>
  <c r="L110" i="24"/>
  <c r="K110" i="24"/>
  <c r="J110" i="24"/>
  <c r="I110" i="24"/>
  <c r="H110" i="24"/>
  <c r="G110" i="24"/>
  <c r="F110" i="24"/>
  <c r="E110" i="24"/>
  <c r="D110" i="24"/>
  <c r="C110" i="24"/>
  <c r="B110" i="24"/>
  <c r="Y109" i="24"/>
  <c r="X109" i="24"/>
  <c r="W109" i="24"/>
  <c r="V109" i="24"/>
  <c r="U109" i="24"/>
  <c r="T109" i="24"/>
  <c r="S109" i="24"/>
  <c r="R109" i="24"/>
  <c r="Q109" i="24"/>
  <c r="P109" i="24"/>
  <c r="O109" i="24"/>
  <c r="N109" i="24"/>
  <c r="M109" i="24"/>
  <c r="L109" i="24"/>
  <c r="K109" i="24"/>
  <c r="J109" i="24"/>
  <c r="I109" i="24"/>
  <c r="H109" i="24"/>
  <c r="G109" i="24"/>
  <c r="F109" i="24"/>
  <c r="E109" i="24"/>
  <c r="D109" i="24"/>
  <c r="C109" i="24"/>
  <c r="B109" i="24"/>
  <c r="Y108" i="24"/>
  <c r="X108" i="24"/>
  <c r="W108" i="24"/>
  <c r="V108" i="24"/>
  <c r="U108" i="24"/>
  <c r="T108" i="24"/>
  <c r="S108" i="24"/>
  <c r="R108" i="24"/>
  <c r="Q108" i="24"/>
  <c r="P108" i="24"/>
  <c r="O108" i="24"/>
  <c r="N108" i="24"/>
  <c r="M108" i="24"/>
  <c r="L108" i="24"/>
  <c r="K108" i="24"/>
  <c r="J108" i="24"/>
  <c r="I108" i="24"/>
  <c r="H108" i="24"/>
  <c r="G108" i="24"/>
  <c r="F108" i="24"/>
  <c r="E108" i="24"/>
  <c r="D108" i="24"/>
  <c r="C108" i="24"/>
  <c r="B108" i="24"/>
  <c r="Y107" i="24"/>
  <c r="X107" i="24"/>
  <c r="W107" i="24"/>
  <c r="V107" i="24"/>
  <c r="U107" i="24"/>
  <c r="T107" i="24"/>
  <c r="S107" i="24"/>
  <c r="R107" i="24"/>
  <c r="Q107" i="24"/>
  <c r="P107" i="24"/>
  <c r="O107" i="24"/>
  <c r="N107" i="24"/>
  <c r="M107" i="24"/>
  <c r="L107" i="24"/>
  <c r="K107" i="24"/>
  <c r="J107" i="24"/>
  <c r="I107" i="24"/>
  <c r="H107" i="24"/>
  <c r="G107" i="24"/>
  <c r="F107" i="24"/>
  <c r="E107" i="24"/>
  <c r="D107" i="24"/>
  <c r="C107" i="24"/>
  <c r="B107" i="24"/>
  <c r="Y106" i="24"/>
  <c r="X106" i="24"/>
  <c r="W106" i="24"/>
  <c r="V106" i="24"/>
  <c r="U106" i="24"/>
  <c r="T106" i="24"/>
  <c r="S106" i="24"/>
  <c r="R106" i="24"/>
  <c r="Q106" i="24"/>
  <c r="P106" i="24"/>
  <c r="O106" i="24"/>
  <c r="N106" i="24"/>
  <c r="M106" i="24"/>
  <c r="L106" i="24"/>
  <c r="K106" i="24"/>
  <c r="J106" i="24"/>
  <c r="I106" i="24"/>
  <c r="H106" i="24"/>
  <c r="G106" i="24"/>
  <c r="F106" i="24"/>
  <c r="E106" i="24"/>
  <c r="D106" i="24"/>
  <c r="C106" i="24"/>
  <c r="B106" i="24"/>
  <c r="Y105" i="24"/>
  <c r="X105" i="24"/>
  <c r="W105" i="24"/>
  <c r="V105" i="24"/>
  <c r="U105" i="24"/>
  <c r="T105" i="24"/>
  <c r="S105" i="24"/>
  <c r="R105" i="24"/>
  <c r="Q105" i="24"/>
  <c r="P105" i="24"/>
  <c r="O105" i="24"/>
  <c r="N105" i="24"/>
  <c r="M105" i="24"/>
  <c r="L105" i="24"/>
  <c r="K105" i="24"/>
  <c r="J105" i="24"/>
  <c r="I105" i="24"/>
  <c r="H105" i="24"/>
  <c r="G105" i="24"/>
  <c r="F105" i="24"/>
  <c r="E105" i="24"/>
  <c r="D105" i="24"/>
  <c r="C105" i="24"/>
  <c r="B105" i="24"/>
  <c r="Y104" i="24"/>
  <c r="X104" i="24"/>
  <c r="W104" i="24"/>
  <c r="V104" i="24"/>
  <c r="U104" i="24"/>
  <c r="T104" i="24"/>
  <c r="S104" i="24"/>
  <c r="R104" i="24"/>
  <c r="Q104" i="24"/>
  <c r="P104" i="24"/>
  <c r="O104" i="24"/>
  <c r="N104" i="24"/>
  <c r="M104" i="24"/>
  <c r="L104" i="24"/>
  <c r="K104" i="24"/>
  <c r="J104" i="24"/>
  <c r="I104" i="24"/>
  <c r="H104" i="24"/>
  <c r="G104" i="24"/>
  <c r="F104" i="24"/>
  <c r="E104" i="24"/>
  <c r="D104" i="24"/>
  <c r="C104" i="24"/>
  <c r="B104" i="24"/>
  <c r="Y103" i="24"/>
  <c r="X103" i="24"/>
  <c r="W103" i="24"/>
  <c r="V103" i="24"/>
  <c r="U103" i="24"/>
  <c r="T103" i="24"/>
  <c r="S103" i="24"/>
  <c r="R103" i="24"/>
  <c r="Q103" i="24"/>
  <c r="P103" i="24"/>
  <c r="O103" i="24"/>
  <c r="N103" i="24"/>
  <c r="M103" i="24"/>
  <c r="L103" i="24"/>
  <c r="K103" i="24"/>
  <c r="J103" i="24"/>
  <c r="I103" i="24"/>
  <c r="H103" i="24"/>
  <c r="G103" i="24"/>
  <c r="F103" i="24"/>
  <c r="E103" i="24"/>
  <c r="D103" i="24"/>
  <c r="C103" i="24"/>
  <c r="B103" i="24"/>
  <c r="Y102" i="24"/>
  <c r="X102" i="24"/>
  <c r="W102" i="24"/>
  <c r="V102" i="24"/>
  <c r="U102" i="24"/>
  <c r="T102" i="24"/>
  <c r="S102" i="24"/>
  <c r="R102" i="24"/>
  <c r="Q102" i="24"/>
  <c r="P102" i="24"/>
  <c r="O102" i="24"/>
  <c r="N102" i="24"/>
  <c r="M102" i="24"/>
  <c r="L102" i="24"/>
  <c r="K102" i="24"/>
  <c r="J102" i="24"/>
  <c r="I102" i="24"/>
  <c r="H102" i="24"/>
  <c r="G102" i="24"/>
  <c r="F102" i="24"/>
  <c r="E102" i="24"/>
  <c r="D102" i="24"/>
  <c r="C102" i="24"/>
  <c r="B102" i="24"/>
  <c r="Y101" i="24"/>
  <c r="X101" i="24"/>
  <c r="W101" i="24"/>
  <c r="V101" i="24"/>
  <c r="U101" i="24"/>
  <c r="T101" i="24"/>
  <c r="S101" i="24"/>
  <c r="R101" i="24"/>
  <c r="Q101" i="24"/>
  <c r="P101" i="24"/>
  <c r="O101" i="24"/>
  <c r="N101" i="24"/>
  <c r="M101" i="24"/>
  <c r="L101" i="24"/>
  <c r="K101" i="24"/>
  <c r="J101" i="24"/>
  <c r="I101" i="24"/>
  <c r="H101" i="24"/>
  <c r="G101" i="24"/>
  <c r="F101" i="24"/>
  <c r="E101" i="24"/>
  <c r="D101" i="24"/>
  <c r="C101" i="24"/>
  <c r="B101" i="24"/>
  <c r="Y100" i="24"/>
  <c r="X100" i="24"/>
  <c r="W100" i="24"/>
  <c r="V100" i="24"/>
  <c r="U100" i="24"/>
  <c r="T100" i="24"/>
  <c r="S100" i="24"/>
  <c r="R100" i="24"/>
  <c r="Q100" i="24"/>
  <c r="P100" i="24"/>
  <c r="O100" i="24"/>
  <c r="N100" i="24"/>
  <c r="M100" i="24"/>
  <c r="L100" i="24"/>
  <c r="K100" i="24"/>
  <c r="J100" i="24"/>
  <c r="I100" i="24"/>
  <c r="H100" i="24"/>
  <c r="G100" i="24"/>
  <c r="F100" i="24"/>
  <c r="E100" i="24"/>
  <c r="D100" i="24"/>
  <c r="C100" i="24"/>
  <c r="B100" i="24"/>
  <c r="Y99" i="24"/>
  <c r="X99" i="24"/>
  <c r="W99" i="24"/>
  <c r="V99" i="24"/>
  <c r="U99" i="24"/>
  <c r="T99" i="24"/>
  <c r="S99" i="24"/>
  <c r="R99" i="24"/>
  <c r="Q99" i="24"/>
  <c r="P99" i="24"/>
  <c r="O99" i="24"/>
  <c r="N99" i="24"/>
  <c r="M99" i="24"/>
  <c r="L99" i="24"/>
  <c r="K99" i="24"/>
  <c r="J99" i="24"/>
  <c r="I99" i="24"/>
  <c r="H99" i="24"/>
  <c r="G99" i="24"/>
  <c r="F99" i="24"/>
  <c r="E99" i="24"/>
  <c r="D99" i="24"/>
  <c r="C99" i="24"/>
  <c r="B99" i="24"/>
  <c r="Y98" i="24"/>
  <c r="X98" i="24"/>
  <c r="W98" i="24"/>
  <c r="V98" i="24"/>
  <c r="U98" i="24"/>
  <c r="T98" i="24"/>
  <c r="S98" i="24"/>
  <c r="R98" i="24"/>
  <c r="Q98" i="24"/>
  <c r="P98" i="24"/>
  <c r="O98" i="24"/>
  <c r="N98" i="24"/>
  <c r="M98" i="24"/>
  <c r="L98" i="24"/>
  <c r="K98" i="24"/>
  <c r="J98" i="24"/>
  <c r="I98" i="24"/>
  <c r="H98" i="24"/>
  <c r="G98" i="24"/>
  <c r="F98" i="24"/>
  <c r="E98" i="24"/>
  <c r="D98" i="24"/>
  <c r="C98" i="24"/>
  <c r="B98" i="24"/>
  <c r="Y97" i="24"/>
  <c r="X97" i="24"/>
  <c r="W97" i="24"/>
  <c r="V97" i="24"/>
  <c r="U97" i="24"/>
  <c r="T97" i="24"/>
  <c r="S97" i="24"/>
  <c r="R97" i="24"/>
  <c r="Q97" i="24"/>
  <c r="P97" i="24"/>
  <c r="O97" i="24"/>
  <c r="N97" i="24"/>
  <c r="M97" i="24"/>
  <c r="L97" i="24"/>
  <c r="K97" i="24"/>
  <c r="J97" i="24"/>
  <c r="I97" i="24"/>
  <c r="H97" i="24"/>
  <c r="G97" i="24"/>
  <c r="F97" i="24"/>
  <c r="E97" i="24"/>
  <c r="D97" i="24"/>
  <c r="C97" i="24"/>
  <c r="B97" i="24"/>
  <c r="Y96" i="24"/>
  <c r="X96" i="24"/>
  <c r="W96" i="24"/>
  <c r="V96" i="24"/>
  <c r="U96" i="24"/>
  <c r="T96" i="24"/>
  <c r="S96" i="24"/>
  <c r="R96" i="24"/>
  <c r="Q96" i="24"/>
  <c r="P96" i="24"/>
  <c r="O96" i="24"/>
  <c r="N96" i="24"/>
  <c r="M96" i="24"/>
  <c r="L96" i="24"/>
  <c r="K96" i="24"/>
  <c r="J96" i="24"/>
  <c r="I96" i="24"/>
  <c r="H96" i="24"/>
  <c r="G96" i="24"/>
  <c r="F96" i="24"/>
  <c r="E96" i="24"/>
  <c r="D96" i="24"/>
  <c r="C96" i="24"/>
  <c r="B96" i="24"/>
  <c r="Y95" i="24"/>
  <c r="X95" i="24"/>
  <c r="W95" i="24"/>
  <c r="V95" i="24"/>
  <c r="U95" i="24"/>
  <c r="T95" i="24"/>
  <c r="S95" i="24"/>
  <c r="R95" i="24"/>
  <c r="Q95" i="24"/>
  <c r="P95" i="24"/>
  <c r="O95" i="24"/>
  <c r="N95" i="24"/>
  <c r="M95" i="24"/>
  <c r="L95" i="24"/>
  <c r="K95" i="24"/>
  <c r="J95" i="24"/>
  <c r="I95" i="24"/>
  <c r="H95" i="24"/>
  <c r="G95" i="24"/>
  <c r="F95" i="24"/>
  <c r="E95" i="24"/>
  <c r="D95" i="24"/>
  <c r="C95" i="24"/>
  <c r="B95" i="24"/>
  <c r="Y94" i="24"/>
  <c r="X94" i="24"/>
  <c r="W94" i="24"/>
  <c r="V94" i="24"/>
  <c r="U94" i="24"/>
  <c r="T94" i="24"/>
  <c r="S94" i="24"/>
  <c r="R94" i="24"/>
  <c r="Q94" i="24"/>
  <c r="P94" i="24"/>
  <c r="O94" i="24"/>
  <c r="N94" i="24"/>
  <c r="M94" i="24"/>
  <c r="L94" i="24"/>
  <c r="K94" i="24"/>
  <c r="J94" i="24"/>
  <c r="I94" i="24"/>
  <c r="H94" i="24"/>
  <c r="G94" i="24"/>
  <c r="F94" i="24"/>
  <c r="E94" i="24"/>
  <c r="D94" i="24"/>
  <c r="C94" i="24"/>
  <c r="B94" i="24"/>
  <c r="Y93" i="24"/>
  <c r="X93" i="24"/>
  <c r="W93" i="24"/>
  <c r="V93" i="24"/>
  <c r="U93" i="24"/>
  <c r="T93" i="24"/>
  <c r="S93" i="24"/>
  <c r="R93" i="24"/>
  <c r="Q93" i="24"/>
  <c r="P93" i="24"/>
  <c r="O93" i="24"/>
  <c r="N93" i="24"/>
  <c r="M93" i="24"/>
  <c r="L93" i="24"/>
  <c r="K93" i="24"/>
  <c r="J93" i="24"/>
  <c r="I93" i="24"/>
  <c r="H93" i="24"/>
  <c r="G93" i="24"/>
  <c r="F93" i="24"/>
  <c r="E93" i="24"/>
  <c r="D93" i="24"/>
  <c r="C93" i="24"/>
  <c r="B93" i="24"/>
  <c r="Y92" i="24"/>
  <c r="X92" i="24"/>
  <c r="W92" i="24"/>
  <c r="V92" i="24"/>
  <c r="U92" i="24"/>
  <c r="T92" i="24"/>
  <c r="S92" i="24"/>
  <c r="R92" i="24"/>
  <c r="Q92" i="24"/>
  <c r="P92" i="24"/>
  <c r="O92" i="24"/>
  <c r="N92" i="24"/>
  <c r="M92" i="24"/>
  <c r="L92" i="24"/>
  <c r="K92" i="24"/>
  <c r="J92" i="24"/>
  <c r="I92" i="24"/>
  <c r="H92" i="24"/>
  <c r="G92" i="24"/>
  <c r="F92" i="24"/>
  <c r="E92" i="24"/>
  <c r="D92" i="24"/>
  <c r="C92" i="24"/>
  <c r="B92" i="24"/>
  <c r="Y91" i="24"/>
  <c r="X91" i="24"/>
  <c r="W91" i="24"/>
  <c r="V91" i="24"/>
  <c r="U91" i="24"/>
  <c r="T91" i="24"/>
  <c r="S91" i="24"/>
  <c r="R91" i="24"/>
  <c r="Q91" i="24"/>
  <c r="P91" i="24"/>
  <c r="O91" i="24"/>
  <c r="N91" i="24"/>
  <c r="M91" i="24"/>
  <c r="L91" i="24"/>
  <c r="K91" i="24"/>
  <c r="J91" i="24"/>
  <c r="I91" i="24"/>
  <c r="H91" i="24"/>
  <c r="G91" i="24"/>
  <c r="F91" i="24"/>
  <c r="E91" i="24"/>
  <c r="D91" i="24"/>
  <c r="C91" i="24"/>
  <c r="B91" i="24"/>
  <c r="Y90" i="24"/>
  <c r="X90" i="24"/>
  <c r="W90" i="24"/>
  <c r="V90" i="24"/>
  <c r="U90" i="24"/>
  <c r="T90" i="24"/>
  <c r="S90" i="24"/>
  <c r="R90" i="24"/>
  <c r="Q90" i="24"/>
  <c r="P90" i="24"/>
  <c r="O90" i="24"/>
  <c r="N90" i="24"/>
  <c r="M90" i="24"/>
  <c r="L90" i="24"/>
  <c r="K90" i="24"/>
  <c r="J90" i="24"/>
  <c r="I90" i="24"/>
  <c r="H90" i="24"/>
  <c r="G90" i="24"/>
  <c r="F90" i="24"/>
  <c r="E90" i="24"/>
  <c r="D90" i="24"/>
  <c r="C90" i="24"/>
  <c r="B90" i="24"/>
  <c r="Y89" i="24"/>
  <c r="X89" i="24"/>
  <c r="W89" i="24"/>
  <c r="V89" i="24"/>
  <c r="U89" i="24"/>
  <c r="T89" i="24"/>
  <c r="S89" i="24"/>
  <c r="R89" i="24"/>
  <c r="Q89" i="24"/>
  <c r="P89" i="24"/>
  <c r="O89" i="24"/>
  <c r="N89" i="24"/>
  <c r="M89" i="24"/>
  <c r="L89" i="24"/>
  <c r="K89" i="24"/>
  <c r="J89" i="24"/>
  <c r="I89" i="24"/>
  <c r="H89" i="24"/>
  <c r="G89" i="24"/>
  <c r="F89" i="24"/>
  <c r="E89" i="24"/>
  <c r="D89" i="24"/>
  <c r="C89" i="24"/>
  <c r="B89" i="24"/>
  <c r="Y88" i="24"/>
  <c r="X88" i="24"/>
  <c r="W88" i="24"/>
  <c r="V88" i="24"/>
  <c r="U88" i="24"/>
  <c r="T88" i="24"/>
  <c r="S88" i="24"/>
  <c r="R88" i="24"/>
  <c r="Q88" i="24"/>
  <c r="P88" i="24"/>
  <c r="O88" i="24"/>
  <c r="N88" i="24"/>
  <c r="M88" i="24"/>
  <c r="L88" i="24"/>
  <c r="K88" i="24"/>
  <c r="J88" i="24"/>
  <c r="I88" i="24"/>
  <c r="H88" i="24"/>
  <c r="G88" i="24"/>
  <c r="F88" i="24"/>
  <c r="E88" i="24"/>
  <c r="D88" i="24"/>
  <c r="C88" i="24"/>
  <c r="B88" i="24"/>
  <c r="E28" i="24"/>
  <c r="D28" i="24"/>
  <c r="E27" i="24"/>
  <c r="D27" i="24"/>
  <c r="E26" i="24"/>
  <c r="D26" i="24"/>
  <c r="E25" i="24"/>
  <c r="D25" i="24"/>
  <c r="E24" i="24"/>
  <c r="D24" i="24"/>
  <c r="E23" i="24"/>
  <c r="D23" i="24"/>
  <c r="E22" i="24"/>
  <c r="D22" i="24"/>
  <c r="E21" i="24"/>
  <c r="D21" i="24"/>
  <c r="E20" i="24"/>
  <c r="D20" i="24"/>
  <c r="E19" i="24"/>
  <c r="D19" i="24"/>
  <c r="E18" i="24"/>
  <c r="D18" i="24"/>
  <c r="E17" i="24"/>
  <c r="D17" i="24"/>
  <c r="E16" i="24"/>
  <c r="D16" i="24"/>
  <c r="E15" i="24"/>
  <c r="D15" i="24"/>
  <c r="E14" i="24"/>
  <c r="D14" i="24"/>
  <c r="E13" i="24"/>
  <c r="D13" i="24"/>
  <c r="E12" i="24"/>
  <c r="D12" i="24"/>
  <c r="E11" i="24"/>
  <c r="D11" i="24"/>
  <c r="E10" i="24"/>
  <c r="D10" i="24"/>
  <c r="E9" i="24"/>
  <c r="D9" i="24"/>
  <c r="E8" i="24"/>
  <c r="D8" i="24"/>
  <c r="E7" i="24"/>
  <c r="D7" i="24"/>
  <c r="E6" i="24"/>
  <c r="D6" i="24"/>
  <c r="E5" i="24"/>
  <c r="E4" i="24"/>
  <c r="D4" i="24"/>
  <c r="Y140" i="23"/>
  <c r="X140" i="23"/>
  <c r="W140" i="23"/>
  <c r="V140" i="23"/>
  <c r="U140" i="23"/>
  <c r="T140" i="23"/>
  <c r="S140" i="23"/>
  <c r="R140" i="23"/>
  <c r="Q140" i="23"/>
  <c r="P140" i="23"/>
  <c r="O140" i="23"/>
  <c r="N140" i="23"/>
  <c r="M140" i="23"/>
  <c r="L140" i="23"/>
  <c r="K140" i="23"/>
  <c r="J140" i="23"/>
  <c r="I140" i="23"/>
  <c r="H140" i="23"/>
  <c r="G140" i="23"/>
  <c r="F140" i="23"/>
  <c r="E140" i="23"/>
  <c r="D140" i="23"/>
  <c r="C140" i="23"/>
  <c r="B140" i="23"/>
  <c r="Y139" i="23"/>
  <c r="X139" i="23"/>
  <c r="W139" i="23"/>
  <c r="V139" i="23"/>
  <c r="U139" i="23"/>
  <c r="T139" i="23"/>
  <c r="S139" i="23"/>
  <c r="R139" i="23"/>
  <c r="Q139" i="23"/>
  <c r="P139" i="23"/>
  <c r="O139" i="23"/>
  <c r="N139" i="23"/>
  <c r="M139" i="23"/>
  <c r="L139" i="23"/>
  <c r="K139" i="23"/>
  <c r="J139" i="23"/>
  <c r="I139" i="23"/>
  <c r="H139" i="23"/>
  <c r="G139" i="23"/>
  <c r="F139" i="23"/>
  <c r="E139" i="23"/>
  <c r="D139" i="23"/>
  <c r="C139" i="23"/>
  <c r="B139" i="23"/>
  <c r="Y138" i="23"/>
  <c r="X138" i="23"/>
  <c r="W138" i="23"/>
  <c r="V138" i="23"/>
  <c r="U138" i="23"/>
  <c r="T138" i="23"/>
  <c r="S138" i="23"/>
  <c r="R138" i="23"/>
  <c r="Q138" i="23"/>
  <c r="P138" i="23"/>
  <c r="O138" i="23"/>
  <c r="N138" i="23"/>
  <c r="M138" i="23"/>
  <c r="L138" i="23"/>
  <c r="K138" i="23"/>
  <c r="J138" i="23"/>
  <c r="I138" i="23"/>
  <c r="H138" i="23"/>
  <c r="G138" i="23"/>
  <c r="F138" i="23"/>
  <c r="E138" i="23"/>
  <c r="D138" i="23"/>
  <c r="C138" i="23"/>
  <c r="B138" i="23"/>
  <c r="Y137" i="23"/>
  <c r="X137" i="23"/>
  <c r="W137" i="23"/>
  <c r="V137" i="23"/>
  <c r="U137" i="23"/>
  <c r="T137" i="23"/>
  <c r="S137" i="23"/>
  <c r="R137" i="23"/>
  <c r="Q137" i="23"/>
  <c r="P137" i="23"/>
  <c r="O137" i="23"/>
  <c r="N137" i="23"/>
  <c r="M137" i="23"/>
  <c r="L137" i="23"/>
  <c r="K137" i="23"/>
  <c r="J137" i="23"/>
  <c r="I137" i="23"/>
  <c r="H137" i="23"/>
  <c r="G137" i="23"/>
  <c r="F137" i="23"/>
  <c r="E137" i="23"/>
  <c r="D137" i="23"/>
  <c r="C137" i="23"/>
  <c r="B137" i="23"/>
  <c r="Y136" i="23"/>
  <c r="X136" i="23"/>
  <c r="W136" i="23"/>
  <c r="V136" i="23"/>
  <c r="U136" i="23"/>
  <c r="T136" i="23"/>
  <c r="S136" i="23"/>
  <c r="R136" i="23"/>
  <c r="Q136" i="23"/>
  <c r="P136" i="23"/>
  <c r="O136" i="23"/>
  <c r="N136" i="23"/>
  <c r="M136" i="23"/>
  <c r="L136" i="23"/>
  <c r="K136" i="23"/>
  <c r="J136" i="23"/>
  <c r="I136" i="23"/>
  <c r="H136" i="23"/>
  <c r="G136" i="23"/>
  <c r="F136" i="23"/>
  <c r="E136" i="23"/>
  <c r="D136" i="23"/>
  <c r="C136" i="23"/>
  <c r="B136" i="23"/>
  <c r="Y135" i="23"/>
  <c r="X135" i="23"/>
  <c r="W135" i="23"/>
  <c r="V135" i="23"/>
  <c r="U135" i="23"/>
  <c r="T135" i="23"/>
  <c r="S135" i="23"/>
  <c r="R135" i="23"/>
  <c r="Q135" i="23"/>
  <c r="P135" i="23"/>
  <c r="O135" i="23"/>
  <c r="N135" i="23"/>
  <c r="M135" i="23"/>
  <c r="L135" i="23"/>
  <c r="K135" i="23"/>
  <c r="J135" i="23"/>
  <c r="I135" i="23"/>
  <c r="H135" i="23"/>
  <c r="G135" i="23"/>
  <c r="F135" i="23"/>
  <c r="E135" i="23"/>
  <c r="D135" i="23"/>
  <c r="C135" i="23"/>
  <c r="B135" i="23"/>
  <c r="Y134" i="23"/>
  <c r="X134" i="23"/>
  <c r="W134" i="23"/>
  <c r="V134" i="23"/>
  <c r="U134" i="23"/>
  <c r="T134" i="23"/>
  <c r="S134" i="23"/>
  <c r="R134" i="23"/>
  <c r="Q134" i="23"/>
  <c r="P134" i="23"/>
  <c r="O134" i="23"/>
  <c r="N134" i="23"/>
  <c r="M134" i="23"/>
  <c r="L134" i="23"/>
  <c r="K134" i="23"/>
  <c r="J134" i="23"/>
  <c r="I134" i="23"/>
  <c r="H134" i="23"/>
  <c r="G134" i="23"/>
  <c r="F134" i="23"/>
  <c r="E134" i="23"/>
  <c r="D134" i="23"/>
  <c r="C134" i="23"/>
  <c r="B134" i="23"/>
  <c r="Y133" i="23"/>
  <c r="X133" i="23"/>
  <c r="W133" i="23"/>
  <c r="V133" i="23"/>
  <c r="U133" i="23"/>
  <c r="T133" i="23"/>
  <c r="S133" i="23"/>
  <c r="R133" i="23"/>
  <c r="Q133" i="23"/>
  <c r="P133" i="23"/>
  <c r="O133" i="23"/>
  <c r="N133" i="23"/>
  <c r="M133" i="23"/>
  <c r="L133" i="23"/>
  <c r="K133" i="23"/>
  <c r="J133" i="23"/>
  <c r="I133" i="23"/>
  <c r="H133" i="23"/>
  <c r="G133" i="23"/>
  <c r="F133" i="23"/>
  <c r="E133" i="23"/>
  <c r="D133" i="23"/>
  <c r="C133" i="23"/>
  <c r="B133" i="23"/>
  <c r="Y132" i="23"/>
  <c r="X132" i="23"/>
  <c r="W132" i="23"/>
  <c r="V132" i="23"/>
  <c r="U132" i="23"/>
  <c r="T132" i="23"/>
  <c r="S132" i="23"/>
  <c r="R132" i="23"/>
  <c r="Q132" i="23"/>
  <c r="P132" i="23"/>
  <c r="O132" i="23"/>
  <c r="N132" i="23"/>
  <c r="M132" i="23"/>
  <c r="L132" i="23"/>
  <c r="K132" i="23"/>
  <c r="J132" i="23"/>
  <c r="I132" i="23"/>
  <c r="H132" i="23"/>
  <c r="G132" i="23"/>
  <c r="F132" i="23"/>
  <c r="E132" i="23"/>
  <c r="D132" i="23"/>
  <c r="C132" i="23"/>
  <c r="B132" i="23"/>
  <c r="Y131" i="23"/>
  <c r="X131" i="23"/>
  <c r="W131" i="23"/>
  <c r="V131" i="23"/>
  <c r="U131" i="23"/>
  <c r="T131" i="23"/>
  <c r="S131" i="23"/>
  <c r="R131" i="23"/>
  <c r="Q131" i="23"/>
  <c r="P131" i="23"/>
  <c r="O131" i="23"/>
  <c r="N131" i="23"/>
  <c r="M131" i="23"/>
  <c r="L131" i="23"/>
  <c r="K131" i="23"/>
  <c r="J131" i="23"/>
  <c r="I131" i="23"/>
  <c r="H131" i="23"/>
  <c r="G131" i="23"/>
  <c r="F131" i="23"/>
  <c r="E131" i="23"/>
  <c r="D131" i="23"/>
  <c r="C131" i="23"/>
  <c r="B131" i="23"/>
  <c r="Y130" i="23"/>
  <c r="X130" i="23"/>
  <c r="W130" i="23"/>
  <c r="V130" i="23"/>
  <c r="U130" i="23"/>
  <c r="T130" i="23"/>
  <c r="S130" i="23"/>
  <c r="R130" i="23"/>
  <c r="Q130" i="23"/>
  <c r="P130" i="23"/>
  <c r="O130" i="23"/>
  <c r="N130" i="23"/>
  <c r="M130" i="23"/>
  <c r="L130" i="23"/>
  <c r="K130" i="23"/>
  <c r="J130" i="23"/>
  <c r="I130" i="23"/>
  <c r="H130" i="23"/>
  <c r="G130" i="23"/>
  <c r="F130" i="23"/>
  <c r="E130" i="23"/>
  <c r="D130" i="23"/>
  <c r="C130" i="23"/>
  <c r="B130" i="23"/>
  <c r="Y129" i="23"/>
  <c r="X129" i="23"/>
  <c r="W129" i="23"/>
  <c r="V129" i="23"/>
  <c r="U129" i="23"/>
  <c r="T129" i="23"/>
  <c r="S129" i="23"/>
  <c r="R129" i="23"/>
  <c r="Q129" i="23"/>
  <c r="P129" i="23"/>
  <c r="O129" i="23"/>
  <c r="N129" i="23"/>
  <c r="M129" i="23"/>
  <c r="L129" i="23"/>
  <c r="K129" i="23"/>
  <c r="J129" i="23"/>
  <c r="I129" i="23"/>
  <c r="H129" i="23"/>
  <c r="G129" i="23"/>
  <c r="F129" i="23"/>
  <c r="E129" i="23"/>
  <c r="D129" i="23"/>
  <c r="C129" i="23"/>
  <c r="B129" i="23"/>
  <c r="Y128" i="23"/>
  <c r="X128" i="23"/>
  <c r="W128" i="23"/>
  <c r="V128" i="23"/>
  <c r="U128" i="23"/>
  <c r="T128" i="23"/>
  <c r="S128" i="23"/>
  <c r="R128" i="23"/>
  <c r="Q128" i="23"/>
  <c r="P128" i="23"/>
  <c r="O128" i="23"/>
  <c r="N128" i="23"/>
  <c r="M128" i="23"/>
  <c r="L128" i="23"/>
  <c r="K128" i="23"/>
  <c r="J128" i="23"/>
  <c r="I128" i="23"/>
  <c r="H128" i="23"/>
  <c r="G128" i="23"/>
  <c r="F128" i="23"/>
  <c r="E128" i="23"/>
  <c r="D128" i="23"/>
  <c r="C128" i="23"/>
  <c r="B128" i="23"/>
  <c r="Y127" i="23"/>
  <c r="X127" i="23"/>
  <c r="W127" i="23"/>
  <c r="V127" i="23"/>
  <c r="U127" i="23"/>
  <c r="T127" i="23"/>
  <c r="S127" i="23"/>
  <c r="R127" i="23"/>
  <c r="Q127" i="23"/>
  <c r="P127" i="23"/>
  <c r="O127" i="23"/>
  <c r="N127" i="23"/>
  <c r="M127" i="23"/>
  <c r="L127" i="23"/>
  <c r="K127" i="23"/>
  <c r="J127" i="23"/>
  <c r="I127" i="23"/>
  <c r="H127" i="23"/>
  <c r="G127" i="23"/>
  <c r="F127" i="23"/>
  <c r="E127" i="23"/>
  <c r="D127" i="23"/>
  <c r="C127" i="23"/>
  <c r="B127" i="23"/>
  <c r="Y126" i="23"/>
  <c r="X126" i="23"/>
  <c r="W126" i="23"/>
  <c r="V126" i="23"/>
  <c r="U126" i="23"/>
  <c r="T126" i="23"/>
  <c r="S126" i="23"/>
  <c r="R126" i="23"/>
  <c r="Q126" i="23"/>
  <c r="P126" i="23"/>
  <c r="O126" i="23"/>
  <c r="N126" i="23"/>
  <c r="M126" i="23"/>
  <c r="L126" i="23"/>
  <c r="K126" i="23"/>
  <c r="J126" i="23"/>
  <c r="I126" i="23"/>
  <c r="H126" i="23"/>
  <c r="G126" i="23"/>
  <c r="F126" i="23"/>
  <c r="E126" i="23"/>
  <c r="D126" i="23"/>
  <c r="C126" i="23"/>
  <c r="B126" i="23"/>
  <c r="Y125" i="23"/>
  <c r="X125" i="23"/>
  <c r="W125" i="23"/>
  <c r="V125" i="23"/>
  <c r="U125" i="23"/>
  <c r="T125" i="23"/>
  <c r="S125" i="23"/>
  <c r="R125" i="23"/>
  <c r="Q125" i="23"/>
  <c r="P125" i="23"/>
  <c r="O125" i="23"/>
  <c r="N125" i="23"/>
  <c r="M125" i="23"/>
  <c r="L125" i="23"/>
  <c r="K125" i="23"/>
  <c r="J125" i="23"/>
  <c r="I125" i="23"/>
  <c r="H125" i="23"/>
  <c r="G125" i="23"/>
  <c r="F125" i="23"/>
  <c r="E125" i="23"/>
  <c r="D125" i="23"/>
  <c r="C125" i="23"/>
  <c r="B125" i="23"/>
  <c r="Y124" i="23"/>
  <c r="X124" i="23"/>
  <c r="W124" i="23"/>
  <c r="V124" i="23"/>
  <c r="U124" i="23"/>
  <c r="T124" i="23"/>
  <c r="S124" i="23"/>
  <c r="R124" i="23"/>
  <c r="Q124" i="23"/>
  <c r="P124" i="23"/>
  <c r="O124" i="23"/>
  <c r="N124" i="23"/>
  <c r="M124" i="23"/>
  <c r="L124" i="23"/>
  <c r="K124" i="23"/>
  <c r="J124" i="23"/>
  <c r="I124" i="23"/>
  <c r="H124" i="23"/>
  <c r="G124" i="23"/>
  <c r="F124" i="23"/>
  <c r="E124" i="23"/>
  <c r="D124" i="23"/>
  <c r="C124" i="23"/>
  <c r="B124" i="23"/>
  <c r="Y123" i="23"/>
  <c r="X123" i="23"/>
  <c r="W123" i="23"/>
  <c r="V123" i="23"/>
  <c r="U123" i="23"/>
  <c r="T123" i="23"/>
  <c r="S123" i="23"/>
  <c r="R123" i="23"/>
  <c r="Q123" i="23"/>
  <c r="P123" i="23"/>
  <c r="O123" i="23"/>
  <c r="N123" i="23"/>
  <c r="M123" i="23"/>
  <c r="L123" i="23"/>
  <c r="K123" i="23"/>
  <c r="J123" i="23"/>
  <c r="I123" i="23"/>
  <c r="H123" i="23"/>
  <c r="G123" i="23"/>
  <c r="F123" i="23"/>
  <c r="E123" i="23"/>
  <c r="D123" i="23"/>
  <c r="C123" i="23"/>
  <c r="B123" i="23"/>
  <c r="Y122" i="23"/>
  <c r="X122" i="23"/>
  <c r="W122" i="23"/>
  <c r="V122" i="23"/>
  <c r="U122" i="23"/>
  <c r="T122" i="23"/>
  <c r="S122" i="23"/>
  <c r="R122" i="23"/>
  <c r="Q122" i="23"/>
  <c r="P122" i="23"/>
  <c r="O122" i="23"/>
  <c r="N122" i="23"/>
  <c r="M122" i="23"/>
  <c r="L122" i="23"/>
  <c r="K122" i="23"/>
  <c r="J122" i="23"/>
  <c r="I122" i="23"/>
  <c r="H122" i="23"/>
  <c r="G122" i="23"/>
  <c r="F122" i="23"/>
  <c r="E122" i="23"/>
  <c r="D122" i="23"/>
  <c r="C122" i="23"/>
  <c r="B122" i="23"/>
  <c r="Y121" i="23"/>
  <c r="X121" i="23"/>
  <c r="W121" i="23"/>
  <c r="V121" i="23"/>
  <c r="U121" i="23"/>
  <c r="T121" i="23"/>
  <c r="S121" i="23"/>
  <c r="R121" i="23"/>
  <c r="Q121" i="23"/>
  <c r="P121" i="23"/>
  <c r="O121" i="23"/>
  <c r="N121" i="23"/>
  <c r="M121" i="23"/>
  <c r="L121" i="23"/>
  <c r="K121" i="23"/>
  <c r="J121" i="23"/>
  <c r="I121" i="23"/>
  <c r="H121" i="23"/>
  <c r="G121" i="23"/>
  <c r="F121" i="23"/>
  <c r="E121" i="23"/>
  <c r="D121" i="23"/>
  <c r="C121" i="23"/>
  <c r="B121" i="23"/>
  <c r="Y120" i="23"/>
  <c r="X120" i="23"/>
  <c r="W120" i="23"/>
  <c r="V120" i="23"/>
  <c r="U120" i="23"/>
  <c r="T120" i="23"/>
  <c r="S120" i="23"/>
  <c r="R120" i="23"/>
  <c r="Q120" i="23"/>
  <c r="P120" i="23"/>
  <c r="O120" i="23"/>
  <c r="N120" i="23"/>
  <c r="M120" i="23"/>
  <c r="L120" i="23"/>
  <c r="K120" i="23"/>
  <c r="J120" i="23"/>
  <c r="I120" i="23"/>
  <c r="H120" i="23"/>
  <c r="G120" i="23"/>
  <c r="F120" i="23"/>
  <c r="E120" i="23"/>
  <c r="D120" i="23"/>
  <c r="C120" i="23"/>
  <c r="B120" i="23"/>
  <c r="Y119" i="23"/>
  <c r="X119" i="23"/>
  <c r="W119" i="23"/>
  <c r="V119" i="23"/>
  <c r="U119" i="23"/>
  <c r="T119" i="23"/>
  <c r="S119" i="23"/>
  <c r="R119" i="23"/>
  <c r="Q119" i="23"/>
  <c r="P119" i="23"/>
  <c r="O119" i="23"/>
  <c r="N119" i="23"/>
  <c r="M119" i="23"/>
  <c r="L119" i="23"/>
  <c r="K119" i="23"/>
  <c r="J119" i="23"/>
  <c r="I119" i="23"/>
  <c r="H119" i="23"/>
  <c r="G119" i="23"/>
  <c r="F119" i="23"/>
  <c r="E119" i="23"/>
  <c r="D119" i="23"/>
  <c r="C119" i="23"/>
  <c r="B119" i="23"/>
  <c r="Y118" i="23"/>
  <c r="X118" i="23"/>
  <c r="W118" i="23"/>
  <c r="V118" i="23"/>
  <c r="U118" i="23"/>
  <c r="T118" i="23"/>
  <c r="S118" i="23"/>
  <c r="R118" i="23"/>
  <c r="Q118" i="23"/>
  <c r="P118" i="23"/>
  <c r="O118" i="23"/>
  <c r="N118" i="23"/>
  <c r="M118" i="23"/>
  <c r="L118" i="23"/>
  <c r="K118" i="23"/>
  <c r="J118" i="23"/>
  <c r="I118" i="23"/>
  <c r="H118" i="23"/>
  <c r="G118" i="23"/>
  <c r="F118" i="23"/>
  <c r="E118" i="23"/>
  <c r="D118" i="23"/>
  <c r="C118" i="23"/>
  <c r="B118" i="23"/>
  <c r="Y117" i="23"/>
  <c r="X117" i="23"/>
  <c r="W117" i="23"/>
  <c r="V117" i="23"/>
  <c r="U117" i="23"/>
  <c r="T117" i="23"/>
  <c r="S117" i="23"/>
  <c r="R117" i="23"/>
  <c r="Q117" i="23"/>
  <c r="P117" i="23"/>
  <c r="O117" i="23"/>
  <c r="N117" i="23"/>
  <c r="M117" i="23"/>
  <c r="L117" i="23"/>
  <c r="K117" i="23"/>
  <c r="J117" i="23"/>
  <c r="I117" i="23"/>
  <c r="H117" i="23"/>
  <c r="G117" i="23"/>
  <c r="F117" i="23"/>
  <c r="E117" i="23"/>
  <c r="D117" i="23"/>
  <c r="C117" i="23"/>
  <c r="B117" i="23"/>
  <c r="Y116" i="23"/>
  <c r="X116" i="23"/>
  <c r="W116" i="23"/>
  <c r="V116" i="23"/>
  <c r="U116" i="23"/>
  <c r="T116" i="23"/>
  <c r="S116" i="23"/>
  <c r="R116" i="23"/>
  <c r="Q116" i="23"/>
  <c r="P116" i="23"/>
  <c r="O116" i="23"/>
  <c r="N116" i="23"/>
  <c r="M116" i="23"/>
  <c r="L116" i="23"/>
  <c r="K116" i="23"/>
  <c r="J116" i="23"/>
  <c r="I116" i="23"/>
  <c r="H116" i="23"/>
  <c r="G116" i="23"/>
  <c r="F116" i="23"/>
  <c r="E116" i="23"/>
  <c r="D116" i="23"/>
  <c r="C116" i="23"/>
  <c r="B116" i="23"/>
  <c r="Y112" i="23"/>
  <c r="X112" i="23"/>
  <c r="W112" i="23"/>
  <c r="V112" i="23"/>
  <c r="U112" i="23"/>
  <c r="T112" i="23"/>
  <c r="S112" i="23"/>
  <c r="R112" i="23"/>
  <c r="Q112" i="23"/>
  <c r="P112" i="23"/>
  <c r="O112" i="23"/>
  <c r="N112" i="23"/>
  <c r="M112" i="23"/>
  <c r="L112" i="23"/>
  <c r="K112" i="23"/>
  <c r="J112" i="23"/>
  <c r="I112" i="23"/>
  <c r="H112" i="23"/>
  <c r="G112" i="23"/>
  <c r="F112" i="23"/>
  <c r="E112" i="23"/>
  <c r="D112" i="23"/>
  <c r="C112" i="23"/>
  <c r="B112" i="23"/>
  <c r="Y111" i="23"/>
  <c r="X111" i="23"/>
  <c r="W111" i="23"/>
  <c r="V111" i="23"/>
  <c r="U111" i="23"/>
  <c r="T111" i="23"/>
  <c r="S111" i="23"/>
  <c r="R111" i="23"/>
  <c r="Q111" i="23"/>
  <c r="P111" i="23"/>
  <c r="O111" i="23"/>
  <c r="N111" i="23"/>
  <c r="M111" i="23"/>
  <c r="L111" i="23"/>
  <c r="K111" i="23"/>
  <c r="J111" i="23"/>
  <c r="I111" i="23"/>
  <c r="H111" i="23"/>
  <c r="G111" i="23"/>
  <c r="F111" i="23"/>
  <c r="E111" i="23"/>
  <c r="D111" i="23"/>
  <c r="C111" i="23"/>
  <c r="B111" i="23"/>
  <c r="Y110" i="23"/>
  <c r="X110" i="23"/>
  <c r="W110" i="23"/>
  <c r="V110" i="23"/>
  <c r="U110" i="23"/>
  <c r="T110" i="23"/>
  <c r="S110" i="23"/>
  <c r="R110" i="23"/>
  <c r="Q110" i="23"/>
  <c r="P110" i="23"/>
  <c r="O110" i="23"/>
  <c r="N110" i="23"/>
  <c r="M110" i="23"/>
  <c r="L110" i="23"/>
  <c r="K110" i="23"/>
  <c r="J110" i="23"/>
  <c r="I110" i="23"/>
  <c r="H110" i="23"/>
  <c r="G110" i="23"/>
  <c r="F110" i="23"/>
  <c r="E110" i="23"/>
  <c r="D110" i="23"/>
  <c r="C110" i="23"/>
  <c r="B110" i="23"/>
  <c r="Y109" i="23"/>
  <c r="X109" i="23"/>
  <c r="W109" i="23"/>
  <c r="V109" i="23"/>
  <c r="U109" i="23"/>
  <c r="T109" i="23"/>
  <c r="S109" i="23"/>
  <c r="R109" i="23"/>
  <c r="Q109" i="23"/>
  <c r="P109" i="23"/>
  <c r="O109" i="23"/>
  <c r="N109" i="23"/>
  <c r="M109" i="23"/>
  <c r="L109" i="23"/>
  <c r="K109" i="23"/>
  <c r="J109" i="23"/>
  <c r="I109" i="23"/>
  <c r="H109" i="23"/>
  <c r="G109" i="23"/>
  <c r="F109" i="23"/>
  <c r="E109" i="23"/>
  <c r="D109" i="23"/>
  <c r="C109" i="23"/>
  <c r="B109" i="23"/>
  <c r="Y108" i="23"/>
  <c r="X108" i="23"/>
  <c r="W108" i="23"/>
  <c r="V108" i="23"/>
  <c r="U108" i="23"/>
  <c r="T108" i="23"/>
  <c r="S108" i="23"/>
  <c r="R108" i="23"/>
  <c r="Q108" i="23"/>
  <c r="P108" i="23"/>
  <c r="O108" i="23"/>
  <c r="N108" i="23"/>
  <c r="M108" i="23"/>
  <c r="L108" i="23"/>
  <c r="K108" i="23"/>
  <c r="J108" i="23"/>
  <c r="I108" i="23"/>
  <c r="H108" i="23"/>
  <c r="G108" i="23"/>
  <c r="F108" i="23"/>
  <c r="E108" i="23"/>
  <c r="D108" i="23"/>
  <c r="C108" i="23"/>
  <c r="B108" i="23"/>
  <c r="Y107" i="23"/>
  <c r="X107" i="23"/>
  <c r="W107" i="23"/>
  <c r="V107" i="23"/>
  <c r="U107" i="23"/>
  <c r="T107" i="23"/>
  <c r="S107" i="23"/>
  <c r="R107" i="23"/>
  <c r="Q107" i="23"/>
  <c r="P107" i="23"/>
  <c r="O107" i="23"/>
  <c r="N107" i="23"/>
  <c r="M107" i="23"/>
  <c r="L107" i="23"/>
  <c r="K107" i="23"/>
  <c r="J107" i="23"/>
  <c r="I107" i="23"/>
  <c r="H107" i="23"/>
  <c r="G107" i="23"/>
  <c r="F107" i="23"/>
  <c r="E107" i="23"/>
  <c r="D107" i="23"/>
  <c r="C107" i="23"/>
  <c r="B107" i="23"/>
  <c r="Y106" i="23"/>
  <c r="X106" i="23"/>
  <c r="W106" i="23"/>
  <c r="V106" i="23"/>
  <c r="U106" i="23"/>
  <c r="T106" i="23"/>
  <c r="S106" i="23"/>
  <c r="R106" i="23"/>
  <c r="Q106" i="23"/>
  <c r="P106" i="23"/>
  <c r="O106" i="23"/>
  <c r="N106" i="23"/>
  <c r="M106" i="23"/>
  <c r="L106" i="23"/>
  <c r="K106" i="23"/>
  <c r="J106" i="23"/>
  <c r="I106" i="23"/>
  <c r="H106" i="23"/>
  <c r="G106" i="23"/>
  <c r="F106" i="23"/>
  <c r="E106" i="23"/>
  <c r="D106" i="23"/>
  <c r="C106" i="23"/>
  <c r="B106" i="23"/>
  <c r="Y105" i="23"/>
  <c r="X105" i="23"/>
  <c r="W105" i="23"/>
  <c r="V105" i="23"/>
  <c r="U105" i="23"/>
  <c r="T105" i="23"/>
  <c r="S105" i="23"/>
  <c r="R105" i="23"/>
  <c r="Q105" i="23"/>
  <c r="P105" i="23"/>
  <c r="O105" i="23"/>
  <c r="N105" i="23"/>
  <c r="M105" i="23"/>
  <c r="L105" i="23"/>
  <c r="K105" i="23"/>
  <c r="J105" i="23"/>
  <c r="I105" i="23"/>
  <c r="H105" i="23"/>
  <c r="G105" i="23"/>
  <c r="F105" i="23"/>
  <c r="E105" i="23"/>
  <c r="D105" i="23"/>
  <c r="C105" i="23"/>
  <c r="B105" i="23"/>
  <c r="Y104" i="23"/>
  <c r="X104" i="23"/>
  <c r="W104" i="23"/>
  <c r="V104" i="23"/>
  <c r="U104" i="23"/>
  <c r="T104" i="23"/>
  <c r="S104" i="23"/>
  <c r="R104" i="23"/>
  <c r="Q104" i="23"/>
  <c r="P104" i="23"/>
  <c r="O104" i="23"/>
  <c r="N104" i="23"/>
  <c r="M104" i="23"/>
  <c r="L104" i="23"/>
  <c r="K104" i="23"/>
  <c r="J104" i="23"/>
  <c r="I104" i="23"/>
  <c r="H104" i="23"/>
  <c r="G104" i="23"/>
  <c r="F104" i="23"/>
  <c r="E104" i="23"/>
  <c r="D104" i="23"/>
  <c r="C104" i="23"/>
  <c r="B104" i="23"/>
  <c r="Y103" i="23"/>
  <c r="X103" i="23"/>
  <c r="W103" i="23"/>
  <c r="V103" i="23"/>
  <c r="U103" i="23"/>
  <c r="T103" i="23"/>
  <c r="S103" i="23"/>
  <c r="R103" i="23"/>
  <c r="Q103" i="23"/>
  <c r="P103" i="23"/>
  <c r="O103" i="23"/>
  <c r="N103" i="23"/>
  <c r="M103" i="23"/>
  <c r="L103" i="23"/>
  <c r="K103" i="23"/>
  <c r="J103" i="23"/>
  <c r="I103" i="23"/>
  <c r="H103" i="23"/>
  <c r="G103" i="23"/>
  <c r="F103" i="23"/>
  <c r="E103" i="23"/>
  <c r="D103" i="23"/>
  <c r="C103" i="23"/>
  <c r="B103" i="23"/>
  <c r="Y102" i="23"/>
  <c r="X102" i="23"/>
  <c r="W102" i="23"/>
  <c r="V102" i="23"/>
  <c r="U102" i="23"/>
  <c r="T102" i="23"/>
  <c r="S102" i="23"/>
  <c r="R102" i="23"/>
  <c r="Q102" i="23"/>
  <c r="P102" i="23"/>
  <c r="O102" i="23"/>
  <c r="N102" i="23"/>
  <c r="M102" i="23"/>
  <c r="L102" i="23"/>
  <c r="K102" i="23"/>
  <c r="J102" i="23"/>
  <c r="I102" i="23"/>
  <c r="H102" i="23"/>
  <c r="G102" i="23"/>
  <c r="F102" i="23"/>
  <c r="E102" i="23"/>
  <c r="D102" i="23"/>
  <c r="C102" i="23"/>
  <c r="B102" i="23"/>
  <c r="Y101" i="23"/>
  <c r="X101" i="23"/>
  <c r="W101" i="23"/>
  <c r="V101" i="23"/>
  <c r="U101" i="23"/>
  <c r="T101" i="23"/>
  <c r="S101" i="23"/>
  <c r="R101" i="23"/>
  <c r="Q101" i="23"/>
  <c r="P101" i="23"/>
  <c r="O101" i="23"/>
  <c r="N101" i="23"/>
  <c r="M101" i="23"/>
  <c r="L101" i="23"/>
  <c r="K101" i="23"/>
  <c r="J101" i="23"/>
  <c r="I101" i="23"/>
  <c r="H101" i="23"/>
  <c r="G101" i="23"/>
  <c r="F101" i="23"/>
  <c r="E101" i="23"/>
  <c r="D101" i="23"/>
  <c r="C101" i="23"/>
  <c r="B101" i="23"/>
  <c r="Y100" i="23"/>
  <c r="X100" i="23"/>
  <c r="W100" i="23"/>
  <c r="V100" i="23"/>
  <c r="U100" i="23"/>
  <c r="T100" i="23"/>
  <c r="S100" i="23"/>
  <c r="R100" i="23"/>
  <c r="Q100" i="23"/>
  <c r="P100" i="23"/>
  <c r="O100" i="23"/>
  <c r="N100" i="23"/>
  <c r="M100" i="23"/>
  <c r="L100" i="23"/>
  <c r="K100" i="23"/>
  <c r="J100" i="23"/>
  <c r="I100" i="23"/>
  <c r="H100" i="23"/>
  <c r="G100" i="23"/>
  <c r="F100" i="23"/>
  <c r="E100" i="23"/>
  <c r="D100" i="23"/>
  <c r="C100" i="23"/>
  <c r="B100" i="23"/>
  <c r="Y99" i="23"/>
  <c r="X99" i="23"/>
  <c r="W99" i="23"/>
  <c r="V99" i="23"/>
  <c r="U99" i="23"/>
  <c r="T99" i="23"/>
  <c r="S99" i="23"/>
  <c r="R99" i="23"/>
  <c r="Q99" i="23"/>
  <c r="P99" i="23"/>
  <c r="O99" i="23"/>
  <c r="N99" i="23"/>
  <c r="M99" i="23"/>
  <c r="L99" i="23"/>
  <c r="K99" i="23"/>
  <c r="J99" i="23"/>
  <c r="I99" i="23"/>
  <c r="H99" i="23"/>
  <c r="G99" i="23"/>
  <c r="F99" i="23"/>
  <c r="E99" i="23"/>
  <c r="D99" i="23"/>
  <c r="C99" i="23"/>
  <c r="B99" i="23"/>
  <c r="Y98" i="23"/>
  <c r="X98" i="23"/>
  <c r="W98" i="23"/>
  <c r="V98" i="23"/>
  <c r="U98" i="23"/>
  <c r="T98" i="23"/>
  <c r="S98" i="23"/>
  <c r="R98" i="23"/>
  <c r="Q98" i="23"/>
  <c r="P98" i="23"/>
  <c r="O98" i="23"/>
  <c r="N98" i="23"/>
  <c r="M98" i="23"/>
  <c r="L98" i="23"/>
  <c r="K98" i="23"/>
  <c r="J98" i="23"/>
  <c r="I98" i="23"/>
  <c r="H98" i="23"/>
  <c r="G98" i="23"/>
  <c r="F98" i="23"/>
  <c r="E98" i="23"/>
  <c r="D98" i="23"/>
  <c r="C98" i="23"/>
  <c r="B98" i="23"/>
  <c r="Y97" i="23"/>
  <c r="X97" i="23"/>
  <c r="W97" i="23"/>
  <c r="V97" i="23"/>
  <c r="U97" i="23"/>
  <c r="T97" i="23"/>
  <c r="S97" i="23"/>
  <c r="R97" i="23"/>
  <c r="Q97" i="23"/>
  <c r="P97" i="23"/>
  <c r="O97" i="23"/>
  <c r="N97" i="23"/>
  <c r="M97" i="23"/>
  <c r="L97" i="23"/>
  <c r="K97" i="23"/>
  <c r="J97" i="23"/>
  <c r="I97" i="23"/>
  <c r="H97" i="23"/>
  <c r="G97" i="23"/>
  <c r="F97" i="23"/>
  <c r="E97" i="23"/>
  <c r="D97" i="23"/>
  <c r="C97" i="23"/>
  <c r="B97" i="23"/>
  <c r="Y96" i="23"/>
  <c r="X96" i="23"/>
  <c r="W96" i="23"/>
  <c r="V96" i="23"/>
  <c r="U96" i="23"/>
  <c r="T96" i="23"/>
  <c r="S96" i="23"/>
  <c r="R96" i="23"/>
  <c r="Q96" i="23"/>
  <c r="P96" i="23"/>
  <c r="O96" i="23"/>
  <c r="N96" i="23"/>
  <c r="M96" i="23"/>
  <c r="L96" i="23"/>
  <c r="K96" i="23"/>
  <c r="J96" i="23"/>
  <c r="I96" i="23"/>
  <c r="H96" i="23"/>
  <c r="G96" i="23"/>
  <c r="F96" i="23"/>
  <c r="E96" i="23"/>
  <c r="D96" i="23"/>
  <c r="C96" i="23"/>
  <c r="B96" i="23"/>
  <c r="Y95" i="23"/>
  <c r="X95" i="23"/>
  <c r="W95" i="23"/>
  <c r="V95" i="23"/>
  <c r="U95" i="23"/>
  <c r="T95" i="23"/>
  <c r="S95" i="23"/>
  <c r="R95" i="23"/>
  <c r="Q95" i="23"/>
  <c r="P95" i="23"/>
  <c r="O95" i="23"/>
  <c r="N95" i="23"/>
  <c r="M95" i="23"/>
  <c r="L95" i="23"/>
  <c r="K95" i="23"/>
  <c r="J95" i="23"/>
  <c r="I95" i="23"/>
  <c r="H95" i="23"/>
  <c r="G95" i="23"/>
  <c r="F95" i="23"/>
  <c r="E95" i="23"/>
  <c r="D95" i="23"/>
  <c r="C95" i="23"/>
  <c r="B95" i="23"/>
  <c r="Y94" i="23"/>
  <c r="X94" i="23"/>
  <c r="W94" i="23"/>
  <c r="V94" i="23"/>
  <c r="U94" i="23"/>
  <c r="T94" i="23"/>
  <c r="S94" i="23"/>
  <c r="R94" i="23"/>
  <c r="Q94" i="23"/>
  <c r="P94" i="23"/>
  <c r="O94" i="23"/>
  <c r="N94" i="23"/>
  <c r="M94" i="23"/>
  <c r="L94" i="23"/>
  <c r="K94" i="23"/>
  <c r="J94" i="23"/>
  <c r="I94" i="23"/>
  <c r="H94" i="23"/>
  <c r="G94" i="23"/>
  <c r="F94" i="23"/>
  <c r="E94" i="23"/>
  <c r="D94" i="23"/>
  <c r="C94" i="23"/>
  <c r="B94" i="23"/>
  <c r="Y93" i="23"/>
  <c r="X93" i="23"/>
  <c r="W93" i="23"/>
  <c r="V93" i="23"/>
  <c r="U93" i="23"/>
  <c r="T93" i="23"/>
  <c r="S93" i="23"/>
  <c r="R93" i="23"/>
  <c r="Q93" i="23"/>
  <c r="P93" i="23"/>
  <c r="O93" i="23"/>
  <c r="N93" i="23"/>
  <c r="M93" i="23"/>
  <c r="L93" i="23"/>
  <c r="K93" i="23"/>
  <c r="J93" i="23"/>
  <c r="I93" i="23"/>
  <c r="H93" i="23"/>
  <c r="G93" i="23"/>
  <c r="F93" i="23"/>
  <c r="E93" i="23"/>
  <c r="D93" i="23"/>
  <c r="C93" i="23"/>
  <c r="B93" i="23"/>
  <c r="Y92" i="23"/>
  <c r="X92" i="23"/>
  <c r="W92" i="23"/>
  <c r="V92" i="23"/>
  <c r="U92" i="23"/>
  <c r="T92" i="23"/>
  <c r="S92" i="23"/>
  <c r="R92" i="23"/>
  <c r="Q92" i="23"/>
  <c r="P92" i="23"/>
  <c r="O92" i="23"/>
  <c r="N92" i="23"/>
  <c r="M92" i="23"/>
  <c r="L92" i="23"/>
  <c r="K92" i="23"/>
  <c r="J92" i="23"/>
  <c r="I92" i="23"/>
  <c r="H92" i="23"/>
  <c r="G92" i="23"/>
  <c r="F92" i="23"/>
  <c r="E92" i="23"/>
  <c r="D92" i="23"/>
  <c r="C92" i="23"/>
  <c r="B92" i="23"/>
  <c r="Y91" i="23"/>
  <c r="X91" i="23"/>
  <c r="W91" i="23"/>
  <c r="V91" i="23"/>
  <c r="U91" i="23"/>
  <c r="T91" i="23"/>
  <c r="S91" i="23"/>
  <c r="R91" i="23"/>
  <c r="Q91" i="23"/>
  <c r="P91" i="23"/>
  <c r="O91" i="23"/>
  <c r="N91" i="23"/>
  <c r="M91" i="23"/>
  <c r="L91" i="23"/>
  <c r="K91" i="23"/>
  <c r="J91" i="23"/>
  <c r="I91" i="23"/>
  <c r="H91" i="23"/>
  <c r="G91" i="23"/>
  <c r="F91" i="23"/>
  <c r="E91" i="23"/>
  <c r="D91" i="23"/>
  <c r="C91" i="23"/>
  <c r="B91" i="23"/>
  <c r="Y90" i="23"/>
  <c r="X90" i="23"/>
  <c r="W90" i="23"/>
  <c r="V90" i="23"/>
  <c r="U90" i="23"/>
  <c r="T90" i="23"/>
  <c r="S90" i="23"/>
  <c r="R90" i="23"/>
  <c r="Q90" i="23"/>
  <c r="P90" i="23"/>
  <c r="O90" i="23"/>
  <c r="N90" i="23"/>
  <c r="M90" i="23"/>
  <c r="L90" i="23"/>
  <c r="K90" i="23"/>
  <c r="J90" i="23"/>
  <c r="I90" i="23"/>
  <c r="H90" i="23"/>
  <c r="G90" i="23"/>
  <c r="F90" i="23"/>
  <c r="E90" i="23"/>
  <c r="D90" i="23"/>
  <c r="C90" i="23"/>
  <c r="B90" i="23"/>
  <c r="Y89" i="23"/>
  <c r="X89" i="23"/>
  <c r="W89" i="23"/>
  <c r="V89" i="23"/>
  <c r="U89" i="23"/>
  <c r="T89" i="23"/>
  <c r="S89" i="23"/>
  <c r="R89" i="23"/>
  <c r="Q89" i="23"/>
  <c r="P89" i="23"/>
  <c r="O89" i="23"/>
  <c r="N89" i="23"/>
  <c r="M89" i="23"/>
  <c r="L89" i="23"/>
  <c r="K89" i="23"/>
  <c r="J89" i="23"/>
  <c r="I89" i="23"/>
  <c r="H89" i="23"/>
  <c r="G89" i="23"/>
  <c r="F89" i="23"/>
  <c r="E89" i="23"/>
  <c r="D89" i="23"/>
  <c r="C89" i="23"/>
  <c r="B89" i="23"/>
  <c r="Y88" i="23"/>
  <c r="X88" i="23"/>
  <c r="W88" i="23"/>
  <c r="V88" i="23"/>
  <c r="U88" i="23"/>
  <c r="T88" i="23"/>
  <c r="S88" i="23"/>
  <c r="R88" i="23"/>
  <c r="Q88" i="23"/>
  <c r="P88" i="23"/>
  <c r="O88" i="23"/>
  <c r="N88" i="23"/>
  <c r="M88" i="23"/>
  <c r="L88" i="23"/>
  <c r="K88" i="23"/>
  <c r="J88" i="23"/>
  <c r="I88" i="23"/>
  <c r="H88" i="23"/>
  <c r="G88" i="23"/>
  <c r="F88" i="23"/>
  <c r="E88" i="23"/>
  <c r="D88" i="23"/>
  <c r="C88" i="23"/>
  <c r="B88" i="23"/>
  <c r="E28" i="23"/>
  <c r="D28" i="23"/>
  <c r="E27" i="23"/>
  <c r="D27" i="23"/>
  <c r="E26" i="23"/>
  <c r="D26" i="23"/>
  <c r="E25" i="23"/>
  <c r="D25" i="23"/>
  <c r="E24" i="23"/>
  <c r="D24" i="23"/>
  <c r="E23" i="23"/>
  <c r="D23" i="23"/>
  <c r="E22" i="23"/>
  <c r="D22" i="23"/>
  <c r="E21" i="23"/>
  <c r="D21" i="23"/>
  <c r="E20" i="23"/>
  <c r="D20" i="23"/>
  <c r="E19" i="23"/>
  <c r="D19" i="23"/>
  <c r="E18" i="23"/>
  <c r="D18" i="23"/>
  <c r="E17" i="23"/>
  <c r="D17" i="23"/>
  <c r="E16" i="23"/>
  <c r="D16" i="23"/>
  <c r="E15" i="23"/>
  <c r="D15" i="23"/>
  <c r="E14" i="23"/>
  <c r="D14" i="23"/>
  <c r="E13" i="23"/>
  <c r="D13" i="23"/>
  <c r="E12" i="23"/>
  <c r="D12" i="23"/>
  <c r="E11" i="23"/>
  <c r="D11" i="23"/>
  <c r="E10" i="23"/>
  <c r="D10" i="23"/>
  <c r="E9" i="23"/>
  <c r="D9" i="23"/>
  <c r="E8" i="23"/>
  <c r="D8" i="23"/>
  <c r="E7" i="23"/>
  <c r="D7" i="23"/>
  <c r="E6" i="23"/>
  <c r="D6" i="23"/>
  <c r="E5" i="23"/>
  <c r="D5" i="23"/>
  <c r="E4" i="23"/>
  <c r="D4" i="23"/>
  <c r="Y140" i="22" l="1"/>
  <c r="X140" i="22"/>
  <c r="W140" i="22"/>
  <c r="V140" i="22"/>
  <c r="U140" i="22"/>
  <c r="T140" i="22"/>
  <c r="S140" i="22"/>
  <c r="R140" i="22"/>
  <c r="Q140" i="22"/>
  <c r="P140" i="22"/>
  <c r="O140" i="22"/>
  <c r="N140" i="22"/>
  <c r="M140" i="22"/>
  <c r="L140" i="22"/>
  <c r="K140" i="22"/>
  <c r="J140" i="22"/>
  <c r="I140" i="22"/>
  <c r="H140" i="22"/>
  <c r="G140" i="22"/>
  <c r="F140" i="22"/>
  <c r="E140" i="22"/>
  <c r="D140" i="22"/>
  <c r="C140" i="22"/>
  <c r="B140" i="22"/>
  <c r="Y139" i="22"/>
  <c r="X139" i="22"/>
  <c r="W139" i="22"/>
  <c r="V139" i="22"/>
  <c r="U139" i="22"/>
  <c r="T139" i="22"/>
  <c r="S139" i="22"/>
  <c r="R139" i="22"/>
  <c r="Q139" i="22"/>
  <c r="P139" i="22"/>
  <c r="O139" i="22"/>
  <c r="N139" i="22"/>
  <c r="M139" i="22"/>
  <c r="L139" i="22"/>
  <c r="K139" i="22"/>
  <c r="J139" i="22"/>
  <c r="I139" i="22"/>
  <c r="H139" i="22"/>
  <c r="G139" i="22"/>
  <c r="F139" i="22"/>
  <c r="E139" i="22"/>
  <c r="D139" i="22"/>
  <c r="C139" i="22"/>
  <c r="B139" i="22"/>
  <c r="Y138" i="22"/>
  <c r="X138" i="22"/>
  <c r="W138" i="22"/>
  <c r="V138" i="22"/>
  <c r="U138" i="22"/>
  <c r="T138" i="22"/>
  <c r="S138" i="22"/>
  <c r="R138" i="22"/>
  <c r="Q138" i="22"/>
  <c r="P138" i="22"/>
  <c r="O138" i="22"/>
  <c r="N138" i="22"/>
  <c r="M138" i="22"/>
  <c r="L138" i="22"/>
  <c r="K138" i="22"/>
  <c r="J138" i="22"/>
  <c r="I138" i="22"/>
  <c r="H138" i="22"/>
  <c r="G138" i="22"/>
  <c r="F138" i="22"/>
  <c r="E138" i="22"/>
  <c r="D138" i="22"/>
  <c r="C138" i="22"/>
  <c r="B138" i="22"/>
  <c r="Y137" i="22"/>
  <c r="X137" i="22"/>
  <c r="W137" i="22"/>
  <c r="V137" i="22"/>
  <c r="U137" i="22"/>
  <c r="T137" i="22"/>
  <c r="S137" i="22"/>
  <c r="R137" i="22"/>
  <c r="Q137" i="22"/>
  <c r="P137" i="22"/>
  <c r="O137" i="22"/>
  <c r="N137" i="22"/>
  <c r="M137" i="22"/>
  <c r="L137" i="22"/>
  <c r="K137" i="22"/>
  <c r="J137" i="22"/>
  <c r="I137" i="22"/>
  <c r="H137" i="22"/>
  <c r="G137" i="22"/>
  <c r="F137" i="22"/>
  <c r="E137" i="22"/>
  <c r="D137" i="22"/>
  <c r="C137" i="22"/>
  <c r="B137" i="22"/>
  <c r="Y136" i="22"/>
  <c r="X136" i="22"/>
  <c r="W136" i="22"/>
  <c r="V136" i="22"/>
  <c r="U136" i="22"/>
  <c r="T136" i="22"/>
  <c r="S136" i="22"/>
  <c r="R136" i="22"/>
  <c r="Q136" i="22"/>
  <c r="P136" i="22"/>
  <c r="O136" i="22"/>
  <c r="N136" i="22"/>
  <c r="M136" i="22"/>
  <c r="L136" i="22"/>
  <c r="K136" i="22"/>
  <c r="J136" i="22"/>
  <c r="I136" i="22"/>
  <c r="H136" i="22"/>
  <c r="G136" i="22"/>
  <c r="F136" i="22"/>
  <c r="E136" i="22"/>
  <c r="D136" i="22"/>
  <c r="C136" i="22"/>
  <c r="B136" i="22"/>
  <c r="Y135" i="22"/>
  <c r="X135" i="22"/>
  <c r="W135" i="22"/>
  <c r="V135" i="22"/>
  <c r="U135" i="22"/>
  <c r="T135" i="22"/>
  <c r="S135" i="22"/>
  <c r="R135" i="22"/>
  <c r="Q135" i="22"/>
  <c r="P135" i="22"/>
  <c r="O135" i="22"/>
  <c r="N135" i="22"/>
  <c r="M135" i="22"/>
  <c r="L135" i="22"/>
  <c r="K135" i="22"/>
  <c r="J135" i="22"/>
  <c r="I135" i="22"/>
  <c r="H135" i="22"/>
  <c r="G135" i="22"/>
  <c r="F135" i="22"/>
  <c r="E135" i="22"/>
  <c r="D135" i="22"/>
  <c r="C135" i="22"/>
  <c r="B135" i="22"/>
  <c r="Y134" i="22"/>
  <c r="X134" i="22"/>
  <c r="W134" i="22"/>
  <c r="V134" i="22"/>
  <c r="U134" i="22"/>
  <c r="T134" i="22"/>
  <c r="S134" i="22"/>
  <c r="R134" i="22"/>
  <c r="Q134" i="22"/>
  <c r="P134" i="22"/>
  <c r="O134" i="22"/>
  <c r="N134" i="22"/>
  <c r="M134" i="22"/>
  <c r="L134" i="22"/>
  <c r="K134" i="22"/>
  <c r="J134" i="22"/>
  <c r="I134" i="22"/>
  <c r="H134" i="22"/>
  <c r="G134" i="22"/>
  <c r="F134" i="22"/>
  <c r="E134" i="22"/>
  <c r="D134" i="22"/>
  <c r="C134" i="22"/>
  <c r="B134" i="22"/>
  <c r="Y133" i="22"/>
  <c r="X133" i="22"/>
  <c r="W133" i="22"/>
  <c r="V133" i="22"/>
  <c r="U133" i="22"/>
  <c r="T133" i="22"/>
  <c r="S133" i="22"/>
  <c r="R133" i="22"/>
  <c r="Q133" i="22"/>
  <c r="P133" i="22"/>
  <c r="O133" i="22"/>
  <c r="N133" i="22"/>
  <c r="M133" i="22"/>
  <c r="L133" i="22"/>
  <c r="K133" i="22"/>
  <c r="J133" i="22"/>
  <c r="I133" i="22"/>
  <c r="H133" i="22"/>
  <c r="G133" i="22"/>
  <c r="F133" i="22"/>
  <c r="E133" i="22"/>
  <c r="D133" i="22"/>
  <c r="C133" i="22"/>
  <c r="B133" i="22"/>
  <c r="Y132" i="22"/>
  <c r="X132" i="22"/>
  <c r="W132" i="22"/>
  <c r="V132" i="22"/>
  <c r="U132" i="22"/>
  <c r="T132" i="22"/>
  <c r="S132" i="22"/>
  <c r="R132" i="22"/>
  <c r="Q132" i="22"/>
  <c r="P132" i="22"/>
  <c r="O132" i="22"/>
  <c r="N132" i="22"/>
  <c r="M132" i="22"/>
  <c r="L132" i="22"/>
  <c r="K132" i="22"/>
  <c r="J132" i="22"/>
  <c r="I132" i="22"/>
  <c r="H132" i="22"/>
  <c r="G132" i="22"/>
  <c r="F132" i="22"/>
  <c r="E132" i="22"/>
  <c r="D132" i="22"/>
  <c r="C132" i="22"/>
  <c r="B132" i="22"/>
  <c r="Y131" i="22"/>
  <c r="X131" i="22"/>
  <c r="W131" i="22"/>
  <c r="V131" i="22"/>
  <c r="U131" i="22"/>
  <c r="T131" i="22"/>
  <c r="S131" i="22"/>
  <c r="R131" i="22"/>
  <c r="Q131" i="22"/>
  <c r="P131" i="22"/>
  <c r="O131" i="22"/>
  <c r="N131" i="22"/>
  <c r="M131" i="22"/>
  <c r="L131" i="22"/>
  <c r="K131" i="22"/>
  <c r="J131" i="22"/>
  <c r="I131" i="22"/>
  <c r="H131" i="22"/>
  <c r="G131" i="22"/>
  <c r="F131" i="22"/>
  <c r="E131" i="22"/>
  <c r="D131" i="22"/>
  <c r="C131" i="22"/>
  <c r="B131" i="22"/>
  <c r="Y130" i="22"/>
  <c r="X130" i="22"/>
  <c r="W130" i="22"/>
  <c r="V130" i="22"/>
  <c r="U130" i="22"/>
  <c r="T130" i="22"/>
  <c r="S130" i="22"/>
  <c r="R130" i="22"/>
  <c r="Q130" i="22"/>
  <c r="P130" i="22"/>
  <c r="O130" i="22"/>
  <c r="N130" i="22"/>
  <c r="M130" i="22"/>
  <c r="L130" i="22"/>
  <c r="K130" i="22"/>
  <c r="J130" i="22"/>
  <c r="I130" i="22"/>
  <c r="H130" i="22"/>
  <c r="G130" i="22"/>
  <c r="F130" i="22"/>
  <c r="E130" i="22"/>
  <c r="D130" i="22"/>
  <c r="C130" i="22"/>
  <c r="B130" i="22"/>
  <c r="Y129" i="22"/>
  <c r="X129" i="22"/>
  <c r="W129" i="22"/>
  <c r="V129" i="22"/>
  <c r="U129" i="22"/>
  <c r="T129" i="22"/>
  <c r="S129" i="22"/>
  <c r="R129" i="22"/>
  <c r="Q129" i="22"/>
  <c r="P129" i="22"/>
  <c r="O129" i="22"/>
  <c r="N129" i="22"/>
  <c r="M129" i="22"/>
  <c r="L129" i="22"/>
  <c r="K129" i="22"/>
  <c r="J129" i="22"/>
  <c r="I129" i="22"/>
  <c r="H129" i="22"/>
  <c r="G129" i="22"/>
  <c r="F129" i="22"/>
  <c r="E129" i="22"/>
  <c r="D129" i="22"/>
  <c r="C129" i="22"/>
  <c r="B129" i="22"/>
  <c r="Y128" i="22"/>
  <c r="X128" i="22"/>
  <c r="W128" i="22"/>
  <c r="V128" i="22"/>
  <c r="U128" i="22"/>
  <c r="T128" i="22"/>
  <c r="S128" i="22"/>
  <c r="R128" i="22"/>
  <c r="Q128" i="22"/>
  <c r="P128" i="22"/>
  <c r="O128" i="22"/>
  <c r="N128" i="22"/>
  <c r="M128" i="22"/>
  <c r="L128" i="22"/>
  <c r="K128" i="22"/>
  <c r="J128" i="22"/>
  <c r="I128" i="22"/>
  <c r="H128" i="22"/>
  <c r="G128" i="22"/>
  <c r="F128" i="22"/>
  <c r="E128" i="22"/>
  <c r="D128" i="22"/>
  <c r="C128" i="22"/>
  <c r="B128" i="22"/>
  <c r="Y127" i="22"/>
  <c r="X127" i="22"/>
  <c r="W127" i="22"/>
  <c r="V127" i="22"/>
  <c r="U127" i="22"/>
  <c r="T127" i="22"/>
  <c r="S127" i="22"/>
  <c r="R127" i="22"/>
  <c r="Q127" i="22"/>
  <c r="P127" i="22"/>
  <c r="O127" i="22"/>
  <c r="N127" i="22"/>
  <c r="M127" i="22"/>
  <c r="L127" i="22"/>
  <c r="K127" i="22"/>
  <c r="J127" i="22"/>
  <c r="I127" i="22"/>
  <c r="H127" i="22"/>
  <c r="G127" i="22"/>
  <c r="F127" i="22"/>
  <c r="E127" i="22"/>
  <c r="D127" i="22"/>
  <c r="C127" i="22"/>
  <c r="B127" i="22"/>
  <c r="Y126" i="22"/>
  <c r="X126" i="22"/>
  <c r="W126" i="22"/>
  <c r="V126" i="22"/>
  <c r="U126" i="22"/>
  <c r="T126" i="22"/>
  <c r="S126" i="22"/>
  <c r="R126" i="22"/>
  <c r="Q126" i="22"/>
  <c r="P126" i="22"/>
  <c r="O126" i="22"/>
  <c r="N126" i="22"/>
  <c r="M126" i="22"/>
  <c r="L126" i="22"/>
  <c r="K126" i="22"/>
  <c r="J126" i="22"/>
  <c r="I126" i="22"/>
  <c r="H126" i="22"/>
  <c r="G126" i="22"/>
  <c r="F126" i="22"/>
  <c r="E126" i="22"/>
  <c r="D126" i="22"/>
  <c r="C126" i="22"/>
  <c r="B126" i="22"/>
  <c r="Y125" i="22"/>
  <c r="X125" i="22"/>
  <c r="W125" i="22"/>
  <c r="V125" i="22"/>
  <c r="U125" i="22"/>
  <c r="T125" i="22"/>
  <c r="S125" i="22"/>
  <c r="R125" i="22"/>
  <c r="Q125" i="22"/>
  <c r="P125" i="22"/>
  <c r="O125" i="22"/>
  <c r="N125" i="22"/>
  <c r="M125" i="22"/>
  <c r="L125" i="22"/>
  <c r="K125" i="22"/>
  <c r="J125" i="22"/>
  <c r="I125" i="22"/>
  <c r="H125" i="22"/>
  <c r="G125" i="22"/>
  <c r="F125" i="22"/>
  <c r="E125" i="22"/>
  <c r="D125" i="22"/>
  <c r="C125" i="22"/>
  <c r="B125" i="22"/>
  <c r="Y124" i="22"/>
  <c r="X124" i="22"/>
  <c r="W124" i="22"/>
  <c r="V124" i="22"/>
  <c r="U124" i="22"/>
  <c r="T124" i="22"/>
  <c r="S124" i="22"/>
  <c r="R124" i="22"/>
  <c r="Q124" i="22"/>
  <c r="P124" i="22"/>
  <c r="O124" i="22"/>
  <c r="N124" i="22"/>
  <c r="M124" i="22"/>
  <c r="L124" i="22"/>
  <c r="K124" i="22"/>
  <c r="J124" i="22"/>
  <c r="I124" i="22"/>
  <c r="H124" i="22"/>
  <c r="G124" i="22"/>
  <c r="F124" i="22"/>
  <c r="E124" i="22"/>
  <c r="D124" i="22"/>
  <c r="C124" i="22"/>
  <c r="B124" i="22"/>
  <c r="Y123" i="22"/>
  <c r="X123" i="22"/>
  <c r="W123" i="22"/>
  <c r="V123" i="22"/>
  <c r="U123" i="22"/>
  <c r="T123" i="22"/>
  <c r="S123" i="22"/>
  <c r="R123" i="22"/>
  <c r="Q123" i="22"/>
  <c r="P123" i="22"/>
  <c r="O123" i="22"/>
  <c r="N123" i="22"/>
  <c r="M123" i="22"/>
  <c r="L123" i="22"/>
  <c r="K123" i="22"/>
  <c r="J123" i="22"/>
  <c r="I123" i="22"/>
  <c r="H123" i="22"/>
  <c r="G123" i="22"/>
  <c r="F123" i="22"/>
  <c r="E123" i="22"/>
  <c r="D123" i="22"/>
  <c r="C123" i="22"/>
  <c r="B123" i="22"/>
  <c r="Y122" i="22"/>
  <c r="X122" i="22"/>
  <c r="W122" i="22"/>
  <c r="V122" i="22"/>
  <c r="U122" i="22"/>
  <c r="T122" i="22"/>
  <c r="S122" i="22"/>
  <c r="R122" i="22"/>
  <c r="Q122" i="22"/>
  <c r="P122" i="22"/>
  <c r="O122" i="22"/>
  <c r="N122" i="22"/>
  <c r="M122" i="22"/>
  <c r="L122" i="22"/>
  <c r="K122" i="22"/>
  <c r="J122" i="22"/>
  <c r="I122" i="22"/>
  <c r="H122" i="22"/>
  <c r="G122" i="22"/>
  <c r="F122" i="22"/>
  <c r="E122" i="22"/>
  <c r="D122" i="22"/>
  <c r="C122" i="22"/>
  <c r="B122" i="22"/>
  <c r="Y121" i="22"/>
  <c r="X121" i="22"/>
  <c r="W121" i="22"/>
  <c r="V121" i="22"/>
  <c r="U121" i="22"/>
  <c r="T121" i="22"/>
  <c r="S121" i="22"/>
  <c r="R121" i="22"/>
  <c r="Q121" i="22"/>
  <c r="P121" i="22"/>
  <c r="O121" i="22"/>
  <c r="N121" i="22"/>
  <c r="M121" i="22"/>
  <c r="L121" i="22"/>
  <c r="K121" i="22"/>
  <c r="J121" i="22"/>
  <c r="I121" i="22"/>
  <c r="H121" i="22"/>
  <c r="G121" i="22"/>
  <c r="F121" i="22"/>
  <c r="E121" i="22"/>
  <c r="D121" i="22"/>
  <c r="C121" i="22"/>
  <c r="B121" i="22"/>
  <c r="Y120" i="22"/>
  <c r="X120" i="22"/>
  <c r="W120" i="22"/>
  <c r="V120" i="22"/>
  <c r="U120" i="22"/>
  <c r="T120" i="22"/>
  <c r="S120" i="22"/>
  <c r="R120" i="22"/>
  <c r="Q120" i="22"/>
  <c r="P120" i="22"/>
  <c r="O120" i="22"/>
  <c r="N120" i="22"/>
  <c r="M120" i="22"/>
  <c r="L120" i="22"/>
  <c r="K120" i="22"/>
  <c r="J120" i="22"/>
  <c r="I120" i="22"/>
  <c r="H120" i="22"/>
  <c r="G120" i="22"/>
  <c r="F120" i="22"/>
  <c r="E120" i="22"/>
  <c r="D120" i="22"/>
  <c r="C120" i="22"/>
  <c r="B120" i="22"/>
  <c r="Y119" i="22"/>
  <c r="X119" i="22"/>
  <c r="W119" i="22"/>
  <c r="V119" i="22"/>
  <c r="U119" i="22"/>
  <c r="T119" i="22"/>
  <c r="S119" i="22"/>
  <c r="R119" i="22"/>
  <c r="Q119" i="22"/>
  <c r="P119" i="22"/>
  <c r="O119" i="22"/>
  <c r="N119" i="22"/>
  <c r="M119" i="22"/>
  <c r="L119" i="22"/>
  <c r="K119" i="22"/>
  <c r="J119" i="22"/>
  <c r="I119" i="22"/>
  <c r="H119" i="22"/>
  <c r="G119" i="22"/>
  <c r="F119" i="22"/>
  <c r="E119" i="22"/>
  <c r="D119" i="22"/>
  <c r="C119" i="22"/>
  <c r="B119" i="22"/>
  <c r="Y118" i="22"/>
  <c r="X118" i="22"/>
  <c r="W118" i="22"/>
  <c r="V118" i="22"/>
  <c r="U118" i="22"/>
  <c r="T118" i="22"/>
  <c r="S118" i="22"/>
  <c r="R118" i="22"/>
  <c r="Q118" i="22"/>
  <c r="P118" i="22"/>
  <c r="O118" i="22"/>
  <c r="N118" i="22"/>
  <c r="M118" i="22"/>
  <c r="L118" i="22"/>
  <c r="K118" i="22"/>
  <c r="J118" i="22"/>
  <c r="I118" i="22"/>
  <c r="H118" i="22"/>
  <c r="G118" i="22"/>
  <c r="F118" i="22"/>
  <c r="E118" i="22"/>
  <c r="D118" i="22"/>
  <c r="C118" i="22"/>
  <c r="B118" i="22"/>
  <c r="Y117" i="22"/>
  <c r="X117" i="22"/>
  <c r="W117" i="22"/>
  <c r="V117" i="22"/>
  <c r="U117" i="22"/>
  <c r="T117" i="22"/>
  <c r="S117" i="22"/>
  <c r="R117" i="22"/>
  <c r="Q117" i="22"/>
  <c r="P117" i="22"/>
  <c r="O117" i="22"/>
  <c r="N117" i="22"/>
  <c r="M117" i="22"/>
  <c r="L117" i="22"/>
  <c r="K117" i="22"/>
  <c r="J117" i="22"/>
  <c r="I117" i="22"/>
  <c r="H117" i="22"/>
  <c r="G117" i="22"/>
  <c r="F117" i="22"/>
  <c r="E117" i="22"/>
  <c r="D117" i="22"/>
  <c r="C117" i="22"/>
  <c r="B117" i="22"/>
  <c r="Y116" i="22"/>
  <c r="X116" i="22"/>
  <c r="W116" i="22"/>
  <c r="V116" i="22"/>
  <c r="U116" i="22"/>
  <c r="T116" i="22"/>
  <c r="S116" i="22"/>
  <c r="R116" i="22"/>
  <c r="Q116" i="22"/>
  <c r="P116" i="22"/>
  <c r="O116" i="22"/>
  <c r="N116" i="22"/>
  <c r="M116" i="22"/>
  <c r="L116" i="22"/>
  <c r="K116" i="22"/>
  <c r="J116" i="22"/>
  <c r="I116" i="22"/>
  <c r="H116" i="22"/>
  <c r="G116" i="22"/>
  <c r="F116" i="22"/>
  <c r="E116" i="22"/>
  <c r="D116" i="22"/>
  <c r="C116" i="22"/>
  <c r="B116" i="22"/>
  <c r="Y112" i="22"/>
  <c r="X112" i="22"/>
  <c r="W112" i="22"/>
  <c r="V112" i="22"/>
  <c r="U112" i="22"/>
  <c r="T112" i="22"/>
  <c r="S112" i="22"/>
  <c r="R112" i="22"/>
  <c r="Q112" i="22"/>
  <c r="P112" i="22"/>
  <c r="O112" i="22"/>
  <c r="N112" i="22"/>
  <c r="M112" i="22"/>
  <c r="L112" i="22"/>
  <c r="K112" i="22"/>
  <c r="J112" i="22"/>
  <c r="I112" i="22"/>
  <c r="H112" i="22"/>
  <c r="G112" i="22"/>
  <c r="F112" i="22"/>
  <c r="E112" i="22"/>
  <c r="D112" i="22"/>
  <c r="C112" i="22"/>
  <c r="B112" i="22"/>
  <c r="Y111" i="22"/>
  <c r="X111" i="22"/>
  <c r="W111" i="22"/>
  <c r="V111" i="22"/>
  <c r="U111" i="22"/>
  <c r="T111" i="22"/>
  <c r="S111" i="22"/>
  <c r="R111" i="22"/>
  <c r="Q111" i="22"/>
  <c r="P111" i="22"/>
  <c r="O111" i="22"/>
  <c r="N111" i="22"/>
  <c r="M111" i="22"/>
  <c r="L111" i="22"/>
  <c r="K111" i="22"/>
  <c r="J111" i="22"/>
  <c r="I111" i="22"/>
  <c r="H111" i="22"/>
  <c r="G111" i="22"/>
  <c r="F111" i="22"/>
  <c r="E111" i="22"/>
  <c r="D111" i="22"/>
  <c r="C111" i="22"/>
  <c r="B111" i="22"/>
  <c r="Y110" i="22"/>
  <c r="X110" i="22"/>
  <c r="W110" i="22"/>
  <c r="V110" i="22"/>
  <c r="U110" i="22"/>
  <c r="T110" i="22"/>
  <c r="S110" i="22"/>
  <c r="R110" i="22"/>
  <c r="Q110" i="22"/>
  <c r="P110" i="22"/>
  <c r="O110" i="22"/>
  <c r="N110" i="22"/>
  <c r="M110" i="22"/>
  <c r="L110" i="22"/>
  <c r="K110" i="22"/>
  <c r="J110" i="22"/>
  <c r="I110" i="22"/>
  <c r="H110" i="22"/>
  <c r="G110" i="22"/>
  <c r="F110" i="22"/>
  <c r="E110" i="22"/>
  <c r="D110" i="22"/>
  <c r="C110" i="22"/>
  <c r="B110" i="22"/>
  <c r="Y109" i="22"/>
  <c r="X109" i="22"/>
  <c r="W109" i="22"/>
  <c r="V109" i="22"/>
  <c r="U109" i="22"/>
  <c r="T109" i="22"/>
  <c r="S109" i="22"/>
  <c r="R109" i="22"/>
  <c r="Q109" i="22"/>
  <c r="P109" i="22"/>
  <c r="O109" i="22"/>
  <c r="N109" i="22"/>
  <c r="M109" i="22"/>
  <c r="L109" i="22"/>
  <c r="K109" i="22"/>
  <c r="J109" i="22"/>
  <c r="I109" i="22"/>
  <c r="H109" i="22"/>
  <c r="G109" i="22"/>
  <c r="F109" i="22"/>
  <c r="E109" i="22"/>
  <c r="D109" i="22"/>
  <c r="C109" i="22"/>
  <c r="B109" i="22"/>
  <c r="Y108" i="22"/>
  <c r="X108" i="22"/>
  <c r="W108" i="22"/>
  <c r="V108" i="22"/>
  <c r="U108" i="22"/>
  <c r="T108" i="22"/>
  <c r="S108" i="22"/>
  <c r="R108" i="22"/>
  <c r="Q108" i="22"/>
  <c r="P108" i="22"/>
  <c r="O108" i="22"/>
  <c r="N108" i="22"/>
  <c r="M108" i="22"/>
  <c r="L108" i="22"/>
  <c r="K108" i="22"/>
  <c r="J108" i="22"/>
  <c r="I108" i="22"/>
  <c r="H108" i="22"/>
  <c r="G108" i="22"/>
  <c r="F108" i="22"/>
  <c r="E108" i="22"/>
  <c r="D108" i="22"/>
  <c r="C108" i="22"/>
  <c r="B108" i="22"/>
  <c r="Y107" i="22"/>
  <c r="X107" i="22"/>
  <c r="W107" i="22"/>
  <c r="V107" i="22"/>
  <c r="U107" i="22"/>
  <c r="T107" i="22"/>
  <c r="S107" i="22"/>
  <c r="R107" i="22"/>
  <c r="Q107" i="22"/>
  <c r="P107" i="22"/>
  <c r="O107" i="22"/>
  <c r="N107" i="22"/>
  <c r="M107" i="22"/>
  <c r="L107" i="22"/>
  <c r="K107" i="22"/>
  <c r="J107" i="22"/>
  <c r="I107" i="22"/>
  <c r="H107" i="22"/>
  <c r="G107" i="22"/>
  <c r="F107" i="22"/>
  <c r="E107" i="22"/>
  <c r="D107" i="22"/>
  <c r="C107" i="22"/>
  <c r="B107" i="22"/>
  <c r="Y106" i="22"/>
  <c r="X106" i="22"/>
  <c r="W106" i="22"/>
  <c r="V106" i="22"/>
  <c r="U106" i="22"/>
  <c r="T106" i="22"/>
  <c r="S106" i="22"/>
  <c r="R106" i="22"/>
  <c r="Q106" i="22"/>
  <c r="P106" i="22"/>
  <c r="O106" i="22"/>
  <c r="N106" i="22"/>
  <c r="M106" i="22"/>
  <c r="L106" i="22"/>
  <c r="K106" i="22"/>
  <c r="J106" i="22"/>
  <c r="I106" i="22"/>
  <c r="H106" i="22"/>
  <c r="G106" i="22"/>
  <c r="F106" i="22"/>
  <c r="E106" i="22"/>
  <c r="D106" i="22"/>
  <c r="C106" i="22"/>
  <c r="B106" i="22"/>
  <c r="Y105" i="22"/>
  <c r="X105" i="22"/>
  <c r="W105" i="22"/>
  <c r="V105" i="22"/>
  <c r="U105" i="22"/>
  <c r="T105" i="22"/>
  <c r="S105" i="22"/>
  <c r="R105" i="22"/>
  <c r="Q105" i="22"/>
  <c r="P105" i="22"/>
  <c r="O105" i="22"/>
  <c r="N105" i="22"/>
  <c r="M105" i="22"/>
  <c r="L105" i="22"/>
  <c r="K105" i="22"/>
  <c r="J105" i="22"/>
  <c r="I105" i="22"/>
  <c r="H105" i="22"/>
  <c r="G105" i="22"/>
  <c r="F105" i="22"/>
  <c r="E105" i="22"/>
  <c r="D105" i="22"/>
  <c r="C105" i="22"/>
  <c r="B105" i="22"/>
  <c r="Y104" i="22"/>
  <c r="X104" i="22"/>
  <c r="W104" i="22"/>
  <c r="V104" i="22"/>
  <c r="U104" i="22"/>
  <c r="T104" i="22"/>
  <c r="S104" i="22"/>
  <c r="R104" i="22"/>
  <c r="Q104" i="22"/>
  <c r="P104" i="22"/>
  <c r="O104" i="22"/>
  <c r="N104" i="22"/>
  <c r="M104" i="22"/>
  <c r="L104" i="22"/>
  <c r="K104" i="22"/>
  <c r="J104" i="22"/>
  <c r="I104" i="22"/>
  <c r="H104" i="22"/>
  <c r="G104" i="22"/>
  <c r="F104" i="22"/>
  <c r="E104" i="22"/>
  <c r="D104" i="22"/>
  <c r="C104" i="22"/>
  <c r="B104" i="22"/>
  <c r="Y103" i="22"/>
  <c r="X103" i="22"/>
  <c r="W103" i="22"/>
  <c r="V103" i="22"/>
  <c r="U103" i="22"/>
  <c r="T103" i="22"/>
  <c r="S103" i="22"/>
  <c r="R103" i="22"/>
  <c r="Q103" i="22"/>
  <c r="P103" i="22"/>
  <c r="O103" i="22"/>
  <c r="N103" i="22"/>
  <c r="M103" i="22"/>
  <c r="L103" i="22"/>
  <c r="K103" i="22"/>
  <c r="J103" i="22"/>
  <c r="I103" i="22"/>
  <c r="H103" i="22"/>
  <c r="G103" i="22"/>
  <c r="F103" i="22"/>
  <c r="E103" i="22"/>
  <c r="D103" i="22"/>
  <c r="C103" i="22"/>
  <c r="B103" i="22"/>
  <c r="Y102" i="22"/>
  <c r="X102" i="22"/>
  <c r="W102" i="22"/>
  <c r="V102" i="22"/>
  <c r="U102" i="22"/>
  <c r="T102" i="22"/>
  <c r="S102" i="22"/>
  <c r="R102" i="22"/>
  <c r="Q102" i="22"/>
  <c r="P102" i="22"/>
  <c r="O102" i="22"/>
  <c r="N102" i="22"/>
  <c r="M102" i="22"/>
  <c r="L102" i="22"/>
  <c r="K102" i="22"/>
  <c r="J102" i="22"/>
  <c r="I102" i="22"/>
  <c r="H102" i="22"/>
  <c r="G102" i="22"/>
  <c r="F102" i="22"/>
  <c r="E102" i="22"/>
  <c r="D102" i="22"/>
  <c r="C102" i="22"/>
  <c r="B102" i="22"/>
  <c r="Y101" i="22"/>
  <c r="X101" i="22"/>
  <c r="W101" i="22"/>
  <c r="V101" i="22"/>
  <c r="U101" i="22"/>
  <c r="T101" i="22"/>
  <c r="S101" i="22"/>
  <c r="R101" i="22"/>
  <c r="Q101" i="22"/>
  <c r="P101" i="22"/>
  <c r="O101" i="22"/>
  <c r="N101" i="22"/>
  <c r="M101" i="22"/>
  <c r="L101" i="22"/>
  <c r="K101" i="22"/>
  <c r="J101" i="22"/>
  <c r="I101" i="22"/>
  <c r="H101" i="22"/>
  <c r="G101" i="22"/>
  <c r="F101" i="22"/>
  <c r="E101" i="22"/>
  <c r="D101" i="22"/>
  <c r="C101" i="22"/>
  <c r="B101" i="22"/>
  <c r="Y100" i="22"/>
  <c r="X100" i="22"/>
  <c r="W100" i="22"/>
  <c r="V100" i="22"/>
  <c r="U100" i="22"/>
  <c r="T100" i="22"/>
  <c r="S100" i="22"/>
  <c r="R100" i="22"/>
  <c r="Q100" i="22"/>
  <c r="P100" i="22"/>
  <c r="O100" i="22"/>
  <c r="N100" i="22"/>
  <c r="M100" i="22"/>
  <c r="L100" i="22"/>
  <c r="K100" i="22"/>
  <c r="J100" i="22"/>
  <c r="I100" i="22"/>
  <c r="H100" i="22"/>
  <c r="G100" i="22"/>
  <c r="F100" i="22"/>
  <c r="E100" i="22"/>
  <c r="D100" i="22"/>
  <c r="C100" i="22"/>
  <c r="B100" i="22"/>
  <c r="Y99" i="22"/>
  <c r="X99" i="22"/>
  <c r="W99" i="22"/>
  <c r="V99" i="22"/>
  <c r="U99" i="22"/>
  <c r="T99" i="22"/>
  <c r="S99" i="22"/>
  <c r="R99" i="22"/>
  <c r="Q99" i="22"/>
  <c r="P99" i="22"/>
  <c r="O99" i="22"/>
  <c r="N99" i="22"/>
  <c r="M99" i="22"/>
  <c r="L99" i="22"/>
  <c r="K99" i="22"/>
  <c r="J99" i="22"/>
  <c r="I99" i="22"/>
  <c r="H99" i="22"/>
  <c r="G99" i="22"/>
  <c r="F99" i="22"/>
  <c r="E99" i="22"/>
  <c r="D99" i="22"/>
  <c r="C99" i="22"/>
  <c r="B99" i="22"/>
  <c r="Y98" i="22"/>
  <c r="X98" i="22"/>
  <c r="W98" i="22"/>
  <c r="V98" i="22"/>
  <c r="U98" i="22"/>
  <c r="T98" i="22"/>
  <c r="S98" i="22"/>
  <c r="R98" i="22"/>
  <c r="Q98" i="22"/>
  <c r="P98" i="22"/>
  <c r="O98" i="22"/>
  <c r="N98" i="22"/>
  <c r="M98" i="22"/>
  <c r="L98" i="22"/>
  <c r="K98" i="22"/>
  <c r="J98" i="22"/>
  <c r="I98" i="22"/>
  <c r="H98" i="22"/>
  <c r="G98" i="22"/>
  <c r="F98" i="22"/>
  <c r="E98" i="22"/>
  <c r="D98" i="22"/>
  <c r="C98" i="22"/>
  <c r="B98" i="22"/>
  <c r="Y97" i="22"/>
  <c r="X97" i="22"/>
  <c r="W97" i="22"/>
  <c r="V97" i="22"/>
  <c r="U97" i="22"/>
  <c r="T97" i="22"/>
  <c r="S97" i="22"/>
  <c r="R97" i="22"/>
  <c r="Q97" i="22"/>
  <c r="P97" i="22"/>
  <c r="O97" i="22"/>
  <c r="N97" i="22"/>
  <c r="M97" i="22"/>
  <c r="L97" i="22"/>
  <c r="K97" i="22"/>
  <c r="J97" i="22"/>
  <c r="I97" i="22"/>
  <c r="H97" i="22"/>
  <c r="G97" i="22"/>
  <c r="F97" i="22"/>
  <c r="E97" i="22"/>
  <c r="D97" i="22"/>
  <c r="C97" i="22"/>
  <c r="B97" i="22"/>
  <c r="Y96" i="22"/>
  <c r="X96" i="22"/>
  <c r="W96" i="22"/>
  <c r="V96" i="22"/>
  <c r="U96" i="22"/>
  <c r="T96" i="22"/>
  <c r="S96" i="22"/>
  <c r="R96" i="22"/>
  <c r="Q96" i="22"/>
  <c r="P96" i="22"/>
  <c r="O96" i="22"/>
  <c r="N96" i="22"/>
  <c r="M96" i="22"/>
  <c r="L96" i="22"/>
  <c r="K96" i="22"/>
  <c r="J96" i="22"/>
  <c r="I96" i="22"/>
  <c r="H96" i="22"/>
  <c r="G96" i="22"/>
  <c r="F96" i="22"/>
  <c r="E96" i="22"/>
  <c r="D96" i="22"/>
  <c r="C96" i="22"/>
  <c r="B96" i="22"/>
  <c r="Y95" i="22"/>
  <c r="X95" i="22"/>
  <c r="W95" i="22"/>
  <c r="V95" i="22"/>
  <c r="U95" i="22"/>
  <c r="T95" i="22"/>
  <c r="S95" i="22"/>
  <c r="R95" i="22"/>
  <c r="Q95" i="22"/>
  <c r="P95" i="22"/>
  <c r="O95" i="22"/>
  <c r="N95" i="22"/>
  <c r="M95" i="22"/>
  <c r="L95" i="22"/>
  <c r="K95" i="22"/>
  <c r="J95" i="22"/>
  <c r="I95" i="22"/>
  <c r="H95" i="22"/>
  <c r="G95" i="22"/>
  <c r="F95" i="22"/>
  <c r="E95" i="22"/>
  <c r="D95" i="22"/>
  <c r="C95" i="22"/>
  <c r="B95" i="22"/>
  <c r="Y94" i="22"/>
  <c r="X94" i="22"/>
  <c r="W94" i="22"/>
  <c r="V94" i="22"/>
  <c r="U94" i="22"/>
  <c r="T94" i="22"/>
  <c r="S94" i="22"/>
  <c r="R94" i="22"/>
  <c r="Q94" i="22"/>
  <c r="P94" i="22"/>
  <c r="O94" i="22"/>
  <c r="N94" i="22"/>
  <c r="M94" i="22"/>
  <c r="L94" i="22"/>
  <c r="K94" i="22"/>
  <c r="J94" i="22"/>
  <c r="I94" i="22"/>
  <c r="H94" i="22"/>
  <c r="G94" i="22"/>
  <c r="F94" i="22"/>
  <c r="E94" i="22"/>
  <c r="D94" i="22"/>
  <c r="C94" i="22"/>
  <c r="B94" i="22"/>
  <c r="Y93" i="22"/>
  <c r="X93" i="22"/>
  <c r="W93" i="22"/>
  <c r="V93" i="22"/>
  <c r="U93" i="22"/>
  <c r="T93" i="22"/>
  <c r="S93" i="22"/>
  <c r="R93" i="22"/>
  <c r="Q93" i="22"/>
  <c r="P93" i="22"/>
  <c r="O93" i="22"/>
  <c r="N93" i="22"/>
  <c r="M93" i="22"/>
  <c r="L93" i="22"/>
  <c r="K93" i="22"/>
  <c r="J93" i="22"/>
  <c r="I93" i="22"/>
  <c r="H93" i="22"/>
  <c r="G93" i="22"/>
  <c r="F93" i="22"/>
  <c r="E93" i="22"/>
  <c r="D93" i="22"/>
  <c r="C93" i="22"/>
  <c r="B93" i="22"/>
  <c r="Y92" i="22"/>
  <c r="X92" i="22"/>
  <c r="W92" i="22"/>
  <c r="V92" i="22"/>
  <c r="U92" i="22"/>
  <c r="T92" i="22"/>
  <c r="S92" i="22"/>
  <c r="R92" i="22"/>
  <c r="Q92" i="22"/>
  <c r="P92" i="22"/>
  <c r="O92" i="22"/>
  <c r="N92" i="22"/>
  <c r="M92" i="22"/>
  <c r="L92" i="22"/>
  <c r="K92" i="22"/>
  <c r="J92" i="22"/>
  <c r="I92" i="22"/>
  <c r="H92" i="22"/>
  <c r="G92" i="22"/>
  <c r="F92" i="22"/>
  <c r="E92" i="22"/>
  <c r="D92" i="22"/>
  <c r="C92" i="22"/>
  <c r="B92" i="22"/>
  <c r="Y91" i="22"/>
  <c r="X91" i="22"/>
  <c r="W91" i="22"/>
  <c r="V91" i="22"/>
  <c r="U91" i="22"/>
  <c r="T91" i="22"/>
  <c r="S91" i="22"/>
  <c r="R91" i="22"/>
  <c r="Q91" i="22"/>
  <c r="P91" i="22"/>
  <c r="O91" i="22"/>
  <c r="N91" i="22"/>
  <c r="M91" i="22"/>
  <c r="L91" i="22"/>
  <c r="K91" i="22"/>
  <c r="J91" i="22"/>
  <c r="I91" i="22"/>
  <c r="H91" i="22"/>
  <c r="G91" i="22"/>
  <c r="F91" i="22"/>
  <c r="E91" i="22"/>
  <c r="D91" i="22"/>
  <c r="C91" i="22"/>
  <c r="B91" i="22"/>
  <c r="Y90" i="22"/>
  <c r="X90" i="22"/>
  <c r="W90" i="22"/>
  <c r="V90" i="22"/>
  <c r="U90" i="22"/>
  <c r="T90" i="22"/>
  <c r="S90" i="22"/>
  <c r="R90" i="22"/>
  <c r="Q90" i="22"/>
  <c r="P90" i="22"/>
  <c r="O90" i="22"/>
  <c r="N90" i="22"/>
  <c r="M90" i="22"/>
  <c r="L90" i="22"/>
  <c r="K90" i="22"/>
  <c r="J90" i="22"/>
  <c r="I90" i="22"/>
  <c r="H90" i="22"/>
  <c r="G90" i="22"/>
  <c r="F90" i="22"/>
  <c r="E90" i="22"/>
  <c r="D90" i="22"/>
  <c r="C90" i="22"/>
  <c r="B90" i="22"/>
  <c r="Y89" i="22"/>
  <c r="X89" i="22"/>
  <c r="W89" i="22"/>
  <c r="V89" i="22"/>
  <c r="U89" i="22"/>
  <c r="T89" i="22"/>
  <c r="S89" i="22"/>
  <c r="R89" i="22"/>
  <c r="Q89" i="22"/>
  <c r="P89" i="22"/>
  <c r="O89" i="22"/>
  <c r="N89" i="22"/>
  <c r="M89" i="22"/>
  <c r="L89" i="22"/>
  <c r="K89" i="22"/>
  <c r="J89" i="22"/>
  <c r="I89" i="22"/>
  <c r="H89" i="22"/>
  <c r="G89" i="22"/>
  <c r="F89" i="22"/>
  <c r="E89" i="22"/>
  <c r="D89" i="22"/>
  <c r="C89" i="22"/>
  <c r="B89" i="22"/>
  <c r="Y88" i="22"/>
  <c r="X88" i="22"/>
  <c r="W88" i="22"/>
  <c r="V88" i="22"/>
  <c r="U88" i="22"/>
  <c r="T88" i="22"/>
  <c r="S88" i="22"/>
  <c r="R88" i="22"/>
  <c r="Q88" i="22"/>
  <c r="P88" i="22"/>
  <c r="O88" i="22"/>
  <c r="N88" i="22"/>
  <c r="M88" i="22"/>
  <c r="L88" i="22"/>
  <c r="K88" i="22"/>
  <c r="J88" i="22"/>
  <c r="I88" i="22"/>
  <c r="H88" i="22"/>
  <c r="G88" i="22"/>
  <c r="F88" i="22"/>
  <c r="E88" i="22"/>
  <c r="D88" i="22"/>
  <c r="C88" i="22"/>
  <c r="B88" i="22"/>
  <c r="E28" i="22"/>
  <c r="D28" i="22"/>
  <c r="E27" i="22"/>
  <c r="D27" i="22"/>
  <c r="E26" i="22"/>
  <c r="D26" i="22"/>
  <c r="E25" i="22"/>
  <c r="D25" i="22"/>
  <c r="E24" i="22"/>
  <c r="D24" i="22"/>
  <c r="E23" i="22"/>
  <c r="D23" i="22"/>
  <c r="E22" i="22"/>
  <c r="D22" i="22"/>
  <c r="E21" i="22"/>
  <c r="D21" i="22"/>
  <c r="E20" i="22"/>
  <c r="D20" i="22"/>
  <c r="E19" i="22"/>
  <c r="D19" i="22"/>
  <c r="E18" i="22"/>
  <c r="D18" i="22"/>
  <c r="E17" i="22"/>
  <c r="D17" i="22"/>
  <c r="E16" i="22"/>
  <c r="D16" i="22"/>
  <c r="E15" i="22"/>
  <c r="D15" i="22"/>
  <c r="E14" i="22"/>
  <c r="D14" i="22"/>
  <c r="E13" i="22"/>
  <c r="D13" i="22"/>
  <c r="E12" i="22"/>
  <c r="D12" i="22"/>
  <c r="E11" i="22"/>
  <c r="D11" i="22"/>
  <c r="E10" i="22"/>
  <c r="D10" i="22"/>
  <c r="E9" i="22"/>
  <c r="D9" i="22"/>
  <c r="E8" i="22"/>
  <c r="D8" i="22"/>
  <c r="E7" i="22"/>
  <c r="D7" i="22"/>
  <c r="E6" i="22"/>
  <c r="D6" i="22"/>
  <c r="E5" i="22"/>
  <c r="D5" i="22"/>
  <c r="E4" i="22"/>
  <c r="D4" i="22"/>
  <c r="Y140" i="21"/>
  <c r="X140" i="21"/>
  <c r="W140" i="21"/>
  <c r="V140" i="21"/>
  <c r="U140" i="21"/>
  <c r="T140" i="21"/>
  <c r="S140" i="21"/>
  <c r="R140" i="21"/>
  <c r="Q140" i="21"/>
  <c r="P140" i="21"/>
  <c r="O140" i="21"/>
  <c r="N140" i="21"/>
  <c r="M140" i="21"/>
  <c r="L140" i="21"/>
  <c r="K140" i="21"/>
  <c r="J140" i="21"/>
  <c r="I140" i="21"/>
  <c r="H140" i="21"/>
  <c r="G140" i="21"/>
  <c r="F140" i="21"/>
  <c r="E140" i="21"/>
  <c r="D140" i="21"/>
  <c r="C140" i="21"/>
  <c r="B140" i="21"/>
  <c r="Y139" i="21"/>
  <c r="X139" i="21"/>
  <c r="W139" i="21"/>
  <c r="V139" i="21"/>
  <c r="U139" i="21"/>
  <c r="T139" i="21"/>
  <c r="S139" i="21"/>
  <c r="R139" i="21"/>
  <c r="Q139" i="21"/>
  <c r="P139" i="21"/>
  <c r="O139" i="21"/>
  <c r="N139" i="21"/>
  <c r="M139" i="21"/>
  <c r="L139" i="21"/>
  <c r="K139" i="21"/>
  <c r="J139" i="21"/>
  <c r="I139" i="21"/>
  <c r="H139" i="21"/>
  <c r="G139" i="21"/>
  <c r="F139" i="21"/>
  <c r="E139" i="21"/>
  <c r="D139" i="21"/>
  <c r="C139" i="21"/>
  <c r="B139" i="21"/>
  <c r="Y138" i="21"/>
  <c r="X138" i="21"/>
  <c r="W138" i="21"/>
  <c r="V138" i="21"/>
  <c r="U138" i="21"/>
  <c r="T138" i="21"/>
  <c r="S138" i="21"/>
  <c r="R138" i="21"/>
  <c r="Q138" i="21"/>
  <c r="P138" i="21"/>
  <c r="O138" i="21"/>
  <c r="N138" i="21"/>
  <c r="M138" i="21"/>
  <c r="L138" i="21"/>
  <c r="K138" i="21"/>
  <c r="J138" i="21"/>
  <c r="I138" i="21"/>
  <c r="H138" i="21"/>
  <c r="G138" i="21"/>
  <c r="F138" i="21"/>
  <c r="E138" i="21"/>
  <c r="D138" i="21"/>
  <c r="C138" i="21"/>
  <c r="B138" i="21"/>
  <c r="Y137" i="21"/>
  <c r="X137" i="21"/>
  <c r="W137" i="21"/>
  <c r="V137" i="21"/>
  <c r="U137" i="21"/>
  <c r="T137" i="21"/>
  <c r="S137" i="21"/>
  <c r="R137" i="21"/>
  <c r="Q137" i="21"/>
  <c r="P137" i="21"/>
  <c r="O137" i="21"/>
  <c r="N137" i="21"/>
  <c r="M137" i="21"/>
  <c r="L137" i="21"/>
  <c r="K137" i="21"/>
  <c r="J137" i="21"/>
  <c r="I137" i="21"/>
  <c r="H137" i="21"/>
  <c r="G137" i="21"/>
  <c r="F137" i="21"/>
  <c r="E137" i="21"/>
  <c r="D137" i="21"/>
  <c r="C137" i="21"/>
  <c r="B137" i="21"/>
  <c r="Y136" i="21"/>
  <c r="X136" i="21"/>
  <c r="W136" i="21"/>
  <c r="V136" i="21"/>
  <c r="U136" i="21"/>
  <c r="T136" i="21"/>
  <c r="S136" i="21"/>
  <c r="R136" i="21"/>
  <c r="Q136" i="21"/>
  <c r="P136" i="21"/>
  <c r="O136" i="21"/>
  <c r="N136" i="21"/>
  <c r="M136" i="21"/>
  <c r="L136" i="21"/>
  <c r="K136" i="21"/>
  <c r="J136" i="21"/>
  <c r="I136" i="21"/>
  <c r="H136" i="21"/>
  <c r="G136" i="21"/>
  <c r="F136" i="21"/>
  <c r="E136" i="21"/>
  <c r="D136" i="21"/>
  <c r="C136" i="21"/>
  <c r="B136" i="21"/>
  <c r="Y135" i="21"/>
  <c r="X135" i="21"/>
  <c r="W135" i="21"/>
  <c r="V135" i="21"/>
  <c r="U135" i="21"/>
  <c r="T135" i="21"/>
  <c r="S135" i="21"/>
  <c r="R135" i="21"/>
  <c r="Q135" i="21"/>
  <c r="P135" i="21"/>
  <c r="O135" i="21"/>
  <c r="N135" i="21"/>
  <c r="M135" i="21"/>
  <c r="L135" i="21"/>
  <c r="K135" i="21"/>
  <c r="J135" i="21"/>
  <c r="I135" i="21"/>
  <c r="H135" i="21"/>
  <c r="G135" i="21"/>
  <c r="F135" i="21"/>
  <c r="E135" i="21"/>
  <c r="D135" i="21"/>
  <c r="C135" i="21"/>
  <c r="B135" i="21"/>
  <c r="Y134" i="21"/>
  <c r="X134" i="21"/>
  <c r="W134" i="21"/>
  <c r="V134" i="21"/>
  <c r="U134" i="21"/>
  <c r="T134" i="21"/>
  <c r="S134" i="21"/>
  <c r="R134" i="21"/>
  <c r="Q134" i="21"/>
  <c r="P134" i="21"/>
  <c r="O134" i="21"/>
  <c r="N134" i="21"/>
  <c r="M134" i="21"/>
  <c r="L134" i="21"/>
  <c r="K134" i="21"/>
  <c r="J134" i="21"/>
  <c r="I134" i="21"/>
  <c r="H134" i="21"/>
  <c r="G134" i="21"/>
  <c r="F134" i="21"/>
  <c r="E134" i="21"/>
  <c r="D134" i="21"/>
  <c r="C134" i="21"/>
  <c r="B134" i="21"/>
  <c r="Y133" i="21"/>
  <c r="X133" i="21"/>
  <c r="W133" i="21"/>
  <c r="V133" i="21"/>
  <c r="U133" i="21"/>
  <c r="T133" i="21"/>
  <c r="S133" i="21"/>
  <c r="R133" i="21"/>
  <c r="Q133" i="21"/>
  <c r="P133" i="21"/>
  <c r="O133" i="21"/>
  <c r="N133" i="21"/>
  <c r="M133" i="21"/>
  <c r="L133" i="21"/>
  <c r="K133" i="21"/>
  <c r="J133" i="21"/>
  <c r="I133" i="21"/>
  <c r="H133" i="21"/>
  <c r="G133" i="21"/>
  <c r="F133" i="21"/>
  <c r="E133" i="21"/>
  <c r="D133" i="21"/>
  <c r="C133" i="21"/>
  <c r="B133" i="21"/>
  <c r="Y132" i="21"/>
  <c r="X132" i="21"/>
  <c r="W132" i="21"/>
  <c r="V132" i="21"/>
  <c r="U132" i="21"/>
  <c r="T132" i="21"/>
  <c r="S132" i="21"/>
  <c r="R132" i="21"/>
  <c r="Q132" i="21"/>
  <c r="P132" i="21"/>
  <c r="O132" i="21"/>
  <c r="N132" i="21"/>
  <c r="M132" i="21"/>
  <c r="L132" i="21"/>
  <c r="K132" i="21"/>
  <c r="J132" i="21"/>
  <c r="I132" i="21"/>
  <c r="H132" i="21"/>
  <c r="G132" i="21"/>
  <c r="F132" i="21"/>
  <c r="E132" i="21"/>
  <c r="D132" i="21"/>
  <c r="C132" i="21"/>
  <c r="B132" i="21"/>
  <c r="Y131" i="21"/>
  <c r="X131" i="21"/>
  <c r="W131" i="21"/>
  <c r="V131" i="21"/>
  <c r="U131" i="21"/>
  <c r="T131" i="21"/>
  <c r="S131" i="21"/>
  <c r="R131" i="21"/>
  <c r="Q131" i="21"/>
  <c r="P131" i="21"/>
  <c r="O131" i="21"/>
  <c r="N131" i="21"/>
  <c r="M131" i="21"/>
  <c r="L131" i="21"/>
  <c r="K131" i="21"/>
  <c r="J131" i="21"/>
  <c r="I131" i="21"/>
  <c r="H131" i="21"/>
  <c r="G131" i="21"/>
  <c r="F131" i="21"/>
  <c r="E131" i="21"/>
  <c r="D131" i="21"/>
  <c r="C131" i="21"/>
  <c r="B131" i="21"/>
  <c r="Y130" i="21"/>
  <c r="X130" i="21"/>
  <c r="W130" i="21"/>
  <c r="V130" i="21"/>
  <c r="U130" i="21"/>
  <c r="T130" i="21"/>
  <c r="S130" i="21"/>
  <c r="R130" i="21"/>
  <c r="Q130" i="21"/>
  <c r="P130" i="21"/>
  <c r="O130" i="21"/>
  <c r="N130" i="21"/>
  <c r="M130" i="21"/>
  <c r="L130" i="21"/>
  <c r="K130" i="21"/>
  <c r="J130" i="21"/>
  <c r="I130" i="21"/>
  <c r="H130" i="21"/>
  <c r="G130" i="21"/>
  <c r="F130" i="21"/>
  <c r="E130" i="21"/>
  <c r="D130" i="21"/>
  <c r="C130" i="21"/>
  <c r="B130" i="21"/>
  <c r="Y129" i="21"/>
  <c r="X129" i="21"/>
  <c r="W129" i="21"/>
  <c r="V129" i="21"/>
  <c r="U129" i="21"/>
  <c r="T129" i="21"/>
  <c r="S129" i="21"/>
  <c r="R129" i="21"/>
  <c r="Q129" i="21"/>
  <c r="P129" i="21"/>
  <c r="O129" i="21"/>
  <c r="N129" i="21"/>
  <c r="M129" i="21"/>
  <c r="L129" i="21"/>
  <c r="K129" i="21"/>
  <c r="J129" i="21"/>
  <c r="I129" i="21"/>
  <c r="H129" i="21"/>
  <c r="G129" i="21"/>
  <c r="F129" i="21"/>
  <c r="E129" i="21"/>
  <c r="D129" i="21"/>
  <c r="C129" i="21"/>
  <c r="B129" i="21"/>
  <c r="Y128" i="21"/>
  <c r="X128" i="21"/>
  <c r="W128" i="21"/>
  <c r="V128" i="21"/>
  <c r="U128" i="21"/>
  <c r="T128" i="21"/>
  <c r="S128" i="21"/>
  <c r="R128" i="21"/>
  <c r="Q128" i="21"/>
  <c r="P128" i="21"/>
  <c r="O128" i="21"/>
  <c r="N128" i="21"/>
  <c r="M128" i="21"/>
  <c r="L128" i="21"/>
  <c r="K128" i="21"/>
  <c r="J128" i="21"/>
  <c r="I128" i="21"/>
  <c r="H128" i="21"/>
  <c r="G128" i="21"/>
  <c r="F128" i="21"/>
  <c r="E128" i="21"/>
  <c r="D128" i="21"/>
  <c r="C128" i="21"/>
  <c r="B128" i="21"/>
  <c r="Y127" i="21"/>
  <c r="X127" i="21"/>
  <c r="W127" i="21"/>
  <c r="V127" i="21"/>
  <c r="U127" i="21"/>
  <c r="T127" i="21"/>
  <c r="S127" i="21"/>
  <c r="R127" i="21"/>
  <c r="Q127" i="21"/>
  <c r="P127" i="21"/>
  <c r="O127" i="21"/>
  <c r="N127" i="21"/>
  <c r="M127" i="21"/>
  <c r="L127" i="21"/>
  <c r="K127" i="21"/>
  <c r="J127" i="21"/>
  <c r="I127" i="21"/>
  <c r="H127" i="21"/>
  <c r="G127" i="21"/>
  <c r="F127" i="21"/>
  <c r="E127" i="21"/>
  <c r="D127" i="21"/>
  <c r="C127" i="21"/>
  <c r="B127" i="21"/>
  <c r="Y126" i="21"/>
  <c r="X126" i="21"/>
  <c r="W126" i="21"/>
  <c r="V126" i="21"/>
  <c r="U126" i="21"/>
  <c r="T126" i="21"/>
  <c r="S126" i="21"/>
  <c r="R126" i="21"/>
  <c r="Q126" i="21"/>
  <c r="P126" i="21"/>
  <c r="O126" i="21"/>
  <c r="N126" i="21"/>
  <c r="M126" i="21"/>
  <c r="L126" i="21"/>
  <c r="K126" i="21"/>
  <c r="J126" i="21"/>
  <c r="I126" i="21"/>
  <c r="H126" i="21"/>
  <c r="G126" i="21"/>
  <c r="F126" i="21"/>
  <c r="E126" i="21"/>
  <c r="D126" i="21"/>
  <c r="C126" i="21"/>
  <c r="B126" i="21"/>
  <c r="Y125" i="21"/>
  <c r="X125" i="21"/>
  <c r="W125" i="21"/>
  <c r="V125" i="21"/>
  <c r="U125" i="21"/>
  <c r="T125" i="21"/>
  <c r="S125" i="21"/>
  <c r="R125" i="21"/>
  <c r="Q125" i="21"/>
  <c r="P125" i="21"/>
  <c r="O125" i="21"/>
  <c r="N125" i="21"/>
  <c r="M125" i="21"/>
  <c r="L125" i="21"/>
  <c r="K125" i="21"/>
  <c r="J125" i="21"/>
  <c r="I125" i="21"/>
  <c r="H125" i="21"/>
  <c r="G125" i="21"/>
  <c r="F125" i="21"/>
  <c r="E125" i="21"/>
  <c r="D125" i="21"/>
  <c r="C125" i="21"/>
  <c r="B125" i="21"/>
  <c r="Y124" i="21"/>
  <c r="X124" i="21"/>
  <c r="W124" i="21"/>
  <c r="V124" i="21"/>
  <c r="U124" i="21"/>
  <c r="T124" i="21"/>
  <c r="S124" i="21"/>
  <c r="R124" i="21"/>
  <c r="Q124" i="21"/>
  <c r="P124" i="21"/>
  <c r="O124" i="21"/>
  <c r="N124" i="21"/>
  <c r="M124" i="21"/>
  <c r="L124" i="21"/>
  <c r="K124" i="21"/>
  <c r="J124" i="21"/>
  <c r="I124" i="21"/>
  <c r="H124" i="21"/>
  <c r="G124" i="21"/>
  <c r="F124" i="21"/>
  <c r="E124" i="21"/>
  <c r="D124" i="21"/>
  <c r="C124" i="21"/>
  <c r="B124" i="21"/>
  <c r="Y123" i="21"/>
  <c r="X123" i="21"/>
  <c r="W123" i="21"/>
  <c r="V123" i="21"/>
  <c r="U123" i="21"/>
  <c r="T123" i="21"/>
  <c r="S123" i="21"/>
  <c r="R123" i="21"/>
  <c r="Q123" i="21"/>
  <c r="P123" i="21"/>
  <c r="O123" i="21"/>
  <c r="N123" i="21"/>
  <c r="M123" i="21"/>
  <c r="L123" i="21"/>
  <c r="K123" i="21"/>
  <c r="J123" i="21"/>
  <c r="I123" i="21"/>
  <c r="H123" i="21"/>
  <c r="G123" i="21"/>
  <c r="F123" i="21"/>
  <c r="E123" i="21"/>
  <c r="D123" i="21"/>
  <c r="C123" i="21"/>
  <c r="B123" i="21"/>
  <c r="Y122" i="21"/>
  <c r="X122" i="21"/>
  <c r="W122" i="21"/>
  <c r="V122" i="21"/>
  <c r="U122" i="21"/>
  <c r="T122" i="21"/>
  <c r="S122" i="21"/>
  <c r="R122" i="21"/>
  <c r="Q122" i="21"/>
  <c r="P122" i="21"/>
  <c r="O122" i="21"/>
  <c r="N122" i="21"/>
  <c r="M122" i="21"/>
  <c r="L122" i="21"/>
  <c r="K122" i="21"/>
  <c r="J122" i="21"/>
  <c r="I122" i="21"/>
  <c r="H122" i="21"/>
  <c r="G122" i="21"/>
  <c r="F122" i="21"/>
  <c r="E122" i="21"/>
  <c r="D122" i="21"/>
  <c r="C122" i="21"/>
  <c r="B122" i="21"/>
  <c r="Y121" i="21"/>
  <c r="X121" i="21"/>
  <c r="W121" i="21"/>
  <c r="V121" i="21"/>
  <c r="U121" i="21"/>
  <c r="T121" i="21"/>
  <c r="S121" i="21"/>
  <c r="R121" i="21"/>
  <c r="Q121" i="21"/>
  <c r="P121" i="21"/>
  <c r="O121" i="21"/>
  <c r="N121" i="21"/>
  <c r="M121" i="21"/>
  <c r="L121" i="21"/>
  <c r="K121" i="21"/>
  <c r="J121" i="21"/>
  <c r="I121" i="21"/>
  <c r="H121" i="21"/>
  <c r="G121" i="21"/>
  <c r="F121" i="21"/>
  <c r="E121" i="21"/>
  <c r="D121" i="21"/>
  <c r="C121" i="21"/>
  <c r="B121" i="21"/>
  <c r="Y120" i="21"/>
  <c r="X120" i="21"/>
  <c r="W120" i="21"/>
  <c r="V120" i="21"/>
  <c r="U120" i="21"/>
  <c r="T120" i="21"/>
  <c r="S120" i="21"/>
  <c r="R120" i="21"/>
  <c r="Q120" i="21"/>
  <c r="P120" i="21"/>
  <c r="O120" i="21"/>
  <c r="N120" i="21"/>
  <c r="M120" i="21"/>
  <c r="L120" i="21"/>
  <c r="K120" i="21"/>
  <c r="J120" i="21"/>
  <c r="I120" i="21"/>
  <c r="H120" i="21"/>
  <c r="G120" i="21"/>
  <c r="F120" i="21"/>
  <c r="E120" i="21"/>
  <c r="D120" i="21"/>
  <c r="C120" i="21"/>
  <c r="B120" i="21"/>
  <c r="Y119" i="21"/>
  <c r="X119" i="21"/>
  <c r="W119" i="21"/>
  <c r="V119" i="21"/>
  <c r="U119" i="21"/>
  <c r="T119" i="21"/>
  <c r="S119" i="21"/>
  <c r="R119" i="21"/>
  <c r="Q119" i="21"/>
  <c r="P119" i="21"/>
  <c r="O119" i="21"/>
  <c r="N119" i="21"/>
  <c r="M119" i="21"/>
  <c r="L119" i="21"/>
  <c r="K119" i="21"/>
  <c r="J119" i="21"/>
  <c r="I119" i="21"/>
  <c r="H119" i="21"/>
  <c r="G119" i="21"/>
  <c r="F119" i="21"/>
  <c r="E119" i="21"/>
  <c r="D119" i="21"/>
  <c r="C119" i="21"/>
  <c r="B119" i="21"/>
  <c r="Y118" i="21"/>
  <c r="X118" i="21"/>
  <c r="W118" i="21"/>
  <c r="V118" i="21"/>
  <c r="U118" i="21"/>
  <c r="T118" i="21"/>
  <c r="S118" i="21"/>
  <c r="R118" i="21"/>
  <c r="Q118" i="21"/>
  <c r="P118" i="21"/>
  <c r="O118" i="21"/>
  <c r="N118" i="21"/>
  <c r="M118" i="21"/>
  <c r="L118" i="21"/>
  <c r="K118" i="21"/>
  <c r="J118" i="21"/>
  <c r="I118" i="21"/>
  <c r="H118" i="21"/>
  <c r="G118" i="21"/>
  <c r="F118" i="21"/>
  <c r="E118" i="21"/>
  <c r="D118" i="21"/>
  <c r="C118" i="21"/>
  <c r="B118" i="21"/>
  <c r="Y117" i="21"/>
  <c r="X117" i="21"/>
  <c r="W117" i="21"/>
  <c r="V117" i="21"/>
  <c r="U117" i="21"/>
  <c r="T117" i="21"/>
  <c r="S117" i="21"/>
  <c r="R117" i="21"/>
  <c r="Q117" i="21"/>
  <c r="P117" i="21"/>
  <c r="O117" i="21"/>
  <c r="N117" i="21"/>
  <c r="M117" i="21"/>
  <c r="L117" i="21"/>
  <c r="K117" i="21"/>
  <c r="J117" i="21"/>
  <c r="I117" i="21"/>
  <c r="H117" i="21"/>
  <c r="G117" i="21"/>
  <c r="F117" i="21"/>
  <c r="E117" i="21"/>
  <c r="D117" i="21"/>
  <c r="C117" i="21"/>
  <c r="B117" i="21"/>
  <c r="Y116" i="21"/>
  <c r="X116" i="21"/>
  <c r="W116" i="21"/>
  <c r="V116" i="21"/>
  <c r="U116" i="21"/>
  <c r="T116" i="21"/>
  <c r="S116" i="21"/>
  <c r="R116" i="21"/>
  <c r="Q116" i="21"/>
  <c r="P116" i="21"/>
  <c r="O116" i="21"/>
  <c r="N116" i="21"/>
  <c r="M116" i="21"/>
  <c r="L116" i="21"/>
  <c r="K116" i="21"/>
  <c r="J116" i="21"/>
  <c r="I116" i="21"/>
  <c r="H116" i="21"/>
  <c r="G116" i="21"/>
  <c r="F116" i="21"/>
  <c r="E116" i="21"/>
  <c r="D116" i="21"/>
  <c r="C116" i="21"/>
  <c r="B116" i="21"/>
  <c r="Y112" i="21"/>
  <c r="X112" i="21"/>
  <c r="W112" i="21"/>
  <c r="V112" i="21"/>
  <c r="U112" i="21"/>
  <c r="T112" i="21"/>
  <c r="S112" i="21"/>
  <c r="R112" i="21"/>
  <c r="Q112" i="21"/>
  <c r="P112" i="21"/>
  <c r="O112" i="21"/>
  <c r="N112" i="21"/>
  <c r="M112" i="21"/>
  <c r="L112" i="21"/>
  <c r="K112" i="21"/>
  <c r="J112" i="21"/>
  <c r="I112" i="21"/>
  <c r="H112" i="21"/>
  <c r="G112" i="21"/>
  <c r="F112" i="21"/>
  <c r="E112" i="21"/>
  <c r="D112" i="21"/>
  <c r="C112" i="21"/>
  <c r="B112" i="21"/>
  <c r="Y111" i="21"/>
  <c r="X111" i="21"/>
  <c r="W111" i="21"/>
  <c r="V111" i="21"/>
  <c r="U111" i="21"/>
  <c r="T111" i="21"/>
  <c r="S111" i="21"/>
  <c r="R111" i="21"/>
  <c r="Q111" i="21"/>
  <c r="P111" i="21"/>
  <c r="O111" i="21"/>
  <c r="N111" i="21"/>
  <c r="M111" i="21"/>
  <c r="L111" i="21"/>
  <c r="K111" i="21"/>
  <c r="J111" i="21"/>
  <c r="I111" i="21"/>
  <c r="H111" i="21"/>
  <c r="G111" i="21"/>
  <c r="F111" i="21"/>
  <c r="E111" i="21"/>
  <c r="D111" i="21"/>
  <c r="C111" i="21"/>
  <c r="B111" i="21"/>
  <c r="Y110" i="21"/>
  <c r="X110" i="21"/>
  <c r="W110" i="21"/>
  <c r="V110" i="21"/>
  <c r="U110" i="21"/>
  <c r="T110" i="21"/>
  <c r="S110" i="21"/>
  <c r="R110" i="21"/>
  <c r="Q110" i="21"/>
  <c r="P110" i="21"/>
  <c r="O110" i="21"/>
  <c r="N110" i="21"/>
  <c r="M110" i="21"/>
  <c r="L110" i="21"/>
  <c r="K110" i="21"/>
  <c r="J110" i="21"/>
  <c r="I110" i="21"/>
  <c r="H110" i="21"/>
  <c r="G110" i="21"/>
  <c r="F110" i="21"/>
  <c r="E110" i="21"/>
  <c r="D110" i="21"/>
  <c r="C110" i="21"/>
  <c r="B110" i="21"/>
  <c r="Y109" i="21"/>
  <c r="X109" i="21"/>
  <c r="W109" i="21"/>
  <c r="V109" i="21"/>
  <c r="U109" i="21"/>
  <c r="T109" i="21"/>
  <c r="S109" i="21"/>
  <c r="R109" i="21"/>
  <c r="Q109" i="21"/>
  <c r="P109" i="21"/>
  <c r="O109" i="21"/>
  <c r="N109" i="21"/>
  <c r="M109" i="21"/>
  <c r="L109" i="21"/>
  <c r="K109" i="21"/>
  <c r="J109" i="21"/>
  <c r="I109" i="21"/>
  <c r="H109" i="21"/>
  <c r="G109" i="21"/>
  <c r="F109" i="21"/>
  <c r="E109" i="21"/>
  <c r="D109" i="21"/>
  <c r="C109" i="21"/>
  <c r="B109" i="21"/>
  <c r="Y108" i="21"/>
  <c r="X108" i="21"/>
  <c r="W108" i="21"/>
  <c r="V108" i="21"/>
  <c r="U108" i="21"/>
  <c r="T108" i="21"/>
  <c r="S108" i="21"/>
  <c r="R108" i="21"/>
  <c r="Q108" i="21"/>
  <c r="P108" i="21"/>
  <c r="O108" i="21"/>
  <c r="N108" i="21"/>
  <c r="M108" i="21"/>
  <c r="L108" i="21"/>
  <c r="K108" i="21"/>
  <c r="J108" i="21"/>
  <c r="I108" i="21"/>
  <c r="H108" i="21"/>
  <c r="G108" i="21"/>
  <c r="F108" i="21"/>
  <c r="E108" i="21"/>
  <c r="D108" i="21"/>
  <c r="C108" i="21"/>
  <c r="B108" i="21"/>
  <c r="Y107" i="21"/>
  <c r="X107" i="21"/>
  <c r="W107" i="21"/>
  <c r="V107" i="21"/>
  <c r="U107" i="21"/>
  <c r="T107" i="21"/>
  <c r="S107" i="21"/>
  <c r="R107" i="21"/>
  <c r="Q107" i="21"/>
  <c r="P107" i="21"/>
  <c r="O107" i="21"/>
  <c r="N107" i="21"/>
  <c r="M107" i="21"/>
  <c r="L107" i="21"/>
  <c r="K107" i="21"/>
  <c r="J107" i="21"/>
  <c r="I107" i="21"/>
  <c r="H107" i="21"/>
  <c r="G107" i="21"/>
  <c r="F107" i="21"/>
  <c r="E107" i="21"/>
  <c r="D107" i="21"/>
  <c r="C107" i="21"/>
  <c r="B107" i="21"/>
  <c r="Y106" i="21"/>
  <c r="X106" i="21"/>
  <c r="W106" i="21"/>
  <c r="V106" i="21"/>
  <c r="U106" i="21"/>
  <c r="T106" i="21"/>
  <c r="S106" i="21"/>
  <c r="R106" i="21"/>
  <c r="Q106" i="21"/>
  <c r="P106" i="21"/>
  <c r="O106" i="21"/>
  <c r="N106" i="21"/>
  <c r="M106" i="21"/>
  <c r="L106" i="21"/>
  <c r="K106" i="21"/>
  <c r="J106" i="21"/>
  <c r="I106" i="21"/>
  <c r="H106" i="21"/>
  <c r="G106" i="21"/>
  <c r="F106" i="21"/>
  <c r="E106" i="21"/>
  <c r="D106" i="21"/>
  <c r="C106" i="21"/>
  <c r="B106" i="21"/>
  <c r="Y105" i="21"/>
  <c r="X105" i="21"/>
  <c r="W105" i="21"/>
  <c r="V105" i="21"/>
  <c r="U105" i="21"/>
  <c r="T105" i="21"/>
  <c r="S105" i="21"/>
  <c r="R105" i="21"/>
  <c r="Q105" i="21"/>
  <c r="P105" i="21"/>
  <c r="O105" i="21"/>
  <c r="N105" i="21"/>
  <c r="M105" i="21"/>
  <c r="L105" i="21"/>
  <c r="K105" i="21"/>
  <c r="J105" i="21"/>
  <c r="I105" i="21"/>
  <c r="H105" i="21"/>
  <c r="G105" i="21"/>
  <c r="F105" i="21"/>
  <c r="E105" i="21"/>
  <c r="D105" i="21"/>
  <c r="C105" i="21"/>
  <c r="B105" i="21"/>
  <c r="Y104" i="21"/>
  <c r="X104" i="21"/>
  <c r="W104" i="21"/>
  <c r="V104" i="21"/>
  <c r="U104" i="21"/>
  <c r="T104" i="21"/>
  <c r="S104" i="21"/>
  <c r="R104" i="21"/>
  <c r="Q104" i="21"/>
  <c r="P104" i="21"/>
  <c r="O104" i="21"/>
  <c r="N104" i="21"/>
  <c r="M104" i="21"/>
  <c r="L104" i="21"/>
  <c r="K104" i="21"/>
  <c r="J104" i="21"/>
  <c r="I104" i="21"/>
  <c r="H104" i="21"/>
  <c r="G104" i="21"/>
  <c r="F104" i="21"/>
  <c r="E104" i="21"/>
  <c r="D104" i="21"/>
  <c r="C104" i="21"/>
  <c r="B104" i="21"/>
  <c r="Y103" i="21"/>
  <c r="X103" i="21"/>
  <c r="W103" i="21"/>
  <c r="V103" i="21"/>
  <c r="U103" i="21"/>
  <c r="T103" i="21"/>
  <c r="S103" i="21"/>
  <c r="R103" i="21"/>
  <c r="Q103" i="21"/>
  <c r="P103" i="21"/>
  <c r="O103" i="21"/>
  <c r="N103" i="21"/>
  <c r="M103" i="21"/>
  <c r="L103" i="21"/>
  <c r="K103" i="21"/>
  <c r="J103" i="21"/>
  <c r="I103" i="21"/>
  <c r="H103" i="21"/>
  <c r="G103" i="21"/>
  <c r="F103" i="21"/>
  <c r="E103" i="21"/>
  <c r="D103" i="21"/>
  <c r="C103" i="21"/>
  <c r="B103" i="21"/>
  <c r="Y102" i="21"/>
  <c r="X102" i="21"/>
  <c r="W102" i="21"/>
  <c r="V102" i="21"/>
  <c r="U102" i="21"/>
  <c r="T102" i="21"/>
  <c r="S102" i="21"/>
  <c r="R102" i="21"/>
  <c r="Q102" i="21"/>
  <c r="P102" i="21"/>
  <c r="O102" i="21"/>
  <c r="N102" i="21"/>
  <c r="M102" i="21"/>
  <c r="L102" i="21"/>
  <c r="K102" i="21"/>
  <c r="J102" i="21"/>
  <c r="I102" i="21"/>
  <c r="H102" i="21"/>
  <c r="G102" i="21"/>
  <c r="F102" i="21"/>
  <c r="E102" i="21"/>
  <c r="D102" i="21"/>
  <c r="C102" i="21"/>
  <c r="B102" i="21"/>
  <c r="Y101" i="21"/>
  <c r="X101" i="21"/>
  <c r="W101" i="21"/>
  <c r="V101" i="21"/>
  <c r="U101" i="21"/>
  <c r="T101" i="21"/>
  <c r="S101" i="21"/>
  <c r="R101" i="21"/>
  <c r="Q101" i="21"/>
  <c r="P101" i="21"/>
  <c r="O101" i="21"/>
  <c r="N101" i="21"/>
  <c r="M101" i="21"/>
  <c r="L101" i="21"/>
  <c r="K101" i="21"/>
  <c r="J101" i="21"/>
  <c r="I101" i="21"/>
  <c r="H101" i="21"/>
  <c r="G101" i="21"/>
  <c r="F101" i="21"/>
  <c r="E101" i="21"/>
  <c r="D101" i="21"/>
  <c r="C101" i="21"/>
  <c r="B101" i="21"/>
  <c r="Y100" i="21"/>
  <c r="X100" i="21"/>
  <c r="W100" i="21"/>
  <c r="V100" i="21"/>
  <c r="U100" i="21"/>
  <c r="T100" i="21"/>
  <c r="S100" i="21"/>
  <c r="R100" i="21"/>
  <c r="Q100" i="21"/>
  <c r="P100" i="21"/>
  <c r="O100" i="21"/>
  <c r="N100" i="21"/>
  <c r="M100" i="21"/>
  <c r="L100" i="21"/>
  <c r="K100" i="21"/>
  <c r="J100" i="21"/>
  <c r="I100" i="21"/>
  <c r="H100" i="21"/>
  <c r="G100" i="21"/>
  <c r="F100" i="21"/>
  <c r="E100" i="21"/>
  <c r="D100" i="21"/>
  <c r="C100" i="21"/>
  <c r="B100" i="21"/>
  <c r="Y99" i="21"/>
  <c r="X99" i="21"/>
  <c r="W99" i="21"/>
  <c r="V99" i="21"/>
  <c r="U99" i="21"/>
  <c r="T99" i="21"/>
  <c r="S99" i="21"/>
  <c r="R99" i="21"/>
  <c r="Q99" i="21"/>
  <c r="P99" i="21"/>
  <c r="O99" i="21"/>
  <c r="N99" i="21"/>
  <c r="M99" i="21"/>
  <c r="L99" i="21"/>
  <c r="K99" i="21"/>
  <c r="J99" i="21"/>
  <c r="I99" i="21"/>
  <c r="H99" i="21"/>
  <c r="G99" i="21"/>
  <c r="F99" i="21"/>
  <c r="E99" i="21"/>
  <c r="D99" i="21"/>
  <c r="C99" i="21"/>
  <c r="B99" i="21"/>
  <c r="Y98" i="21"/>
  <c r="X98" i="21"/>
  <c r="W98" i="21"/>
  <c r="V98" i="21"/>
  <c r="U98" i="21"/>
  <c r="T98" i="21"/>
  <c r="S98" i="21"/>
  <c r="R98" i="21"/>
  <c r="Q98" i="21"/>
  <c r="P98" i="21"/>
  <c r="O98" i="21"/>
  <c r="N98" i="21"/>
  <c r="M98" i="21"/>
  <c r="L98" i="21"/>
  <c r="K98" i="21"/>
  <c r="J98" i="21"/>
  <c r="I98" i="21"/>
  <c r="H98" i="21"/>
  <c r="G98" i="21"/>
  <c r="F98" i="21"/>
  <c r="E98" i="21"/>
  <c r="D98" i="21"/>
  <c r="C98" i="21"/>
  <c r="B98" i="21"/>
  <c r="Y97" i="21"/>
  <c r="X97" i="21"/>
  <c r="W97" i="21"/>
  <c r="V97" i="21"/>
  <c r="U97" i="21"/>
  <c r="T97" i="21"/>
  <c r="S97" i="21"/>
  <c r="R97" i="21"/>
  <c r="Q97" i="21"/>
  <c r="P97" i="21"/>
  <c r="O97" i="21"/>
  <c r="N97" i="21"/>
  <c r="M97" i="21"/>
  <c r="L97" i="21"/>
  <c r="K97" i="21"/>
  <c r="J97" i="21"/>
  <c r="I97" i="21"/>
  <c r="H97" i="21"/>
  <c r="G97" i="21"/>
  <c r="F97" i="21"/>
  <c r="E97" i="21"/>
  <c r="D97" i="21"/>
  <c r="C97" i="21"/>
  <c r="B97" i="21"/>
  <c r="Y96" i="21"/>
  <c r="X96" i="21"/>
  <c r="W96" i="21"/>
  <c r="V96" i="21"/>
  <c r="U96" i="21"/>
  <c r="T96" i="21"/>
  <c r="S96" i="21"/>
  <c r="R96" i="21"/>
  <c r="Q96" i="21"/>
  <c r="P96" i="21"/>
  <c r="O96" i="21"/>
  <c r="N96" i="21"/>
  <c r="M96" i="21"/>
  <c r="L96" i="21"/>
  <c r="K96" i="21"/>
  <c r="J96" i="21"/>
  <c r="I96" i="21"/>
  <c r="H96" i="21"/>
  <c r="G96" i="21"/>
  <c r="F96" i="21"/>
  <c r="E96" i="21"/>
  <c r="D96" i="21"/>
  <c r="C96" i="21"/>
  <c r="B96" i="21"/>
  <c r="Y95" i="21"/>
  <c r="X95" i="21"/>
  <c r="W95" i="21"/>
  <c r="V95" i="21"/>
  <c r="U95" i="21"/>
  <c r="T95" i="21"/>
  <c r="S95" i="21"/>
  <c r="R95" i="21"/>
  <c r="Q95" i="21"/>
  <c r="P95" i="21"/>
  <c r="O95" i="21"/>
  <c r="N95" i="21"/>
  <c r="M95" i="21"/>
  <c r="L95" i="21"/>
  <c r="K95" i="21"/>
  <c r="J95" i="21"/>
  <c r="I95" i="21"/>
  <c r="H95" i="21"/>
  <c r="G95" i="21"/>
  <c r="F95" i="21"/>
  <c r="E95" i="21"/>
  <c r="D95" i="21"/>
  <c r="C95" i="21"/>
  <c r="B95" i="21"/>
  <c r="Y94" i="21"/>
  <c r="X94" i="21"/>
  <c r="W94" i="21"/>
  <c r="V94" i="21"/>
  <c r="U94" i="21"/>
  <c r="T94" i="21"/>
  <c r="S94" i="21"/>
  <c r="R94" i="21"/>
  <c r="Q94" i="21"/>
  <c r="P94" i="21"/>
  <c r="O94" i="21"/>
  <c r="N94" i="21"/>
  <c r="M94" i="21"/>
  <c r="L94" i="21"/>
  <c r="K94" i="21"/>
  <c r="J94" i="21"/>
  <c r="I94" i="21"/>
  <c r="H94" i="21"/>
  <c r="G94" i="21"/>
  <c r="F94" i="21"/>
  <c r="E94" i="21"/>
  <c r="D94" i="21"/>
  <c r="C94" i="21"/>
  <c r="B94" i="21"/>
  <c r="Y93" i="21"/>
  <c r="X93" i="21"/>
  <c r="W93" i="21"/>
  <c r="V93" i="21"/>
  <c r="U93" i="21"/>
  <c r="T93" i="21"/>
  <c r="S93" i="21"/>
  <c r="R93" i="21"/>
  <c r="Q93" i="21"/>
  <c r="P93" i="21"/>
  <c r="O93" i="21"/>
  <c r="N93" i="21"/>
  <c r="M93" i="21"/>
  <c r="L93" i="21"/>
  <c r="K93" i="21"/>
  <c r="J93" i="21"/>
  <c r="I93" i="21"/>
  <c r="H93" i="21"/>
  <c r="G93" i="21"/>
  <c r="F93" i="21"/>
  <c r="E93" i="21"/>
  <c r="D93" i="21"/>
  <c r="C93" i="21"/>
  <c r="B93" i="21"/>
  <c r="Y92" i="21"/>
  <c r="X92" i="21"/>
  <c r="W92" i="21"/>
  <c r="V92" i="21"/>
  <c r="U92" i="21"/>
  <c r="T92" i="21"/>
  <c r="S92" i="21"/>
  <c r="R92" i="21"/>
  <c r="Q92" i="21"/>
  <c r="P92" i="21"/>
  <c r="O92" i="21"/>
  <c r="N92" i="21"/>
  <c r="M92" i="21"/>
  <c r="L92" i="21"/>
  <c r="K92" i="21"/>
  <c r="J92" i="21"/>
  <c r="I92" i="21"/>
  <c r="H92" i="21"/>
  <c r="G92" i="21"/>
  <c r="F92" i="21"/>
  <c r="E92" i="21"/>
  <c r="D92" i="21"/>
  <c r="C92" i="21"/>
  <c r="B92" i="21"/>
  <c r="Y91" i="21"/>
  <c r="X91" i="21"/>
  <c r="W91" i="21"/>
  <c r="V91" i="21"/>
  <c r="U91" i="21"/>
  <c r="T91" i="21"/>
  <c r="S91" i="21"/>
  <c r="R91" i="21"/>
  <c r="Q91" i="21"/>
  <c r="P91" i="21"/>
  <c r="O91" i="21"/>
  <c r="N91" i="21"/>
  <c r="M91" i="21"/>
  <c r="L91" i="21"/>
  <c r="K91" i="21"/>
  <c r="J91" i="21"/>
  <c r="I91" i="21"/>
  <c r="H91" i="21"/>
  <c r="G91" i="21"/>
  <c r="F91" i="21"/>
  <c r="E91" i="21"/>
  <c r="D91" i="21"/>
  <c r="C91" i="21"/>
  <c r="B91" i="21"/>
  <c r="Y90" i="21"/>
  <c r="X90" i="21"/>
  <c r="W90" i="21"/>
  <c r="V90" i="21"/>
  <c r="U90" i="21"/>
  <c r="T90" i="21"/>
  <c r="S90" i="21"/>
  <c r="R90" i="21"/>
  <c r="Q90" i="21"/>
  <c r="P90" i="21"/>
  <c r="O90" i="21"/>
  <c r="N90" i="21"/>
  <c r="M90" i="21"/>
  <c r="L90" i="21"/>
  <c r="K90" i="21"/>
  <c r="J90" i="21"/>
  <c r="I90" i="21"/>
  <c r="H90" i="21"/>
  <c r="G90" i="21"/>
  <c r="F90" i="21"/>
  <c r="E90" i="21"/>
  <c r="D90" i="21"/>
  <c r="C90" i="21"/>
  <c r="B90" i="21"/>
  <c r="Y89" i="21"/>
  <c r="X89" i="21"/>
  <c r="W89" i="21"/>
  <c r="V89" i="21"/>
  <c r="U89" i="21"/>
  <c r="T89" i="21"/>
  <c r="S89" i="21"/>
  <c r="R89" i="21"/>
  <c r="Q89" i="21"/>
  <c r="P89" i="21"/>
  <c r="O89" i="21"/>
  <c r="N89" i="21"/>
  <c r="M89" i="21"/>
  <c r="L89" i="21"/>
  <c r="K89" i="21"/>
  <c r="J89" i="21"/>
  <c r="I89" i="21"/>
  <c r="H89" i="21"/>
  <c r="G89" i="21"/>
  <c r="F89" i="21"/>
  <c r="E89" i="21"/>
  <c r="D89" i="21"/>
  <c r="C89" i="21"/>
  <c r="B89" i="21"/>
  <c r="Y88" i="21"/>
  <c r="X88" i="21"/>
  <c r="W88" i="21"/>
  <c r="V88" i="21"/>
  <c r="U88" i="21"/>
  <c r="T88" i="21"/>
  <c r="S88" i="21"/>
  <c r="R88" i="21"/>
  <c r="Q88" i="21"/>
  <c r="P88" i="21"/>
  <c r="O88" i="21"/>
  <c r="N88" i="21"/>
  <c r="M88" i="21"/>
  <c r="L88" i="21"/>
  <c r="K88" i="21"/>
  <c r="J88" i="21"/>
  <c r="I88" i="21"/>
  <c r="H88" i="21"/>
  <c r="G88" i="21"/>
  <c r="F88" i="21"/>
  <c r="E88" i="21"/>
  <c r="D88" i="21"/>
  <c r="C88" i="21"/>
  <c r="B88" i="21"/>
  <c r="E28" i="21"/>
  <c r="D28" i="21"/>
  <c r="E27" i="21"/>
  <c r="D27" i="21"/>
  <c r="E26" i="21"/>
  <c r="D26" i="21"/>
  <c r="E25" i="21"/>
  <c r="D25" i="21"/>
  <c r="E24" i="21"/>
  <c r="D24" i="21"/>
  <c r="E23" i="21"/>
  <c r="D23" i="21"/>
  <c r="E22" i="21"/>
  <c r="D22" i="21"/>
  <c r="E21" i="21"/>
  <c r="D21" i="21"/>
  <c r="E20" i="21"/>
  <c r="D20" i="21"/>
  <c r="E19" i="21"/>
  <c r="D19" i="21"/>
  <c r="E18" i="21"/>
  <c r="D18" i="21"/>
  <c r="E17" i="21"/>
  <c r="D17" i="21"/>
  <c r="E16" i="21"/>
  <c r="D16" i="21"/>
  <c r="E15" i="21"/>
  <c r="D15" i="21"/>
  <c r="E14" i="21"/>
  <c r="D14" i="21"/>
  <c r="E13" i="21"/>
  <c r="D13" i="21"/>
  <c r="E12" i="21"/>
  <c r="D12" i="21"/>
  <c r="E11" i="21"/>
  <c r="D11" i="21"/>
  <c r="E10" i="21"/>
  <c r="D10" i="21"/>
  <c r="E9" i="21"/>
  <c r="D9" i="21"/>
  <c r="E8" i="21"/>
  <c r="D8" i="21"/>
  <c r="E7" i="21"/>
  <c r="D7" i="21"/>
  <c r="E6" i="21"/>
  <c r="D6" i="21"/>
  <c r="E5" i="21"/>
  <c r="D5" i="21"/>
  <c r="E4" i="21"/>
  <c r="D4" i="21"/>
  <c r="Y140" i="20"/>
  <c r="X140" i="20"/>
  <c r="W140" i="20"/>
  <c r="V140" i="20"/>
  <c r="U140" i="20"/>
  <c r="T140" i="20"/>
  <c r="S140" i="20"/>
  <c r="R140" i="20"/>
  <c r="Q140" i="20"/>
  <c r="P140" i="20"/>
  <c r="O140" i="20"/>
  <c r="N140" i="20"/>
  <c r="M140" i="20"/>
  <c r="L140" i="20"/>
  <c r="K140" i="20"/>
  <c r="J140" i="20"/>
  <c r="I140" i="20"/>
  <c r="H140" i="20"/>
  <c r="G140" i="20"/>
  <c r="F140" i="20"/>
  <c r="E140" i="20"/>
  <c r="D140" i="20"/>
  <c r="C140" i="20"/>
  <c r="B140" i="20"/>
  <c r="Y139" i="20"/>
  <c r="X139" i="20"/>
  <c r="W139" i="20"/>
  <c r="V139" i="20"/>
  <c r="U139" i="20"/>
  <c r="T139" i="20"/>
  <c r="S139" i="20"/>
  <c r="R139" i="20"/>
  <c r="Q139" i="20"/>
  <c r="P139" i="20"/>
  <c r="O139" i="20"/>
  <c r="N139" i="20"/>
  <c r="M139" i="20"/>
  <c r="L139" i="20"/>
  <c r="K139" i="20"/>
  <c r="J139" i="20"/>
  <c r="I139" i="20"/>
  <c r="H139" i="20"/>
  <c r="G139" i="20"/>
  <c r="F139" i="20"/>
  <c r="E139" i="20"/>
  <c r="D139" i="20"/>
  <c r="C139" i="20"/>
  <c r="B139" i="20"/>
  <c r="Y138" i="20"/>
  <c r="X138" i="20"/>
  <c r="W138" i="20"/>
  <c r="V138" i="20"/>
  <c r="U138" i="20"/>
  <c r="T138" i="20"/>
  <c r="S138" i="20"/>
  <c r="R138" i="20"/>
  <c r="Q138" i="20"/>
  <c r="P138" i="20"/>
  <c r="O138" i="20"/>
  <c r="N138" i="20"/>
  <c r="M138" i="20"/>
  <c r="L138" i="20"/>
  <c r="K138" i="20"/>
  <c r="J138" i="20"/>
  <c r="I138" i="20"/>
  <c r="H138" i="20"/>
  <c r="G138" i="20"/>
  <c r="F138" i="20"/>
  <c r="E138" i="20"/>
  <c r="D138" i="20"/>
  <c r="C138" i="20"/>
  <c r="B138" i="20"/>
  <c r="Y137" i="20"/>
  <c r="X137" i="20"/>
  <c r="W137" i="20"/>
  <c r="V137" i="20"/>
  <c r="U137" i="20"/>
  <c r="T137" i="20"/>
  <c r="S137" i="20"/>
  <c r="R137" i="20"/>
  <c r="Q137" i="20"/>
  <c r="P137" i="20"/>
  <c r="O137" i="20"/>
  <c r="N137" i="20"/>
  <c r="M137" i="20"/>
  <c r="L137" i="20"/>
  <c r="K137" i="20"/>
  <c r="J137" i="20"/>
  <c r="I137" i="20"/>
  <c r="H137" i="20"/>
  <c r="G137" i="20"/>
  <c r="F137" i="20"/>
  <c r="E137" i="20"/>
  <c r="D137" i="20"/>
  <c r="C137" i="20"/>
  <c r="B137" i="20"/>
  <c r="Y136" i="20"/>
  <c r="X136" i="20"/>
  <c r="W136" i="20"/>
  <c r="V136" i="20"/>
  <c r="U136" i="20"/>
  <c r="T136" i="20"/>
  <c r="S136" i="20"/>
  <c r="R136" i="20"/>
  <c r="Q136" i="20"/>
  <c r="P136" i="20"/>
  <c r="O136" i="20"/>
  <c r="N136" i="20"/>
  <c r="M136" i="20"/>
  <c r="L136" i="20"/>
  <c r="K136" i="20"/>
  <c r="J136" i="20"/>
  <c r="I136" i="20"/>
  <c r="H136" i="20"/>
  <c r="G136" i="20"/>
  <c r="F136" i="20"/>
  <c r="E136" i="20"/>
  <c r="D136" i="20"/>
  <c r="C136" i="20"/>
  <c r="B136" i="20"/>
  <c r="Y135" i="20"/>
  <c r="X135" i="20"/>
  <c r="W135" i="20"/>
  <c r="V135" i="20"/>
  <c r="U135" i="20"/>
  <c r="T135" i="20"/>
  <c r="S135" i="20"/>
  <c r="R135" i="20"/>
  <c r="Q135" i="20"/>
  <c r="P135" i="20"/>
  <c r="O135" i="20"/>
  <c r="N135" i="20"/>
  <c r="M135" i="20"/>
  <c r="L135" i="20"/>
  <c r="K135" i="20"/>
  <c r="J135" i="20"/>
  <c r="I135" i="20"/>
  <c r="H135" i="20"/>
  <c r="G135" i="20"/>
  <c r="F135" i="20"/>
  <c r="E135" i="20"/>
  <c r="D135" i="20"/>
  <c r="C135" i="20"/>
  <c r="B135" i="20"/>
  <c r="Y134" i="20"/>
  <c r="X134" i="20"/>
  <c r="W134" i="20"/>
  <c r="V134" i="20"/>
  <c r="U134" i="20"/>
  <c r="T134" i="20"/>
  <c r="S134" i="20"/>
  <c r="R134" i="20"/>
  <c r="Q134" i="20"/>
  <c r="P134" i="20"/>
  <c r="O134" i="20"/>
  <c r="N134" i="20"/>
  <c r="M134" i="20"/>
  <c r="L134" i="20"/>
  <c r="K134" i="20"/>
  <c r="J134" i="20"/>
  <c r="I134" i="20"/>
  <c r="H134" i="20"/>
  <c r="G134" i="20"/>
  <c r="F134" i="20"/>
  <c r="E134" i="20"/>
  <c r="D134" i="20"/>
  <c r="C134" i="20"/>
  <c r="B134" i="20"/>
  <c r="Y133" i="20"/>
  <c r="X133" i="20"/>
  <c r="W133" i="20"/>
  <c r="V133" i="20"/>
  <c r="U133" i="20"/>
  <c r="T133" i="20"/>
  <c r="S133" i="20"/>
  <c r="R133" i="20"/>
  <c r="Q133" i="20"/>
  <c r="P133" i="20"/>
  <c r="O133" i="20"/>
  <c r="N133" i="20"/>
  <c r="M133" i="20"/>
  <c r="L133" i="20"/>
  <c r="K133" i="20"/>
  <c r="J133" i="20"/>
  <c r="I133" i="20"/>
  <c r="H133" i="20"/>
  <c r="G133" i="20"/>
  <c r="F133" i="20"/>
  <c r="E133" i="20"/>
  <c r="D133" i="20"/>
  <c r="C133" i="20"/>
  <c r="B133" i="20"/>
  <c r="Y132" i="20"/>
  <c r="X132" i="20"/>
  <c r="W132" i="20"/>
  <c r="V132" i="20"/>
  <c r="U132" i="20"/>
  <c r="T132" i="20"/>
  <c r="S132" i="20"/>
  <c r="R132" i="20"/>
  <c r="Q132" i="20"/>
  <c r="P132" i="20"/>
  <c r="O132" i="20"/>
  <c r="N132" i="20"/>
  <c r="M132" i="20"/>
  <c r="L132" i="20"/>
  <c r="K132" i="20"/>
  <c r="J132" i="20"/>
  <c r="I132" i="20"/>
  <c r="H132" i="20"/>
  <c r="G132" i="20"/>
  <c r="F132" i="20"/>
  <c r="E132" i="20"/>
  <c r="D132" i="20"/>
  <c r="C132" i="20"/>
  <c r="B132" i="20"/>
  <c r="Y131" i="20"/>
  <c r="X131" i="20"/>
  <c r="W131" i="20"/>
  <c r="V131" i="20"/>
  <c r="U131" i="20"/>
  <c r="T131" i="20"/>
  <c r="S131" i="20"/>
  <c r="R131" i="20"/>
  <c r="Q131" i="20"/>
  <c r="P131" i="20"/>
  <c r="O131" i="20"/>
  <c r="N131" i="20"/>
  <c r="M131" i="20"/>
  <c r="L131" i="20"/>
  <c r="K131" i="20"/>
  <c r="J131" i="20"/>
  <c r="I131" i="20"/>
  <c r="H131" i="20"/>
  <c r="G131" i="20"/>
  <c r="F131" i="20"/>
  <c r="E131" i="20"/>
  <c r="D131" i="20"/>
  <c r="C131" i="20"/>
  <c r="B131" i="20"/>
  <c r="Y130" i="20"/>
  <c r="X130" i="20"/>
  <c r="W130" i="20"/>
  <c r="V130" i="20"/>
  <c r="U130" i="20"/>
  <c r="T130" i="20"/>
  <c r="S130" i="20"/>
  <c r="R130" i="20"/>
  <c r="Q130" i="20"/>
  <c r="P130" i="20"/>
  <c r="O130" i="20"/>
  <c r="N130" i="20"/>
  <c r="M130" i="20"/>
  <c r="L130" i="20"/>
  <c r="K130" i="20"/>
  <c r="J130" i="20"/>
  <c r="I130" i="20"/>
  <c r="H130" i="20"/>
  <c r="G130" i="20"/>
  <c r="F130" i="20"/>
  <c r="E130" i="20"/>
  <c r="D130" i="20"/>
  <c r="C130" i="20"/>
  <c r="B130" i="20"/>
  <c r="Y129" i="20"/>
  <c r="X129" i="20"/>
  <c r="W129" i="20"/>
  <c r="V129" i="20"/>
  <c r="U129" i="20"/>
  <c r="T129" i="20"/>
  <c r="S129" i="20"/>
  <c r="R129" i="20"/>
  <c r="Q129" i="20"/>
  <c r="P129" i="20"/>
  <c r="O129" i="20"/>
  <c r="N129" i="20"/>
  <c r="M129" i="20"/>
  <c r="L129" i="20"/>
  <c r="K129" i="20"/>
  <c r="J129" i="20"/>
  <c r="I129" i="20"/>
  <c r="H129" i="20"/>
  <c r="G129" i="20"/>
  <c r="F129" i="20"/>
  <c r="E129" i="20"/>
  <c r="D129" i="20"/>
  <c r="C129" i="20"/>
  <c r="B129" i="20"/>
  <c r="Y128" i="20"/>
  <c r="X128" i="20"/>
  <c r="W128" i="20"/>
  <c r="V128" i="20"/>
  <c r="U128" i="20"/>
  <c r="T128" i="20"/>
  <c r="S128" i="20"/>
  <c r="R128" i="20"/>
  <c r="Q128" i="20"/>
  <c r="P128" i="20"/>
  <c r="O128" i="20"/>
  <c r="N128" i="20"/>
  <c r="M128" i="20"/>
  <c r="L128" i="20"/>
  <c r="K128" i="20"/>
  <c r="J128" i="20"/>
  <c r="I128" i="20"/>
  <c r="H128" i="20"/>
  <c r="G128" i="20"/>
  <c r="F128" i="20"/>
  <c r="E128" i="20"/>
  <c r="D128" i="20"/>
  <c r="C128" i="20"/>
  <c r="B128" i="20"/>
  <c r="Y127" i="20"/>
  <c r="X127" i="20"/>
  <c r="W127" i="20"/>
  <c r="V127" i="20"/>
  <c r="U127" i="20"/>
  <c r="T127" i="20"/>
  <c r="S127" i="20"/>
  <c r="R127" i="20"/>
  <c r="Q127" i="20"/>
  <c r="P127" i="20"/>
  <c r="O127" i="20"/>
  <c r="N127" i="20"/>
  <c r="M127" i="20"/>
  <c r="L127" i="20"/>
  <c r="K127" i="20"/>
  <c r="J127" i="20"/>
  <c r="I127" i="20"/>
  <c r="H127" i="20"/>
  <c r="G127" i="20"/>
  <c r="F127" i="20"/>
  <c r="E127" i="20"/>
  <c r="D127" i="20"/>
  <c r="C127" i="20"/>
  <c r="B127" i="20"/>
  <c r="Y126" i="20"/>
  <c r="X126" i="20"/>
  <c r="W126" i="20"/>
  <c r="V126" i="20"/>
  <c r="U126" i="20"/>
  <c r="T126" i="20"/>
  <c r="S126" i="20"/>
  <c r="R126" i="20"/>
  <c r="Q126" i="20"/>
  <c r="P126" i="20"/>
  <c r="O126" i="20"/>
  <c r="N126" i="20"/>
  <c r="M126" i="20"/>
  <c r="L126" i="20"/>
  <c r="K126" i="20"/>
  <c r="J126" i="20"/>
  <c r="I126" i="20"/>
  <c r="H126" i="20"/>
  <c r="G126" i="20"/>
  <c r="F126" i="20"/>
  <c r="E126" i="20"/>
  <c r="D126" i="20"/>
  <c r="C126" i="20"/>
  <c r="B126" i="20"/>
  <c r="Y125" i="20"/>
  <c r="X125" i="20"/>
  <c r="W125" i="20"/>
  <c r="V125" i="20"/>
  <c r="U125" i="20"/>
  <c r="T125" i="20"/>
  <c r="S125" i="20"/>
  <c r="R125" i="20"/>
  <c r="Q125" i="20"/>
  <c r="P125" i="20"/>
  <c r="O125" i="20"/>
  <c r="N125" i="20"/>
  <c r="M125" i="20"/>
  <c r="L125" i="20"/>
  <c r="K125" i="20"/>
  <c r="J125" i="20"/>
  <c r="I125" i="20"/>
  <c r="H125" i="20"/>
  <c r="G125" i="20"/>
  <c r="F125" i="20"/>
  <c r="E125" i="20"/>
  <c r="D125" i="20"/>
  <c r="C125" i="20"/>
  <c r="B125" i="20"/>
  <c r="Y124" i="20"/>
  <c r="X124" i="20"/>
  <c r="W124" i="20"/>
  <c r="V124" i="20"/>
  <c r="U124" i="20"/>
  <c r="T124" i="20"/>
  <c r="S124" i="20"/>
  <c r="R124" i="20"/>
  <c r="Q124" i="20"/>
  <c r="P124" i="20"/>
  <c r="O124" i="20"/>
  <c r="N124" i="20"/>
  <c r="M124" i="20"/>
  <c r="L124" i="20"/>
  <c r="K124" i="20"/>
  <c r="J124" i="20"/>
  <c r="I124" i="20"/>
  <c r="H124" i="20"/>
  <c r="G124" i="20"/>
  <c r="F124" i="20"/>
  <c r="E124" i="20"/>
  <c r="D124" i="20"/>
  <c r="C124" i="20"/>
  <c r="B124" i="20"/>
  <c r="Y123" i="20"/>
  <c r="X123" i="20"/>
  <c r="W123" i="20"/>
  <c r="V123" i="20"/>
  <c r="U123" i="20"/>
  <c r="T123" i="20"/>
  <c r="S123" i="20"/>
  <c r="R123" i="20"/>
  <c r="Q123" i="20"/>
  <c r="P123" i="20"/>
  <c r="O123" i="20"/>
  <c r="N123" i="20"/>
  <c r="M123" i="20"/>
  <c r="L123" i="20"/>
  <c r="K123" i="20"/>
  <c r="J123" i="20"/>
  <c r="I123" i="20"/>
  <c r="H123" i="20"/>
  <c r="G123" i="20"/>
  <c r="F123" i="20"/>
  <c r="E123" i="20"/>
  <c r="D123" i="20"/>
  <c r="C123" i="20"/>
  <c r="B123" i="20"/>
  <c r="Y122" i="20"/>
  <c r="X122" i="20"/>
  <c r="W122" i="20"/>
  <c r="V122" i="20"/>
  <c r="U122" i="20"/>
  <c r="T122" i="20"/>
  <c r="S122" i="20"/>
  <c r="R122" i="20"/>
  <c r="Q122" i="20"/>
  <c r="P122" i="20"/>
  <c r="O122" i="20"/>
  <c r="N122" i="20"/>
  <c r="M122" i="20"/>
  <c r="L122" i="20"/>
  <c r="K122" i="20"/>
  <c r="J122" i="20"/>
  <c r="I122" i="20"/>
  <c r="H122" i="20"/>
  <c r="G122" i="20"/>
  <c r="F122" i="20"/>
  <c r="E122" i="20"/>
  <c r="D122" i="20"/>
  <c r="C122" i="20"/>
  <c r="B122" i="20"/>
  <c r="Y121" i="20"/>
  <c r="X121" i="20"/>
  <c r="W121" i="20"/>
  <c r="V121" i="20"/>
  <c r="U121" i="20"/>
  <c r="T121" i="20"/>
  <c r="S121" i="20"/>
  <c r="R121" i="20"/>
  <c r="Q121" i="20"/>
  <c r="P121" i="20"/>
  <c r="O121" i="20"/>
  <c r="N121" i="20"/>
  <c r="M121" i="20"/>
  <c r="L121" i="20"/>
  <c r="K121" i="20"/>
  <c r="J121" i="20"/>
  <c r="I121" i="20"/>
  <c r="H121" i="20"/>
  <c r="G121" i="20"/>
  <c r="F121" i="20"/>
  <c r="E121" i="20"/>
  <c r="D121" i="20"/>
  <c r="C121" i="20"/>
  <c r="B121" i="20"/>
  <c r="Y120" i="20"/>
  <c r="X120" i="20"/>
  <c r="W120" i="20"/>
  <c r="V120" i="20"/>
  <c r="U120" i="20"/>
  <c r="T120" i="20"/>
  <c r="S120" i="20"/>
  <c r="R120" i="20"/>
  <c r="Q120" i="20"/>
  <c r="P120" i="20"/>
  <c r="O120" i="20"/>
  <c r="N120" i="20"/>
  <c r="M120" i="20"/>
  <c r="L120" i="20"/>
  <c r="K120" i="20"/>
  <c r="J120" i="20"/>
  <c r="I120" i="20"/>
  <c r="H120" i="20"/>
  <c r="G120" i="20"/>
  <c r="F120" i="20"/>
  <c r="E120" i="20"/>
  <c r="D120" i="20"/>
  <c r="C120" i="20"/>
  <c r="B120" i="20"/>
  <c r="Y119" i="20"/>
  <c r="X119" i="20"/>
  <c r="W119" i="20"/>
  <c r="V119" i="20"/>
  <c r="U119" i="20"/>
  <c r="T119" i="20"/>
  <c r="S119" i="20"/>
  <c r="R119" i="20"/>
  <c r="Q119" i="20"/>
  <c r="P119" i="20"/>
  <c r="O119" i="20"/>
  <c r="N119" i="20"/>
  <c r="M119" i="20"/>
  <c r="L119" i="20"/>
  <c r="K119" i="20"/>
  <c r="J119" i="20"/>
  <c r="I119" i="20"/>
  <c r="H119" i="20"/>
  <c r="G119" i="20"/>
  <c r="F119" i="20"/>
  <c r="E119" i="20"/>
  <c r="D119" i="20"/>
  <c r="C119" i="20"/>
  <c r="B119" i="20"/>
  <c r="Y118" i="20"/>
  <c r="X118" i="20"/>
  <c r="W118" i="20"/>
  <c r="V118" i="20"/>
  <c r="U118" i="20"/>
  <c r="T118" i="20"/>
  <c r="S118" i="20"/>
  <c r="R118" i="20"/>
  <c r="Q118" i="20"/>
  <c r="P118" i="20"/>
  <c r="O118" i="20"/>
  <c r="N118" i="20"/>
  <c r="M118" i="20"/>
  <c r="L118" i="20"/>
  <c r="K118" i="20"/>
  <c r="J118" i="20"/>
  <c r="I118" i="20"/>
  <c r="H118" i="20"/>
  <c r="G118" i="20"/>
  <c r="F118" i="20"/>
  <c r="E118" i="20"/>
  <c r="D118" i="20"/>
  <c r="C118" i="20"/>
  <c r="B118" i="20"/>
  <c r="Y117" i="20"/>
  <c r="X117" i="20"/>
  <c r="W117" i="20"/>
  <c r="V117" i="20"/>
  <c r="U117" i="20"/>
  <c r="T117" i="20"/>
  <c r="S117" i="20"/>
  <c r="R117" i="20"/>
  <c r="Q117" i="20"/>
  <c r="P117" i="20"/>
  <c r="O117" i="20"/>
  <c r="N117" i="20"/>
  <c r="M117" i="20"/>
  <c r="L117" i="20"/>
  <c r="K117" i="20"/>
  <c r="J117" i="20"/>
  <c r="I117" i="20"/>
  <c r="H117" i="20"/>
  <c r="G117" i="20"/>
  <c r="F117" i="20"/>
  <c r="E117" i="20"/>
  <c r="D117" i="20"/>
  <c r="C117" i="20"/>
  <c r="B117" i="20"/>
  <c r="Y116" i="20"/>
  <c r="X116" i="20"/>
  <c r="W116" i="20"/>
  <c r="V116" i="20"/>
  <c r="U116" i="20"/>
  <c r="T116" i="20"/>
  <c r="S116" i="20"/>
  <c r="R116" i="20"/>
  <c r="Q116" i="20"/>
  <c r="P116" i="20"/>
  <c r="O116" i="20"/>
  <c r="N116" i="20"/>
  <c r="M116" i="20"/>
  <c r="L116" i="20"/>
  <c r="K116" i="20"/>
  <c r="J116" i="20"/>
  <c r="I116" i="20"/>
  <c r="H116" i="20"/>
  <c r="G116" i="20"/>
  <c r="F116" i="20"/>
  <c r="E116" i="20"/>
  <c r="D116" i="20"/>
  <c r="C116" i="20"/>
  <c r="B116" i="20"/>
  <c r="Y112" i="20"/>
  <c r="X112" i="20"/>
  <c r="W112" i="20"/>
  <c r="V112" i="20"/>
  <c r="U112" i="20"/>
  <c r="T112" i="20"/>
  <c r="S112" i="20"/>
  <c r="R112" i="20"/>
  <c r="Q112" i="20"/>
  <c r="P112" i="20"/>
  <c r="O112" i="20"/>
  <c r="N112" i="20"/>
  <c r="M112" i="20"/>
  <c r="L112" i="20"/>
  <c r="K112" i="20"/>
  <c r="J112" i="20"/>
  <c r="I112" i="20"/>
  <c r="H112" i="20"/>
  <c r="G112" i="20"/>
  <c r="F112" i="20"/>
  <c r="E112" i="20"/>
  <c r="D112" i="20"/>
  <c r="C112" i="20"/>
  <c r="B112" i="20"/>
  <c r="Y111" i="20"/>
  <c r="X111" i="20"/>
  <c r="W111" i="20"/>
  <c r="V111" i="20"/>
  <c r="U111" i="20"/>
  <c r="T111" i="20"/>
  <c r="S111" i="20"/>
  <c r="R111" i="20"/>
  <c r="Q111" i="20"/>
  <c r="P111" i="20"/>
  <c r="O111" i="20"/>
  <c r="N111" i="20"/>
  <c r="M111" i="20"/>
  <c r="L111" i="20"/>
  <c r="K111" i="20"/>
  <c r="J111" i="20"/>
  <c r="I111" i="20"/>
  <c r="H111" i="20"/>
  <c r="G111" i="20"/>
  <c r="F111" i="20"/>
  <c r="E111" i="20"/>
  <c r="D111" i="20"/>
  <c r="C111" i="20"/>
  <c r="B111" i="20"/>
  <c r="Y110" i="20"/>
  <c r="X110" i="20"/>
  <c r="W110" i="20"/>
  <c r="V110" i="20"/>
  <c r="U110" i="20"/>
  <c r="T110" i="20"/>
  <c r="S110" i="20"/>
  <c r="R110" i="20"/>
  <c r="Q110" i="20"/>
  <c r="P110" i="20"/>
  <c r="O110" i="20"/>
  <c r="N110" i="20"/>
  <c r="M110" i="20"/>
  <c r="L110" i="20"/>
  <c r="K110" i="20"/>
  <c r="J110" i="20"/>
  <c r="I110" i="20"/>
  <c r="H110" i="20"/>
  <c r="G110" i="20"/>
  <c r="F110" i="20"/>
  <c r="E110" i="20"/>
  <c r="D110" i="20"/>
  <c r="C110" i="20"/>
  <c r="B110" i="20"/>
  <c r="Y109" i="20"/>
  <c r="X109" i="20"/>
  <c r="W109" i="20"/>
  <c r="V109" i="20"/>
  <c r="U109" i="20"/>
  <c r="T109" i="20"/>
  <c r="S109" i="20"/>
  <c r="R109" i="20"/>
  <c r="Q109" i="20"/>
  <c r="P109" i="20"/>
  <c r="O109" i="20"/>
  <c r="N109" i="20"/>
  <c r="M109" i="20"/>
  <c r="L109" i="20"/>
  <c r="K109" i="20"/>
  <c r="J109" i="20"/>
  <c r="I109" i="20"/>
  <c r="H109" i="20"/>
  <c r="G109" i="20"/>
  <c r="F109" i="20"/>
  <c r="E109" i="20"/>
  <c r="D109" i="20"/>
  <c r="C109" i="20"/>
  <c r="B109" i="20"/>
  <c r="Y108" i="20"/>
  <c r="X108" i="20"/>
  <c r="W108" i="20"/>
  <c r="V108" i="20"/>
  <c r="U108" i="20"/>
  <c r="T108" i="20"/>
  <c r="S108" i="20"/>
  <c r="R108" i="20"/>
  <c r="Q108" i="20"/>
  <c r="P108" i="20"/>
  <c r="O108" i="20"/>
  <c r="N108" i="20"/>
  <c r="M108" i="20"/>
  <c r="L108" i="20"/>
  <c r="K108" i="20"/>
  <c r="J108" i="20"/>
  <c r="I108" i="20"/>
  <c r="H108" i="20"/>
  <c r="G108" i="20"/>
  <c r="F108" i="20"/>
  <c r="E108" i="20"/>
  <c r="D108" i="20"/>
  <c r="C108" i="20"/>
  <c r="B108" i="20"/>
  <c r="Y107" i="20"/>
  <c r="X107" i="20"/>
  <c r="W107" i="20"/>
  <c r="V107" i="20"/>
  <c r="U107" i="20"/>
  <c r="T107" i="20"/>
  <c r="S107" i="20"/>
  <c r="R107" i="20"/>
  <c r="Q107" i="20"/>
  <c r="P107" i="20"/>
  <c r="O107" i="20"/>
  <c r="N107" i="20"/>
  <c r="M107" i="20"/>
  <c r="L107" i="20"/>
  <c r="K107" i="20"/>
  <c r="J107" i="20"/>
  <c r="I107" i="20"/>
  <c r="H107" i="20"/>
  <c r="G107" i="20"/>
  <c r="F107" i="20"/>
  <c r="E107" i="20"/>
  <c r="D107" i="20"/>
  <c r="C107" i="20"/>
  <c r="B107" i="20"/>
  <c r="Y106" i="20"/>
  <c r="X106" i="20"/>
  <c r="W106" i="20"/>
  <c r="V106" i="20"/>
  <c r="U106" i="20"/>
  <c r="T106" i="20"/>
  <c r="S106" i="20"/>
  <c r="R106" i="20"/>
  <c r="Q106" i="20"/>
  <c r="P106" i="20"/>
  <c r="O106" i="20"/>
  <c r="N106" i="20"/>
  <c r="M106" i="20"/>
  <c r="L106" i="20"/>
  <c r="K106" i="20"/>
  <c r="J106" i="20"/>
  <c r="I106" i="20"/>
  <c r="H106" i="20"/>
  <c r="G106" i="20"/>
  <c r="F106" i="20"/>
  <c r="E106" i="20"/>
  <c r="D106" i="20"/>
  <c r="C106" i="20"/>
  <c r="B106" i="20"/>
  <c r="Y105" i="20"/>
  <c r="X105" i="20"/>
  <c r="W105" i="20"/>
  <c r="V105" i="20"/>
  <c r="U105" i="20"/>
  <c r="T105" i="20"/>
  <c r="S105" i="20"/>
  <c r="R105" i="20"/>
  <c r="Q105" i="20"/>
  <c r="P105" i="20"/>
  <c r="O105" i="20"/>
  <c r="N105" i="20"/>
  <c r="M105" i="20"/>
  <c r="L105" i="20"/>
  <c r="K105" i="20"/>
  <c r="J105" i="20"/>
  <c r="I105" i="20"/>
  <c r="H105" i="20"/>
  <c r="G105" i="20"/>
  <c r="F105" i="20"/>
  <c r="E105" i="20"/>
  <c r="D105" i="20"/>
  <c r="C105" i="20"/>
  <c r="B105" i="20"/>
  <c r="Y104" i="20"/>
  <c r="X104" i="20"/>
  <c r="W104" i="20"/>
  <c r="V104" i="20"/>
  <c r="U104" i="20"/>
  <c r="T104" i="20"/>
  <c r="S104" i="20"/>
  <c r="R104" i="20"/>
  <c r="Q104" i="20"/>
  <c r="P104" i="20"/>
  <c r="O104" i="20"/>
  <c r="N104" i="20"/>
  <c r="M104" i="20"/>
  <c r="L104" i="20"/>
  <c r="K104" i="20"/>
  <c r="J104" i="20"/>
  <c r="I104" i="20"/>
  <c r="H104" i="20"/>
  <c r="G104" i="20"/>
  <c r="F104" i="20"/>
  <c r="E104" i="20"/>
  <c r="D104" i="20"/>
  <c r="C104" i="20"/>
  <c r="B104" i="20"/>
  <c r="Y103" i="20"/>
  <c r="X103" i="20"/>
  <c r="W103" i="20"/>
  <c r="V103" i="20"/>
  <c r="U103" i="20"/>
  <c r="T103" i="20"/>
  <c r="S103" i="20"/>
  <c r="R103" i="20"/>
  <c r="Q103" i="20"/>
  <c r="P103" i="20"/>
  <c r="O103" i="20"/>
  <c r="N103" i="20"/>
  <c r="M103" i="20"/>
  <c r="L103" i="20"/>
  <c r="K103" i="20"/>
  <c r="J103" i="20"/>
  <c r="I103" i="20"/>
  <c r="H103" i="20"/>
  <c r="G103" i="20"/>
  <c r="F103" i="20"/>
  <c r="E103" i="20"/>
  <c r="D103" i="20"/>
  <c r="C103" i="20"/>
  <c r="B103" i="20"/>
  <c r="Y102" i="20"/>
  <c r="X102" i="20"/>
  <c r="W102" i="20"/>
  <c r="V102" i="20"/>
  <c r="U102" i="20"/>
  <c r="T102" i="20"/>
  <c r="S102" i="20"/>
  <c r="R102" i="20"/>
  <c r="Q102" i="20"/>
  <c r="P102" i="20"/>
  <c r="O102" i="20"/>
  <c r="N102" i="20"/>
  <c r="M102" i="20"/>
  <c r="L102" i="20"/>
  <c r="K102" i="20"/>
  <c r="J102" i="20"/>
  <c r="I102" i="20"/>
  <c r="H102" i="20"/>
  <c r="G102" i="20"/>
  <c r="F102" i="20"/>
  <c r="E102" i="20"/>
  <c r="D102" i="20"/>
  <c r="C102" i="20"/>
  <c r="B102" i="20"/>
  <c r="Y101" i="20"/>
  <c r="X101" i="20"/>
  <c r="W101" i="20"/>
  <c r="V101" i="20"/>
  <c r="U101" i="20"/>
  <c r="T101" i="20"/>
  <c r="S101" i="20"/>
  <c r="R101" i="20"/>
  <c r="Q101" i="20"/>
  <c r="P101" i="20"/>
  <c r="O101" i="20"/>
  <c r="N101" i="20"/>
  <c r="M101" i="20"/>
  <c r="L101" i="20"/>
  <c r="K101" i="20"/>
  <c r="J101" i="20"/>
  <c r="I101" i="20"/>
  <c r="H101" i="20"/>
  <c r="G101" i="20"/>
  <c r="F101" i="20"/>
  <c r="E101" i="20"/>
  <c r="D101" i="20"/>
  <c r="C101" i="20"/>
  <c r="B101" i="20"/>
  <c r="Y100" i="20"/>
  <c r="X100" i="20"/>
  <c r="W100" i="20"/>
  <c r="V100" i="20"/>
  <c r="U100" i="20"/>
  <c r="T100" i="20"/>
  <c r="S100" i="20"/>
  <c r="R100" i="20"/>
  <c r="Q100" i="20"/>
  <c r="P100" i="20"/>
  <c r="O100" i="20"/>
  <c r="N100" i="20"/>
  <c r="M100" i="20"/>
  <c r="L100" i="20"/>
  <c r="K100" i="20"/>
  <c r="J100" i="20"/>
  <c r="I100" i="20"/>
  <c r="H100" i="20"/>
  <c r="G100" i="20"/>
  <c r="F100" i="20"/>
  <c r="E100" i="20"/>
  <c r="D100" i="20"/>
  <c r="C100" i="20"/>
  <c r="B100" i="20"/>
  <c r="Y99" i="20"/>
  <c r="X99" i="20"/>
  <c r="W99" i="20"/>
  <c r="V99" i="20"/>
  <c r="U99" i="20"/>
  <c r="T99" i="20"/>
  <c r="S99" i="20"/>
  <c r="R99" i="20"/>
  <c r="Q99" i="20"/>
  <c r="P99" i="20"/>
  <c r="O99" i="20"/>
  <c r="N99" i="20"/>
  <c r="M99" i="20"/>
  <c r="L99" i="20"/>
  <c r="K99" i="20"/>
  <c r="J99" i="20"/>
  <c r="I99" i="20"/>
  <c r="H99" i="20"/>
  <c r="G99" i="20"/>
  <c r="F99" i="20"/>
  <c r="E99" i="20"/>
  <c r="D99" i="20"/>
  <c r="C99" i="20"/>
  <c r="B99" i="20"/>
  <c r="Y98" i="20"/>
  <c r="X98" i="20"/>
  <c r="W98" i="20"/>
  <c r="V98" i="20"/>
  <c r="U98" i="20"/>
  <c r="T98" i="20"/>
  <c r="S98" i="20"/>
  <c r="R98" i="20"/>
  <c r="Q98" i="20"/>
  <c r="P98" i="20"/>
  <c r="O98" i="20"/>
  <c r="N98" i="20"/>
  <c r="M98" i="20"/>
  <c r="L98" i="20"/>
  <c r="K98" i="20"/>
  <c r="J98" i="20"/>
  <c r="I98" i="20"/>
  <c r="H98" i="20"/>
  <c r="G98" i="20"/>
  <c r="F98" i="20"/>
  <c r="E98" i="20"/>
  <c r="D98" i="20"/>
  <c r="C98" i="20"/>
  <c r="B98" i="20"/>
  <c r="Y97" i="20"/>
  <c r="X97" i="20"/>
  <c r="W97" i="20"/>
  <c r="V97" i="20"/>
  <c r="U97" i="20"/>
  <c r="T97" i="20"/>
  <c r="S97" i="20"/>
  <c r="R97" i="20"/>
  <c r="Q97" i="20"/>
  <c r="P97" i="20"/>
  <c r="O97" i="20"/>
  <c r="N97" i="20"/>
  <c r="M97" i="20"/>
  <c r="L97" i="20"/>
  <c r="K97" i="20"/>
  <c r="J97" i="20"/>
  <c r="I97" i="20"/>
  <c r="H97" i="20"/>
  <c r="G97" i="20"/>
  <c r="F97" i="20"/>
  <c r="E97" i="20"/>
  <c r="D97" i="20"/>
  <c r="C97" i="20"/>
  <c r="B97" i="20"/>
  <c r="Y96" i="20"/>
  <c r="X96" i="20"/>
  <c r="W96" i="20"/>
  <c r="V96" i="20"/>
  <c r="U96" i="20"/>
  <c r="T96" i="20"/>
  <c r="S96" i="20"/>
  <c r="R96" i="20"/>
  <c r="Q96" i="20"/>
  <c r="P96" i="20"/>
  <c r="O96" i="20"/>
  <c r="N96" i="20"/>
  <c r="M96" i="20"/>
  <c r="L96" i="20"/>
  <c r="K96" i="20"/>
  <c r="J96" i="20"/>
  <c r="I96" i="20"/>
  <c r="H96" i="20"/>
  <c r="G96" i="20"/>
  <c r="F96" i="20"/>
  <c r="E96" i="20"/>
  <c r="D96" i="20"/>
  <c r="C96" i="20"/>
  <c r="B96" i="20"/>
  <c r="Y95" i="20"/>
  <c r="X95" i="20"/>
  <c r="W95" i="20"/>
  <c r="V95" i="20"/>
  <c r="U95" i="20"/>
  <c r="T95" i="20"/>
  <c r="S95" i="20"/>
  <c r="R95" i="20"/>
  <c r="Q95" i="20"/>
  <c r="P95" i="20"/>
  <c r="O95" i="20"/>
  <c r="N95" i="20"/>
  <c r="M95" i="20"/>
  <c r="L95" i="20"/>
  <c r="K95" i="20"/>
  <c r="J95" i="20"/>
  <c r="I95" i="20"/>
  <c r="H95" i="20"/>
  <c r="G95" i="20"/>
  <c r="F95" i="20"/>
  <c r="E95" i="20"/>
  <c r="D95" i="20"/>
  <c r="C95" i="20"/>
  <c r="B95" i="20"/>
  <c r="Y94" i="20"/>
  <c r="X94" i="20"/>
  <c r="W94" i="20"/>
  <c r="V94" i="20"/>
  <c r="U94" i="20"/>
  <c r="T94" i="20"/>
  <c r="S94" i="20"/>
  <c r="R94" i="20"/>
  <c r="Q94" i="20"/>
  <c r="P94" i="20"/>
  <c r="O94" i="20"/>
  <c r="N94" i="20"/>
  <c r="M94" i="20"/>
  <c r="L94" i="20"/>
  <c r="K94" i="20"/>
  <c r="J94" i="20"/>
  <c r="I94" i="20"/>
  <c r="H94" i="20"/>
  <c r="G94" i="20"/>
  <c r="F94" i="20"/>
  <c r="E94" i="20"/>
  <c r="D94" i="20"/>
  <c r="C94" i="20"/>
  <c r="B94" i="20"/>
  <c r="Y93" i="20"/>
  <c r="X93" i="20"/>
  <c r="W93" i="20"/>
  <c r="V93" i="20"/>
  <c r="U93" i="20"/>
  <c r="T93" i="20"/>
  <c r="S93" i="20"/>
  <c r="R93" i="20"/>
  <c r="Q93" i="20"/>
  <c r="P93" i="20"/>
  <c r="O93" i="20"/>
  <c r="N93" i="20"/>
  <c r="M93" i="20"/>
  <c r="L93" i="20"/>
  <c r="K93" i="20"/>
  <c r="J93" i="20"/>
  <c r="I93" i="20"/>
  <c r="H93" i="20"/>
  <c r="G93" i="20"/>
  <c r="F93" i="20"/>
  <c r="E93" i="20"/>
  <c r="D93" i="20"/>
  <c r="C93" i="20"/>
  <c r="B93" i="20"/>
  <c r="Y92" i="20"/>
  <c r="X92" i="20"/>
  <c r="W92" i="20"/>
  <c r="V92" i="20"/>
  <c r="U92" i="20"/>
  <c r="T92" i="20"/>
  <c r="S92" i="20"/>
  <c r="R92" i="20"/>
  <c r="Q92" i="20"/>
  <c r="P92" i="20"/>
  <c r="O92" i="20"/>
  <c r="N92" i="20"/>
  <c r="M92" i="20"/>
  <c r="L92" i="20"/>
  <c r="K92" i="20"/>
  <c r="J92" i="20"/>
  <c r="I92" i="20"/>
  <c r="H92" i="20"/>
  <c r="G92" i="20"/>
  <c r="F92" i="20"/>
  <c r="E92" i="20"/>
  <c r="D92" i="20"/>
  <c r="C92" i="20"/>
  <c r="B92" i="20"/>
  <c r="Y91" i="20"/>
  <c r="X91" i="20"/>
  <c r="W91" i="20"/>
  <c r="V91" i="20"/>
  <c r="U91" i="20"/>
  <c r="T91" i="20"/>
  <c r="S91" i="20"/>
  <c r="R91" i="20"/>
  <c r="Q91" i="20"/>
  <c r="P91" i="20"/>
  <c r="O91" i="20"/>
  <c r="N91" i="20"/>
  <c r="M91" i="20"/>
  <c r="L91" i="20"/>
  <c r="K91" i="20"/>
  <c r="J91" i="20"/>
  <c r="I91" i="20"/>
  <c r="H91" i="20"/>
  <c r="G91" i="20"/>
  <c r="F91" i="20"/>
  <c r="E91" i="20"/>
  <c r="D91" i="20"/>
  <c r="C91" i="20"/>
  <c r="B91" i="20"/>
  <c r="Y90" i="20"/>
  <c r="X90" i="20"/>
  <c r="W90" i="20"/>
  <c r="V90" i="20"/>
  <c r="U90" i="20"/>
  <c r="T90" i="20"/>
  <c r="S90" i="20"/>
  <c r="R90" i="20"/>
  <c r="Q90" i="20"/>
  <c r="P90" i="20"/>
  <c r="O90" i="20"/>
  <c r="N90" i="20"/>
  <c r="M90" i="20"/>
  <c r="L90" i="20"/>
  <c r="K90" i="20"/>
  <c r="J90" i="20"/>
  <c r="I90" i="20"/>
  <c r="H90" i="20"/>
  <c r="G90" i="20"/>
  <c r="F90" i="20"/>
  <c r="E90" i="20"/>
  <c r="D90" i="20"/>
  <c r="C90" i="20"/>
  <c r="B90" i="20"/>
  <c r="Y89" i="20"/>
  <c r="X89" i="20"/>
  <c r="W89" i="20"/>
  <c r="V89" i="20"/>
  <c r="U89" i="20"/>
  <c r="T89" i="20"/>
  <c r="S89" i="20"/>
  <c r="R89" i="20"/>
  <c r="Q89" i="20"/>
  <c r="P89" i="20"/>
  <c r="O89" i="20"/>
  <c r="N89" i="20"/>
  <c r="M89" i="20"/>
  <c r="L89" i="20"/>
  <c r="K89" i="20"/>
  <c r="J89" i="20"/>
  <c r="I89" i="20"/>
  <c r="H89" i="20"/>
  <c r="G89" i="20"/>
  <c r="F89" i="20"/>
  <c r="E89" i="20"/>
  <c r="D89" i="20"/>
  <c r="C89" i="20"/>
  <c r="B89" i="20"/>
  <c r="Y88" i="20"/>
  <c r="X88" i="20"/>
  <c r="W88" i="20"/>
  <c r="V88" i="20"/>
  <c r="U88" i="20"/>
  <c r="T88" i="20"/>
  <c r="S88" i="20"/>
  <c r="R88" i="20"/>
  <c r="Q88" i="20"/>
  <c r="P88" i="20"/>
  <c r="O88" i="20"/>
  <c r="N88" i="20"/>
  <c r="M88" i="20"/>
  <c r="L88" i="20"/>
  <c r="K88" i="20"/>
  <c r="J88" i="20"/>
  <c r="I88" i="20"/>
  <c r="H88" i="20"/>
  <c r="G88" i="20"/>
  <c r="F88" i="20"/>
  <c r="E88" i="20"/>
  <c r="D88" i="20"/>
  <c r="C88" i="20"/>
  <c r="B88" i="20"/>
  <c r="E28" i="20"/>
  <c r="D28" i="20"/>
  <c r="E27" i="20"/>
  <c r="D27" i="20"/>
  <c r="E26" i="20"/>
  <c r="D26" i="20"/>
  <c r="E25" i="20"/>
  <c r="D25" i="20"/>
  <c r="E24" i="20"/>
  <c r="D24" i="20"/>
  <c r="E23" i="20"/>
  <c r="D23" i="20"/>
  <c r="E22" i="20"/>
  <c r="D22" i="20"/>
  <c r="E21" i="20"/>
  <c r="D21" i="20"/>
  <c r="E20" i="20"/>
  <c r="D20" i="20"/>
  <c r="E19" i="20"/>
  <c r="D19" i="20"/>
  <c r="E18" i="20"/>
  <c r="D18" i="20"/>
  <c r="E17" i="20"/>
  <c r="D17" i="20"/>
  <c r="E16" i="20"/>
  <c r="D16" i="20"/>
  <c r="E15" i="20"/>
  <c r="D15" i="20"/>
  <c r="E14" i="20"/>
  <c r="D14" i="20"/>
  <c r="E13" i="20"/>
  <c r="D13" i="20"/>
  <c r="E12" i="20"/>
  <c r="D12" i="20"/>
  <c r="E11" i="20"/>
  <c r="D11" i="20"/>
  <c r="E10" i="20"/>
  <c r="D10" i="20"/>
  <c r="E9" i="20"/>
  <c r="D9" i="20"/>
  <c r="E8" i="20"/>
  <c r="D8" i="20"/>
  <c r="E7" i="20"/>
  <c r="D7" i="20"/>
  <c r="E6" i="20"/>
  <c r="D6" i="20"/>
  <c r="E5" i="20"/>
  <c r="D5" i="20"/>
  <c r="E4" i="20"/>
  <c r="D4" i="20"/>
  <c r="Y140" i="19" l="1"/>
  <c r="X140" i="19"/>
  <c r="W140" i="19"/>
  <c r="V140" i="19"/>
  <c r="U140" i="19"/>
  <c r="T140" i="19"/>
  <c r="S140" i="19"/>
  <c r="R140" i="19"/>
  <c r="Q140" i="19"/>
  <c r="P140" i="19"/>
  <c r="O140" i="19"/>
  <c r="N140" i="19"/>
  <c r="M140" i="19"/>
  <c r="L140" i="19"/>
  <c r="K140" i="19"/>
  <c r="J140" i="19"/>
  <c r="I140" i="19"/>
  <c r="H140" i="19"/>
  <c r="G140" i="19"/>
  <c r="F140" i="19"/>
  <c r="E140" i="19"/>
  <c r="D140" i="19"/>
  <c r="C140" i="19"/>
  <c r="B140" i="19"/>
  <c r="Y139" i="19"/>
  <c r="X139" i="19"/>
  <c r="W139" i="19"/>
  <c r="V139" i="19"/>
  <c r="U139" i="19"/>
  <c r="T139" i="19"/>
  <c r="S139" i="19"/>
  <c r="R139" i="19"/>
  <c r="Q139" i="19"/>
  <c r="P139" i="19"/>
  <c r="O139" i="19"/>
  <c r="N139" i="19"/>
  <c r="M139" i="19"/>
  <c r="L139" i="19"/>
  <c r="K139" i="19"/>
  <c r="J139" i="19"/>
  <c r="I139" i="19"/>
  <c r="H139" i="19"/>
  <c r="G139" i="19"/>
  <c r="F139" i="19"/>
  <c r="E139" i="19"/>
  <c r="D139" i="19"/>
  <c r="C139" i="19"/>
  <c r="B139" i="19"/>
  <c r="Y138" i="19"/>
  <c r="X138" i="19"/>
  <c r="W138" i="19"/>
  <c r="V138" i="19"/>
  <c r="U138" i="19"/>
  <c r="T138" i="19"/>
  <c r="S138" i="19"/>
  <c r="R138" i="19"/>
  <c r="Q138" i="19"/>
  <c r="P138" i="19"/>
  <c r="O138" i="19"/>
  <c r="N138" i="19"/>
  <c r="M138" i="19"/>
  <c r="L138" i="19"/>
  <c r="K138" i="19"/>
  <c r="J138" i="19"/>
  <c r="I138" i="19"/>
  <c r="H138" i="19"/>
  <c r="G138" i="19"/>
  <c r="F138" i="19"/>
  <c r="E138" i="19"/>
  <c r="D138" i="19"/>
  <c r="C138" i="19"/>
  <c r="B138" i="19"/>
  <c r="Y137" i="19"/>
  <c r="X137" i="19"/>
  <c r="W137" i="19"/>
  <c r="V137" i="19"/>
  <c r="U137" i="19"/>
  <c r="T137" i="19"/>
  <c r="S137" i="19"/>
  <c r="R137" i="19"/>
  <c r="Q137" i="19"/>
  <c r="P137" i="19"/>
  <c r="O137" i="19"/>
  <c r="N137" i="19"/>
  <c r="M137" i="19"/>
  <c r="L137" i="19"/>
  <c r="K137" i="19"/>
  <c r="J137" i="19"/>
  <c r="I137" i="19"/>
  <c r="H137" i="19"/>
  <c r="G137" i="19"/>
  <c r="F137" i="19"/>
  <c r="E137" i="19"/>
  <c r="D137" i="19"/>
  <c r="C137" i="19"/>
  <c r="B137" i="19"/>
  <c r="Y136" i="19"/>
  <c r="X136" i="19"/>
  <c r="W136" i="19"/>
  <c r="V136" i="19"/>
  <c r="U136" i="19"/>
  <c r="T136" i="19"/>
  <c r="S136" i="19"/>
  <c r="R136" i="19"/>
  <c r="Q136" i="19"/>
  <c r="P136" i="19"/>
  <c r="O136" i="19"/>
  <c r="N136" i="19"/>
  <c r="M136" i="19"/>
  <c r="L136" i="19"/>
  <c r="K136" i="19"/>
  <c r="J136" i="19"/>
  <c r="I136" i="19"/>
  <c r="H136" i="19"/>
  <c r="G136" i="19"/>
  <c r="F136" i="19"/>
  <c r="E136" i="19"/>
  <c r="D136" i="19"/>
  <c r="C136" i="19"/>
  <c r="B136" i="19"/>
  <c r="Y135" i="19"/>
  <c r="X135" i="19"/>
  <c r="W135" i="19"/>
  <c r="V135" i="19"/>
  <c r="U135" i="19"/>
  <c r="T135" i="19"/>
  <c r="S135" i="19"/>
  <c r="R135" i="19"/>
  <c r="Q135" i="19"/>
  <c r="P135" i="19"/>
  <c r="O135" i="19"/>
  <c r="N135" i="19"/>
  <c r="M135" i="19"/>
  <c r="L135" i="19"/>
  <c r="K135" i="19"/>
  <c r="J135" i="19"/>
  <c r="I135" i="19"/>
  <c r="H135" i="19"/>
  <c r="G135" i="19"/>
  <c r="F135" i="19"/>
  <c r="E135" i="19"/>
  <c r="D135" i="19"/>
  <c r="C135" i="19"/>
  <c r="B135" i="19"/>
  <c r="Y134" i="19"/>
  <c r="X134" i="19"/>
  <c r="W134" i="19"/>
  <c r="V134" i="19"/>
  <c r="U134" i="19"/>
  <c r="T134" i="19"/>
  <c r="S134" i="19"/>
  <c r="R134" i="19"/>
  <c r="Q134" i="19"/>
  <c r="P134" i="19"/>
  <c r="O134" i="19"/>
  <c r="N134" i="19"/>
  <c r="M134" i="19"/>
  <c r="L134" i="19"/>
  <c r="K134" i="19"/>
  <c r="J134" i="19"/>
  <c r="I134" i="19"/>
  <c r="H134" i="19"/>
  <c r="G134" i="19"/>
  <c r="F134" i="19"/>
  <c r="E134" i="19"/>
  <c r="D134" i="19"/>
  <c r="C134" i="19"/>
  <c r="B134" i="19"/>
  <c r="Y133" i="19"/>
  <c r="X133" i="19"/>
  <c r="W133" i="19"/>
  <c r="V133" i="19"/>
  <c r="U133" i="19"/>
  <c r="T133" i="19"/>
  <c r="S133" i="19"/>
  <c r="R133" i="19"/>
  <c r="Q133" i="19"/>
  <c r="P133" i="19"/>
  <c r="O133" i="19"/>
  <c r="N133" i="19"/>
  <c r="M133" i="19"/>
  <c r="L133" i="19"/>
  <c r="K133" i="19"/>
  <c r="J133" i="19"/>
  <c r="I133" i="19"/>
  <c r="H133" i="19"/>
  <c r="G133" i="19"/>
  <c r="F133" i="19"/>
  <c r="E133" i="19"/>
  <c r="D133" i="19"/>
  <c r="C133" i="19"/>
  <c r="B133" i="19"/>
  <c r="Y132" i="19"/>
  <c r="X132" i="19"/>
  <c r="W132" i="19"/>
  <c r="V132" i="19"/>
  <c r="U132" i="19"/>
  <c r="T132" i="19"/>
  <c r="S132" i="19"/>
  <c r="R132" i="19"/>
  <c r="Q132" i="19"/>
  <c r="P132" i="19"/>
  <c r="O132" i="19"/>
  <c r="N132" i="19"/>
  <c r="M132" i="19"/>
  <c r="L132" i="19"/>
  <c r="K132" i="19"/>
  <c r="J132" i="19"/>
  <c r="I132" i="19"/>
  <c r="H132" i="19"/>
  <c r="G132" i="19"/>
  <c r="F132" i="19"/>
  <c r="E132" i="19"/>
  <c r="D132" i="19"/>
  <c r="C132" i="19"/>
  <c r="B132" i="19"/>
  <c r="Y131" i="19"/>
  <c r="X131" i="19"/>
  <c r="W131" i="19"/>
  <c r="V131" i="19"/>
  <c r="U131" i="19"/>
  <c r="T131" i="19"/>
  <c r="S131" i="19"/>
  <c r="R131" i="19"/>
  <c r="Q131" i="19"/>
  <c r="P131" i="19"/>
  <c r="O131" i="19"/>
  <c r="N131" i="19"/>
  <c r="M131" i="19"/>
  <c r="L131" i="19"/>
  <c r="K131" i="19"/>
  <c r="J131" i="19"/>
  <c r="I131" i="19"/>
  <c r="H131" i="19"/>
  <c r="G131" i="19"/>
  <c r="F131" i="19"/>
  <c r="E131" i="19"/>
  <c r="D131" i="19"/>
  <c r="C131" i="19"/>
  <c r="B131" i="19"/>
  <c r="Y130" i="19"/>
  <c r="X130" i="19"/>
  <c r="W130" i="19"/>
  <c r="V130" i="19"/>
  <c r="U130" i="19"/>
  <c r="T130" i="19"/>
  <c r="S130" i="19"/>
  <c r="R130" i="19"/>
  <c r="Q130" i="19"/>
  <c r="P130" i="19"/>
  <c r="O130" i="19"/>
  <c r="N130" i="19"/>
  <c r="M130" i="19"/>
  <c r="L130" i="19"/>
  <c r="K130" i="19"/>
  <c r="J130" i="19"/>
  <c r="I130" i="19"/>
  <c r="H130" i="19"/>
  <c r="G130" i="19"/>
  <c r="F130" i="19"/>
  <c r="E130" i="19"/>
  <c r="D130" i="19"/>
  <c r="C130" i="19"/>
  <c r="B130" i="19"/>
  <c r="Y129" i="19"/>
  <c r="X129" i="19"/>
  <c r="W129" i="19"/>
  <c r="V129" i="19"/>
  <c r="U129" i="19"/>
  <c r="T129" i="19"/>
  <c r="S129" i="19"/>
  <c r="R129" i="19"/>
  <c r="Q129" i="19"/>
  <c r="P129" i="19"/>
  <c r="O129" i="19"/>
  <c r="N129" i="19"/>
  <c r="M129" i="19"/>
  <c r="L129" i="19"/>
  <c r="K129" i="19"/>
  <c r="J129" i="19"/>
  <c r="I129" i="19"/>
  <c r="H129" i="19"/>
  <c r="G129" i="19"/>
  <c r="F129" i="19"/>
  <c r="E129" i="19"/>
  <c r="D129" i="19"/>
  <c r="C129" i="19"/>
  <c r="B129" i="19"/>
  <c r="Y128" i="19"/>
  <c r="X128" i="19"/>
  <c r="W128" i="19"/>
  <c r="V128" i="19"/>
  <c r="U128" i="19"/>
  <c r="T128" i="19"/>
  <c r="S128" i="19"/>
  <c r="R128" i="19"/>
  <c r="Q128" i="19"/>
  <c r="P128" i="19"/>
  <c r="O128" i="19"/>
  <c r="N128" i="19"/>
  <c r="M128" i="19"/>
  <c r="L128" i="19"/>
  <c r="K128" i="19"/>
  <c r="J128" i="19"/>
  <c r="I128" i="19"/>
  <c r="H128" i="19"/>
  <c r="G128" i="19"/>
  <c r="F128" i="19"/>
  <c r="E128" i="19"/>
  <c r="D128" i="19"/>
  <c r="C128" i="19"/>
  <c r="B128" i="19"/>
  <c r="Y127" i="19"/>
  <c r="X127" i="19"/>
  <c r="W127" i="19"/>
  <c r="V127" i="19"/>
  <c r="U127" i="19"/>
  <c r="T127" i="19"/>
  <c r="S127" i="19"/>
  <c r="R127" i="19"/>
  <c r="Q127" i="19"/>
  <c r="P127" i="19"/>
  <c r="O127" i="19"/>
  <c r="N127" i="19"/>
  <c r="M127" i="19"/>
  <c r="L127" i="19"/>
  <c r="K127" i="19"/>
  <c r="J127" i="19"/>
  <c r="I127" i="19"/>
  <c r="H127" i="19"/>
  <c r="G127" i="19"/>
  <c r="F127" i="19"/>
  <c r="E127" i="19"/>
  <c r="D127" i="19"/>
  <c r="C127" i="19"/>
  <c r="B127" i="19"/>
  <c r="Y126" i="19"/>
  <c r="X126" i="19"/>
  <c r="W126" i="19"/>
  <c r="V126" i="19"/>
  <c r="U126" i="19"/>
  <c r="T126" i="19"/>
  <c r="S126" i="19"/>
  <c r="R126" i="19"/>
  <c r="Q126" i="19"/>
  <c r="P126" i="19"/>
  <c r="O126" i="19"/>
  <c r="N126" i="19"/>
  <c r="M126" i="19"/>
  <c r="L126" i="19"/>
  <c r="K126" i="19"/>
  <c r="J126" i="19"/>
  <c r="I126" i="19"/>
  <c r="H126" i="19"/>
  <c r="G126" i="19"/>
  <c r="F126" i="19"/>
  <c r="E126" i="19"/>
  <c r="D126" i="19"/>
  <c r="C126" i="19"/>
  <c r="B126" i="19"/>
  <c r="Y125" i="19"/>
  <c r="X125" i="19"/>
  <c r="W125" i="19"/>
  <c r="V125" i="19"/>
  <c r="U125" i="19"/>
  <c r="T125" i="19"/>
  <c r="S125" i="19"/>
  <c r="R125" i="19"/>
  <c r="Q125" i="19"/>
  <c r="P125" i="19"/>
  <c r="O125" i="19"/>
  <c r="N125" i="19"/>
  <c r="M125" i="19"/>
  <c r="L125" i="19"/>
  <c r="K125" i="19"/>
  <c r="J125" i="19"/>
  <c r="I125" i="19"/>
  <c r="H125" i="19"/>
  <c r="G125" i="19"/>
  <c r="F125" i="19"/>
  <c r="E125" i="19"/>
  <c r="D125" i="19"/>
  <c r="C125" i="19"/>
  <c r="B125" i="19"/>
  <c r="Y124" i="19"/>
  <c r="X124" i="19"/>
  <c r="W124" i="19"/>
  <c r="V124" i="19"/>
  <c r="U124" i="19"/>
  <c r="T124" i="19"/>
  <c r="S124" i="19"/>
  <c r="R124" i="19"/>
  <c r="Q124" i="19"/>
  <c r="P124" i="19"/>
  <c r="O124" i="19"/>
  <c r="N124" i="19"/>
  <c r="M124" i="19"/>
  <c r="L124" i="19"/>
  <c r="K124" i="19"/>
  <c r="J124" i="19"/>
  <c r="I124" i="19"/>
  <c r="H124" i="19"/>
  <c r="G124" i="19"/>
  <c r="F124" i="19"/>
  <c r="E124" i="19"/>
  <c r="D124" i="19"/>
  <c r="C124" i="19"/>
  <c r="B124" i="19"/>
  <c r="Y123" i="19"/>
  <c r="X123" i="19"/>
  <c r="W123" i="19"/>
  <c r="V123" i="19"/>
  <c r="U123" i="19"/>
  <c r="T123" i="19"/>
  <c r="S123" i="19"/>
  <c r="R123" i="19"/>
  <c r="Q123" i="19"/>
  <c r="P123" i="19"/>
  <c r="O123" i="19"/>
  <c r="N123" i="19"/>
  <c r="M123" i="19"/>
  <c r="L123" i="19"/>
  <c r="K123" i="19"/>
  <c r="J123" i="19"/>
  <c r="I123" i="19"/>
  <c r="H123" i="19"/>
  <c r="G123" i="19"/>
  <c r="F123" i="19"/>
  <c r="E123" i="19"/>
  <c r="D123" i="19"/>
  <c r="C123" i="19"/>
  <c r="B123" i="19"/>
  <c r="Y122" i="19"/>
  <c r="X122" i="19"/>
  <c r="W122" i="19"/>
  <c r="V122" i="19"/>
  <c r="U122" i="19"/>
  <c r="T122" i="19"/>
  <c r="S122" i="19"/>
  <c r="R122" i="19"/>
  <c r="Q122" i="19"/>
  <c r="P122" i="19"/>
  <c r="O122" i="19"/>
  <c r="N122" i="19"/>
  <c r="M122" i="19"/>
  <c r="L122" i="19"/>
  <c r="K122" i="19"/>
  <c r="J122" i="19"/>
  <c r="I122" i="19"/>
  <c r="H122" i="19"/>
  <c r="G122" i="19"/>
  <c r="F122" i="19"/>
  <c r="E122" i="19"/>
  <c r="D122" i="19"/>
  <c r="C122" i="19"/>
  <c r="B122" i="19"/>
  <c r="Y121" i="19"/>
  <c r="X121" i="19"/>
  <c r="W121" i="19"/>
  <c r="V121" i="19"/>
  <c r="U121" i="19"/>
  <c r="T121" i="19"/>
  <c r="S121" i="19"/>
  <c r="R121" i="19"/>
  <c r="Q121" i="19"/>
  <c r="P121" i="19"/>
  <c r="O121" i="19"/>
  <c r="N121" i="19"/>
  <c r="M121" i="19"/>
  <c r="L121" i="19"/>
  <c r="K121" i="19"/>
  <c r="J121" i="19"/>
  <c r="I121" i="19"/>
  <c r="H121" i="19"/>
  <c r="G121" i="19"/>
  <c r="F121" i="19"/>
  <c r="E121" i="19"/>
  <c r="D121" i="19"/>
  <c r="C121" i="19"/>
  <c r="B121" i="19"/>
  <c r="Y120" i="19"/>
  <c r="X120" i="19"/>
  <c r="W120" i="19"/>
  <c r="V120" i="19"/>
  <c r="U120" i="19"/>
  <c r="T120" i="19"/>
  <c r="S120" i="19"/>
  <c r="R120" i="19"/>
  <c r="Q120" i="19"/>
  <c r="P120" i="19"/>
  <c r="O120" i="19"/>
  <c r="N120" i="19"/>
  <c r="M120" i="19"/>
  <c r="L120" i="19"/>
  <c r="K120" i="19"/>
  <c r="J120" i="19"/>
  <c r="I120" i="19"/>
  <c r="H120" i="19"/>
  <c r="G120" i="19"/>
  <c r="F120" i="19"/>
  <c r="E120" i="19"/>
  <c r="D120" i="19"/>
  <c r="C120" i="19"/>
  <c r="B120" i="19"/>
  <c r="Y119" i="19"/>
  <c r="X119" i="19"/>
  <c r="W119" i="19"/>
  <c r="V119" i="19"/>
  <c r="U119" i="19"/>
  <c r="T119" i="19"/>
  <c r="S119" i="19"/>
  <c r="R119" i="19"/>
  <c r="Q119" i="19"/>
  <c r="P119" i="19"/>
  <c r="O119" i="19"/>
  <c r="N119" i="19"/>
  <c r="M119" i="19"/>
  <c r="L119" i="19"/>
  <c r="K119" i="19"/>
  <c r="J119" i="19"/>
  <c r="I119" i="19"/>
  <c r="H119" i="19"/>
  <c r="G119" i="19"/>
  <c r="F119" i="19"/>
  <c r="E119" i="19"/>
  <c r="D119" i="19"/>
  <c r="C119" i="19"/>
  <c r="B119" i="19"/>
  <c r="Y118" i="19"/>
  <c r="X118" i="19"/>
  <c r="W118" i="19"/>
  <c r="V118" i="19"/>
  <c r="U118" i="19"/>
  <c r="T118" i="19"/>
  <c r="S118" i="19"/>
  <c r="R118" i="19"/>
  <c r="Q118" i="19"/>
  <c r="P118" i="19"/>
  <c r="O118" i="19"/>
  <c r="N118" i="19"/>
  <c r="M118" i="19"/>
  <c r="L118" i="19"/>
  <c r="K118" i="19"/>
  <c r="J118" i="19"/>
  <c r="I118" i="19"/>
  <c r="H118" i="19"/>
  <c r="G118" i="19"/>
  <c r="F118" i="19"/>
  <c r="E118" i="19"/>
  <c r="D118" i="19"/>
  <c r="C118" i="19"/>
  <c r="B118" i="19"/>
  <c r="Y117" i="19"/>
  <c r="X117" i="19"/>
  <c r="W117" i="19"/>
  <c r="V117" i="19"/>
  <c r="U117" i="19"/>
  <c r="T117" i="19"/>
  <c r="S117" i="19"/>
  <c r="R117" i="19"/>
  <c r="Q117" i="19"/>
  <c r="P117" i="19"/>
  <c r="O117" i="19"/>
  <c r="N117" i="19"/>
  <c r="M117" i="19"/>
  <c r="L117" i="19"/>
  <c r="K117" i="19"/>
  <c r="J117" i="19"/>
  <c r="I117" i="19"/>
  <c r="H117" i="19"/>
  <c r="G117" i="19"/>
  <c r="F117" i="19"/>
  <c r="E117" i="19"/>
  <c r="D117" i="19"/>
  <c r="C117" i="19"/>
  <c r="B117" i="19"/>
  <c r="Y116" i="19"/>
  <c r="X116" i="19"/>
  <c r="W116" i="19"/>
  <c r="V116" i="19"/>
  <c r="U116" i="19"/>
  <c r="T116" i="19"/>
  <c r="S116" i="19"/>
  <c r="R116" i="19"/>
  <c r="Q116" i="19"/>
  <c r="P116" i="19"/>
  <c r="O116" i="19"/>
  <c r="N116" i="19"/>
  <c r="M116" i="19"/>
  <c r="L116" i="19"/>
  <c r="K116" i="19"/>
  <c r="J116" i="19"/>
  <c r="I116" i="19"/>
  <c r="H116" i="19"/>
  <c r="G116" i="19"/>
  <c r="F116" i="19"/>
  <c r="E116" i="19"/>
  <c r="D116" i="19"/>
  <c r="C116" i="19"/>
  <c r="B116" i="19"/>
  <c r="Y112" i="19"/>
  <c r="X112" i="19"/>
  <c r="W112" i="19"/>
  <c r="V112" i="19"/>
  <c r="U112" i="19"/>
  <c r="T112" i="19"/>
  <c r="S112" i="19"/>
  <c r="R112" i="19"/>
  <c r="Q112" i="19"/>
  <c r="P112" i="19"/>
  <c r="O112" i="19"/>
  <c r="N112" i="19"/>
  <c r="M112" i="19"/>
  <c r="L112" i="19"/>
  <c r="K112" i="19"/>
  <c r="J112" i="19"/>
  <c r="I112" i="19"/>
  <c r="H112" i="19"/>
  <c r="G112" i="19"/>
  <c r="F112" i="19"/>
  <c r="E112" i="19"/>
  <c r="D112" i="19"/>
  <c r="C112" i="19"/>
  <c r="B112" i="19"/>
  <c r="Y111" i="19"/>
  <c r="X111" i="19"/>
  <c r="W111" i="19"/>
  <c r="V111" i="19"/>
  <c r="U111" i="19"/>
  <c r="T111" i="19"/>
  <c r="S111" i="19"/>
  <c r="R111" i="19"/>
  <c r="Q111" i="19"/>
  <c r="P111" i="19"/>
  <c r="O111" i="19"/>
  <c r="N111" i="19"/>
  <c r="M111" i="19"/>
  <c r="L111" i="19"/>
  <c r="K111" i="19"/>
  <c r="J111" i="19"/>
  <c r="I111" i="19"/>
  <c r="H111" i="19"/>
  <c r="G111" i="19"/>
  <c r="F111" i="19"/>
  <c r="E111" i="19"/>
  <c r="D111" i="19"/>
  <c r="C111" i="19"/>
  <c r="B111" i="19"/>
  <c r="Y110" i="19"/>
  <c r="X110" i="19"/>
  <c r="W110" i="19"/>
  <c r="V110" i="19"/>
  <c r="U110" i="19"/>
  <c r="T110" i="19"/>
  <c r="S110" i="19"/>
  <c r="R110" i="19"/>
  <c r="Q110" i="19"/>
  <c r="P110" i="19"/>
  <c r="O110" i="19"/>
  <c r="N110" i="19"/>
  <c r="M110" i="19"/>
  <c r="L110" i="19"/>
  <c r="K110" i="19"/>
  <c r="J110" i="19"/>
  <c r="I110" i="19"/>
  <c r="H110" i="19"/>
  <c r="G110" i="19"/>
  <c r="F110" i="19"/>
  <c r="E110" i="19"/>
  <c r="D110" i="19"/>
  <c r="C110" i="19"/>
  <c r="B110" i="19"/>
  <c r="Y109" i="19"/>
  <c r="X109" i="19"/>
  <c r="W109" i="19"/>
  <c r="V109" i="19"/>
  <c r="U109" i="19"/>
  <c r="T109" i="19"/>
  <c r="S109" i="19"/>
  <c r="R109" i="19"/>
  <c r="Q109" i="19"/>
  <c r="P109" i="19"/>
  <c r="O109" i="19"/>
  <c r="N109" i="19"/>
  <c r="M109" i="19"/>
  <c r="L109" i="19"/>
  <c r="K109" i="19"/>
  <c r="J109" i="19"/>
  <c r="I109" i="19"/>
  <c r="H109" i="19"/>
  <c r="G109" i="19"/>
  <c r="F109" i="19"/>
  <c r="E109" i="19"/>
  <c r="D109" i="19"/>
  <c r="C109" i="19"/>
  <c r="B109" i="19"/>
  <c r="Y108" i="19"/>
  <c r="X108" i="19"/>
  <c r="W108" i="19"/>
  <c r="V108" i="19"/>
  <c r="U108" i="19"/>
  <c r="T108" i="19"/>
  <c r="S108" i="19"/>
  <c r="R108" i="19"/>
  <c r="Q108" i="19"/>
  <c r="P108" i="19"/>
  <c r="O108" i="19"/>
  <c r="N108" i="19"/>
  <c r="M108" i="19"/>
  <c r="L108" i="19"/>
  <c r="K108" i="19"/>
  <c r="J108" i="19"/>
  <c r="I108" i="19"/>
  <c r="H108" i="19"/>
  <c r="G108" i="19"/>
  <c r="F108" i="19"/>
  <c r="E108" i="19"/>
  <c r="D108" i="19"/>
  <c r="C108" i="19"/>
  <c r="B108" i="19"/>
  <c r="Y107" i="19"/>
  <c r="X107" i="19"/>
  <c r="W107" i="19"/>
  <c r="V107" i="19"/>
  <c r="U107" i="19"/>
  <c r="T107" i="19"/>
  <c r="S107" i="19"/>
  <c r="R107" i="19"/>
  <c r="Q107" i="19"/>
  <c r="P107" i="19"/>
  <c r="O107" i="19"/>
  <c r="N107" i="19"/>
  <c r="M107" i="19"/>
  <c r="L107" i="19"/>
  <c r="K107" i="19"/>
  <c r="J107" i="19"/>
  <c r="I107" i="19"/>
  <c r="H107" i="19"/>
  <c r="G107" i="19"/>
  <c r="F107" i="19"/>
  <c r="E107" i="19"/>
  <c r="D107" i="19"/>
  <c r="C107" i="19"/>
  <c r="B107" i="19"/>
  <c r="Y106" i="19"/>
  <c r="X106" i="19"/>
  <c r="W106" i="19"/>
  <c r="V106" i="19"/>
  <c r="U106" i="19"/>
  <c r="T106" i="19"/>
  <c r="S106" i="19"/>
  <c r="R106" i="19"/>
  <c r="Q106" i="19"/>
  <c r="P106" i="19"/>
  <c r="O106" i="19"/>
  <c r="N106" i="19"/>
  <c r="M106" i="19"/>
  <c r="L106" i="19"/>
  <c r="K106" i="19"/>
  <c r="J106" i="19"/>
  <c r="I106" i="19"/>
  <c r="H106" i="19"/>
  <c r="G106" i="19"/>
  <c r="F106" i="19"/>
  <c r="E106" i="19"/>
  <c r="D106" i="19"/>
  <c r="C106" i="19"/>
  <c r="B106" i="19"/>
  <c r="Y105" i="19"/>
  <c r="X105" i="19"/>
  <c r="W105" i="19"/>
  <c r="V105" i="19"/>
  <c r="U105" i="19"/>
  <c r="T105" i="19"/>
  <c r="S105" i="19"/>
  <c r="R105" i="19"/>
  <c r="Q105" i="19"/>
  <c r="P105" i="19"/>
  <c r="O105" i="19"/>
  <c r="N105" i="19"/>
  <c r="M105" i="19"/>
  <c r="L105" i="19"/>
  <c r="K105" i="19"/>
  <c r="J105" i="19"/>
  <c r="I105" i="19"/>
  <c r="H105" i="19"/>
  <c r="G105" i="19"/>
  <c r="F105" i="19"/>
  <c r="E105" i="19"/>
  <c r="D105" i="19"/>
  <c r="C105" i="19"/>
  <c r="B105" i="19"/>
  <c r="Y104" i="19"/>
  <c r="X104" i="19"/>
  <c r="W104" i="19"/>
  <c r="V104" i="19"/>
  <c r="U104" i="19"/>
  <c r="T104" i="19"/>
  <c r="S104" i="19"/>
  <c r="R104" i="19"/>
  <c r="Q104" i="19"/>
  <c r="P104" i="19"/>
  <c r="O104" i="19"/>
  <c r="N104" i="19"/>
  <c r="M104" i="19"/>
  <c r="L104" i="19"/>
  <c r="K104" i="19"/>
  <c r="J104" i="19"/>
  <c r="I104" i="19"/>
  <c r="H104" i="19"/>
  <c r="G104" i="19"/>
  <c r="F104" i="19"/>
  <c r="E104" i="19"/>
  <c r="D104" i="19"/>
  <c r="C104" i="19"/>
  <c r="B104" i="19"/>
  <c r="Y103" i="19"/>
  <c r="X103" i="19"/>
  <c r="W103" i="19"/>
  <c r="V103" i="19"/>
  <c r="U103" i="19"/>
  <c r="T103" i="19"/>
  <c r="S103" i="19"/>
  <c r="R103" i="19"/>
  <c r="Q103" i="19"/>
  <c r="P103" i="19"/>
  <c r="O103" i="19"/>
  <c r="N103" i="19"/>
  <c r="M103" i="19"/>
  <c r="L103" i="19"/>
  <c r="K103" i="19"/>
  <c r="J103" i="19"/>
  <c r="I103" i="19"/>
  <c r="H103" i="19"/>
  <c r="G103" i="19"/>
  <c r="F103" i="19"/>
  <c r="E103" i="19"/>
  <c r="D103" i="19"/>
  <c r="C103" i="19"/>
  <c r="B103" i="19"/>
  <c r="Y102" i="19"/>
  <c r="X102" i="19"/>
  <c r="W102" i="19"/>
  <c r="V102" i="19"/>
  <c r="U102" i="19"/>
  <c r="T102" i="19"/>
  <c r="S102" i="19"/>
  <c r="R102" i="19"/>
  <c r="Q102" i="19"/>
  <c r="P102" i="19"/>
  <c r="O102" i="19"/>
  <c r="N102" i="19"/>
  <c r="M102" i="19"/>
  <c r="L102" i="19"/>
  <c r="K102" i="19"/>
  <c r="J102" i="19"/>
  <c r="I102" i="19"/>
  <c r="H102" i="19"/>
  <c r="G102" i="19"/>
  <c r="F102" i="19"/>
  <c r="E102" i="19"/>
  <c r="D102" i="19"/>
  <c r="C102" i="19"/>
  <c r="B102" i="19"/>
  <c r="Y101" i="19"/>
  <c r="X101" i="19"/>
  <c r="W101" i="19"/>
  <c r="V101" i="19"/>
  <c r="U101" i="19"/>
  <c r="T101" i="19"/>
  <c r="S101" i="19"/>
  <c r="R101" i="19"/>
  <c r="Q101" i="19"/>
  <c r="P101" i="19"/>
  <c r="O101" i="19"/>
  <c r="N101" i="19"/>
  <c r="M101" i="19"/>
  <c r="L101" i="19"/>
  <c r="K101" i="19"/>
  <c r="J101" i="19"/>
  <c r="I101" i="19"/>
  <c r="H101" i="19"/>
  <c r="G101" i="19"/>
  <c r="F101" i="19"/>
  <c r="E101" i="19"/>
  <c r="D101" i="19"/>
  <c r="C101" i="19"/>
  <c r="B101" i="19"/>
  <c r="Y100" i="19"/>
  <c r="X100" i="19"/>
  <c r="W100" i="19"/>
  <c r="V100" i="19"/>
  <c r="U100" i="19"/>
  <c r="T100" i="19"/>
  <c r="S100" i="19"/>
  <c r="R100" i="19"/>
  <c r="Q100" i="19"/>
  <c r="P100" i="19"/>
  <c r="O100" i="19"/>
  <c r="N100" i="19"/>
  <c r="M100" i="19"/>
  <c r="L100" i="19"/>
  <c r="K100" i="19"/>
  <c r="J100" i="19"/>
  <c r="I100" i="19"/>
  <c r="H100" i="19"/>
  <c r="G100" i="19"/>
  <c r="F100" i="19"/>
  <c r="E100" i="19"/>
  <c r="D100" i="19"/>
  <c r="C100" i="19"/>
  <c r="B100" i="19"/>
  <c r="Y99" i="19"/>
  <c r="X99" i="19"/>
  <c r="W99" i="19"/>
  <c r="V99" i="19"/>
  <c r="U99" i="19"/>
  <c r="T99" i="19"/>
  <c r="S99" i="19"/>
  <c r="R99" i="19"/>
  <c r="Q99" i="19"/>
  <c r="P99" i="19"/>
  <c r="O99" i="19"/>
  <c r="N99" i="19"/>
  <c r="M99" i="19"/>
  <c r="L99" i="19"/>
  <c r="K99" i="19"/>
  <c r="J99" i="19"/>
  <c r="I99" i="19"/>
  <c r="H99" i="19"/>
  <c r="G99" i="19"/>
  <c r="F99" i="19"/>
  <c r="E99" i="19"/>
  <c r="D99" i="19"/>
  <c r="C99" i="19"/>
  <c r="B99" i="19"/>
  <c r="Y98" i="19"/>
  <c r="X98" i="19"/>
  <c r="W98" i="19"/>
  <c r="V98" i="19"/>
  <c r="U98" i="19"/>
  <c r="T98" i="19"/>
  <c r="S98" i="19"/>
  <c r="R98" i="19"/>
  <c r="Q98" i="19"/>
  <c r="P98" i="19"/>
  <c r="O98" i="19"/>
  <c r="N98" i="19"/>
  <c r="M98" i="19"/>
  <c r="L98" i="19"/>
  <c r="K98" i="19"/>
  <c r="J98" i="19"/>
  <c r="I98" i="19"/>
  <c r="H98" i="19"/>
  <c r="G98" i="19"/>
  <c r="F98" i="19"/>
  <c r="E98" i="19"/>
  <c r="D98" i="19"/>
  <c r="C98" i="19"/>
  <c r="B98" i="19"/>
  <c r="Y97" i="19"/>
  <c r="X97" i="19"/>
  <c r="W97" i="19"/>
  <c r="V97" i="19"/>
  <c r="U97" i="19"/>
  <c r="T97" i="19"/>
  <c r="S97" i="19"/>
  <c r="R97" i="19"/>
  <c r="Q97" i="19"/>
  <c r="P97" i="19"/>
  <c r="O97" i="19"/>
  <c r="N97" i="19"/>
  <c r="M97" i="19"/>
  <c r="L97" i="19"/>
  <c r="K97" i="19"/>
  <c r="J97" i="19"/>
  <c r="I97" i="19"/>
  <c r="H97" i="19"/>
  <c r="G97" i="19"/>
  <c r="F97" i="19"/>
  <c r="E97" i="19"/>
  <c r="D97" i="19"/>
  <c r="C97" i="19"/>
  <c r="B97" i="19"/>
  <c r="Y96" i="19"/>
  <c r="X96" i="19"/>
  <c r="W96" i="19"/>
  <c r="V96" i="19"/>
  <c r="U96" i="19"/>
  <c r="T96" i="19"/>
  <c r="S96" i="19"/>
  <c r="R96" i="19"/>
  <c r="Q96" i="19"/>
  <c r="P96" i="19"/>
  <c r="O96" i="19"/>
  <c r="N96" i="19"/>
  <c r="M96" i="19"/>
  <c r="L96" i="19"/>
  <c r="K96" i="19"/>
  <c r="J96" i="19"/>
  <c r="I96" i="19"/>
  <c r="H96" i="19"/>
  <c r="G96" i="19"/>
  <c r="F96" i="19"/>
  <c r="E96" i="19"/>
  <c r="D96" i="19"/>
  <c r="C96" i="19"/>
  <c r="B96" i="19"/>
  <c r="Y95" i="19"/>
  <c r="X95" i="19"/>
  <c r="W95" i="19"/>
  <c r="V95" i="19"/>
  <c r="U95" i="19"/>
  <c r="T95" i="19"/>
  <c r="S95" i="19"/>
  <c r="R95" i="19"/>
  <c r="Q95" i="19"/>
  <c r="P95" i="19"/>
  <c r="O95" i="19"/>
  <c r="N95" i="19"/>
  <c r="M95" i="19"/>
  <c r="L95" i="19"/>
  <c r="K95" i="19"/>
  <c r="J95" i="19"/>
  <c r="I95" i="19"/>
  <c r="H95" i="19"/>
  <c r="G95" i="19"/>
  <c r="F95" i="19"/>
  <c r="E95" i="19"/>
  <c r="D95" i="19"/>
  <c r="C95" i="19"/>
  <c r="B95" i="19"/>
  <c r="Y94" i="19"/>
  <c r="X94" i="19"/>
  <c r="W94" i="19"/>
  <c r="V94" i="19"/>
  <c r="U94" i="19"/>
  <c r="T94" i="19"/>
  <c r="S94" i="19"/>
  <c r="R94" i="19"/>
  <c r="Q94" i="19"/>
  <c r="P94" i="19"/>
  <c r="O94" i="19"/>
  <c r="N94" i="19"/>
  <c r="M94" i="19"/>
  <c r="L94" i="19"/>
  <c r="K94" i="19"/>
  <c r="J94" i="19"/>
  <c r="I94" i="19"/>
  <c r="H94" i="19"/>
  <c r="G94" i="19"/>
  <c r="F94" i="19"/>
  <c r="E94" i="19"/>
  <c r="D94" i="19"/>
  <c r="C94" i="19"/>
  <c r="B94" i="19"/>
  <c r="Y93" i="19"/>
  <c r="X93" i="19"/>
  <c r="W93" i="19"/>
  <c r="V93" i="19"/>
  <c r="U93" i="19"/>
  <c r="T93" i="19"/>
  <c r="S93" i="19"/>
  <c r="R93" i="19"/>
  <c r="Q93" i="19"/>
  <c r="P93" i="19"/>
  <c r="O93" i="19"/>
  <c r="N93" i="19"/>
  <c r="M93" i="19"/>
  <c r="L93" i="19"/>
  <c r="K93" i="19"/>
  <c r="J93" i="19"/>
  <c r="I93" i="19"/>
  <c r="H93" i="19"/>
  <c r="G93" i="19"/>
  <c r="F93" i="19"/>
  <c r="E93" i="19"/>
  <c r="D93" i="19"/>
  <c r="C93" i="19"/>
  <c r="B93" i="19"/>
  <c r="Y92" i="19"/>
  <c r="X92" i="19"/>
  <c r="W92" i="19"/>
  <c r="V92" i="19"/>
  <c r="U92" i="19"/>
  <c r="T92" i="19"/>
  <c r="S92" i="19"/>
  <c r="R92" i="19"/>
  <c r="Q92" i="19"/>
  <c r="P92" i="19"/>
  <c r="O92" i="19"/>
  <c r="N92" i="19"/>
  <c r="M92" i="19"/>
  <c r="L92" i="19"/>
  <c r="K92" i="19"/>
  <c r="J92" i="19"/>
  <c r="I92" i="19"/>
  <c r="H92" i="19"/>
  <c r="G92" i="19"/>
  <c r="F92" i="19"/>
  <c r="E92" i="19"/>
  <c r="D92" i="19"/>
  <c r="C92" i="19"/>
  <c r="B92" i="19"/>
  <c r="Y91" i="19"/>
  <c r="X91" i="19"/>
  <c r="W91" i="19"/>
  <c r="V91" i="19"/>
  <c r="U91" i="19"/>
  <c r="T91" i="19"/>
  <c r="S91" i="19"/>
  <c r="R91" i="19"/>
  <c r="Q91" i="19"/>
  <c r="P91" i="19"/>
  <c r="O91" i="19"/>
  <c r="N91" i="19"/>
  <c r="M91" i="19"/>
  <c r="L91" i="19"/>
  <c r="K91" i="19"/>
  <c r="J91" i="19"/>
  <c r="I91" i="19"/>
  <c r="H91" i="19"/>
  <c r="G91" i="19"/>
  <c r="F91" i="19"/>
  <c r="E91" i="19"/>
  <c r="D91" i="19"/>
  <c r="C91" i="19"/>
  <c r="B91" i="19"/>
  <c r="Y90" i="19"/>
  <c r="X90" i="19"/>
  <c r="W90" i="19"/>
  <c r="V90" i="19"/>
  <c r="U90" i="19"/>
  <c r="T90" i="19"/>
  <c r="S90" i="19"/>
  <c r="R90" i="19"/>
  <c r="Q90" i="19"/>
  <c r="P90" i="19"/>
  <c r="O90" i="19"/>
  <c r="N90" i="19"/>
  <c r="M90" i="19"/>
  <c r="L90" i="19"/>
  <c r="K90" i="19"/>
  <c r="J90" i="19"/>
  <c r="I90" i="19"/>
  <c r="H90" i="19"/>
  <c r="G90" i="19"/>
  <c r="F90" i="19"/>
  <c r="E90" i="19"/>
  <c r="D90" i="19"/>
  <c r="C90" i="19"/>
  <c r="B90" i="19"/>
  <c r="Y89" i="19"/>
  <c r="X89" i="19"/>
  <c r="W89" i="19"/>
  <c r="V89" i="19"/>
  <c r="U89" i="19"/>
  <c r="T89" i="19"/>
  <c r="S89" i="19"/>
  <c r="R89" i="19"/>
  <c r="Q89" i="19"/>
  <c r="P89" i="19"/>
  <c r="O89" i="19"/>
  <c r="N89" i="19"/>
  <c r="M89" i="19"/>
  <c r="L89" i="19"/>
  <c r="K89" i="19"/>
  <c r="J89" i="19"/>
  <c r="I89" i="19"/>
  <c r="H89" i="19"/>
  <c r="G89" i="19"/>
  <c r="F89" i="19"/>
  <c r="E89" i="19"/>
  <c r="D89" i="19"/>
  <c r="C89" i="19"/>
  <c r="B89" i="19"/>
  <c r="Y88" i="19"/>
  <c r="X88" i="19"/>
  <c r="W88" i="19"/>
  <c r="V88" i="19"/>
  <c r="U88" i="19"/>
  <c r="T88" i="19"/>
  <c r="S88" i="19"/>
  <c r="R88" i="19"/>
  <c r="Q88" i="19"/>
  <c r="P88" i="19"/>
  <c r="O88" i="19"/>
  <c r="N88" i="19"/>
  <c r="M88" i="19"/>
  <c r="L88" i="19"/>
  <c r="K88" i="19"/>
  <c r="J88" i="19"/>
  <c r="I88" i="19"/>
  <c r="H88" i="19"/>
  <c r="G88" i="19"/>
  <c r="F88" i="19"/>
  <c r="E88" i="19"/>
  <c r="D88" i="19"/>
  <c r="C88" i="19"/>
  <c r="B88" i="19"/>
  <c r="E28" i="19"/>
  <c r="D28" i="19"/>
  <c r="E27" i="19"/>
  <c r="D27" i="19"/>
  <c r="E26" i="19"/>
  <c r="D26" i="19"/>
  <c r="E25" i="19"/>
  <c r="D25" i="19"/>
  <c r="E24" i="19"/>
  <c r="D24" i="19"/>
  <c r="E23" i="19"/>
  <c r="D23" i="19"/>
  <c r="E22" i="19"/>
  <c r="D22" i="19"/>
  <c r="E21" i="19"/>
  <c r="D21" i="19"/>
  <c r="E20" i="19"/>
  <c r="D20" i="19"/>
  <c r="E19" i="19"/>
  <c r="D19" i="19"/>
  <c r="E18" i="19"/>
  <c r="D18" i="19"/>
  <c r="E17" i="19"/>
  <c r="D17" i="19"/>
  <c r="E16" i="19"/>
  <c r="D16" i="19"/>
  <c r="E15" i="19"/>
  <c r="D15" i="19"/>
  <c r="E14" i="19"/>
  <c r="D14" i="19"/>
  <c r="E13" i="19"/>
  <c r="D13" i="19"/>
  <c r="E12" i="19"/>
  <c r="D12" i="19"/>
  <c r="E11" i="19"/>
  <c r="D11" i="19"/>
  <c r="E10" i="19"/>
  <c r="D10" i="19"/>
  <c r="E9" i="19"/>
  <c r="D9" i="19"/>
  <c r="E8" i="19"/>
  <c r="D8" i="19"/>
  <c r="E7" i="19"/>
  <c r="D7" i="19"/>
  <c r="E6" i="19"/>
  <c r="D6" i="19"/>
  <c r="E5" i="19"/>
  <c r="D5" i="19"/>
  <c r="E4" i="19"/>
  <c r="D4" i="19"/>
  <c r="Y140" i="18"/>
  <c r="X140" i="18"/>
  <c r="W140" i="18"/>
  <c r="V140" i="18"/>
  <c r="U140" i="18"/>
  <c r="T140" i="18"/>
  <c r="S140" i="18"/>
  <c r="R140" i="18"/>
  <c r="Q140" i="18"/>
  <c r="P140" i="18"/>
  <c r="O140" i="18"/>
  <c r="N140" i="18"/>
  <c r="M140" i="18"/>
  <c r="L140" i="18"/>
  <c r="K140" i="18"/>
  <c r="J140" i="18"/>
  <c r="I140" i="18"/>
  <c r="H140" i="18"/>
  <c r="G140" i="18"/>
  <c r="F140" i="18"/>
  <c r="E140" i="18"/>
  <c r="D140" i="18"/>
  <c r="C140" i="18"/>
  <c r="B140" i="18"/>
  <c r="Y139" i="18"/>
  <c r="X139" i="18"/>
  <c r="W139" i="18"/>
  <c r="V139" i="18"/>
  <c r="U139" i="18"/>
  <c r="T139" i="18"/>
  <c r="S139" i="18"/>
  <c r="R139" i="18"/>
  <c r="Q139" i="18"/>
  <c r="P139" i="18"/>
  <c r="O139" i="18"/>
  <c r="N139" i="18"/>
  <c r="M139" i="18"/>
  <c r="L139" i="18"/>
  <c r="K139" i="18"/>
  <c r="J139" i="18"/>
  <c r="I139" i="18"/>
  <c r="H139" i="18"/>
  <c r="G139" i="18"/>
  <c r="F139" i="18"/>
  <c r="E139" i="18"/>
  <c r="D139" i="18"/>
  <c r="C139" i="18"/>
  <c r="B139" i="18"/>
  <c r="Y138" i="18"/>
  <c r="X138" i="18"/>
  <c r="W138" i="18"/>
  <c r="V138" i="18"/>
  <c r="U138" i="18"/>
  <c r="T138" i="18"/>
  <c r="S138" i="18"/>
  <c r="R138" i="18"/>
  <c r="Q138" i="18"/>
  <c r="P138" i="18"/>
  <c r="O138" i="18"/>
  <c r="N138" i="18"/>
  <c r="M138" i="18"/>
  <c r="L138" i="18"/>
  <c r="K138" i="18"/>
  <c r="J138" i="18"/>
  <c r="I138" i="18"/>
  <c r="H138" i="18"/>
  <c r="G138" i="18"/>
  <c r="F138" i="18"/>
  <c r="E138" i="18"/>
  <c r="D138" i="18"/>
  <c r="C138" i="18"/>
  <c r="B138" i="18"/>
  <c r="Y137" i="18"/>
  <c r="X137" i="18"/>
  <c r="W137" i="18"/>
  <c r="V137" i="18"/>
  <c r="U137" i="18"/>
  <c r="T137" i="18"/>
  <c r="S137" i="18"/>
  <c r="R137" i="18"/>
  <c r="Q137" i="18"/>
  <c r="P137" i="18"/>
  <c r="O137" i="18"/>
  <c r="N137" i="18"/>
  <c r="M137" i="18"/>
  <c r="L137" i="18"/>
  <c r="K137" i="18"/>
  <c r="J137" i="18"/>
  <c r="I137" i="18"/>
  <c r="H137" i="18"/>
  <c r="G137" i="18"/>
  <c r="F137" i="18"/>
  <c r="E137" i="18"/>
  <c r="D137" i="18"/>
  <c r="C137" i="18"/>
  <c r="B137" i="18"/>
  <c r="Y136" i="18"/>
  <c r="X136" i="18"/>
  <c r="W136" i="18"/>
  <c r="V136" i="18"/>
  <c r="U136" i="18"/>
  <c r="T136" i="18"/>
  <c r="S136" i="18"/>
  <c r="R136" i="18"/>
  <c r="Q136" i="18"/>
  <c r="P136" i="18"/>
  <c r="O136" i="18"/>
  <c r="N136" i="18"/>
  <c r="M136" i="18"/>
  <c r="L136" i="18"/>
  <c r="K136" i="18"/>
  <c r="J136" i="18"/>
  <c r="I136" i="18"/>
  <c r="H136" i="18"/>
  <c r="G136" i="18"/>
  <c r="F136" i="18"/>
  <c r="E136" i="18"/>
  <c r="D136" i="18"/>
  <c r="C136" i="18"/>
  <c r="B136" i="18"/>
  <c r="Y135" i="18"/>
  <c r="X135" i="18"/>
  <c r="W135" i="18"/>
  <c r="V135" i="18"/>
  <c r="U135" i="18"/>
  <c r="T135" i="18"/>
  <c r="S135" i="18"/>
  <c r="R135" i="18"/>
  <c r="Q135" i="18"/>
  <c r="P135" i="18"/>
  <c r="O135" i="18"/>
  <c r="N135" i="18"/>
  <c r="M135" i="18"/>
  <c r="L135" i="18"/>
  <c r="K135" i="18"/>
  <c r="J135" i="18"/>
  <c r="I135" i="18"/>
  <c r="H135" i="18"/>
  <c r="G135" i="18"/>
  <c r="F135" i="18"/>
  <c r="E135" i="18"/>
  <c r="D135" i="18"/>
  <c r="C135" i="18"/>
  <c r="B135" i="18"/>
  <c r="Y134" i="18"/>
  <c r="X134" i="18"/>
  <c r="W134" i="18"/>
  <c r="V134" i="18"/>
  <c r="U134" i="18"/>
  <c r="T134" i="18"/>
  <c r="S134" i="18"/>
  <c r="R134" i="18"/>
  <c r="Q134" i="18"/>
  <c r="P134" i="18"/>
  <c r="O134" i="18"/>
  <c r="N134" i="18"/>
  <c r="M134" i="18"/>
  <c r="L134" i="18"/>
  <c r="K134" i="18"/>
  <c r="J134" i="18"/>
  <c r="I134" i="18"/>
  <c r="H134" i="18"/>
  <c r="G134" i="18"/>
  <c r="F134" i="18"/>
  <c r="E134" i="18"/>
  <c r="D134" i="18"/>
  <c r="C134" i="18"/>
  <c r="B134" i="18"/>
  <c r="Y133" i="18"/>
  <c r="X133" i="18"/>
  <c r="W133" i="18"/>
  <c r="V133" i="18"/>
  <c r="U133" i="18"/>
  <c r="T133" i="18"/>
  <c r="S133" i="18"/>
  <c r="R133" i="18"/>
  <c r="Q133" i="18"/>
  <c r="P133" i="18"/>
  <c r="O133" i="18"/>
  <c r="N133" i="18"/>
  <c r="M133" i="18"/>
  <c r="L133" i="18"/>
  <c r="K133" i="18"/>
  <c r="J133" i="18"/>
  <c r="I133" i="18"/>
  <c r="H133" i="18"/>
  <c r="G133" i="18"/>
  <c r="F133" i="18"/>
  <c r="E133" i="18"/>
  <c r="D133" i="18"/>
  <c r="C133" i="18"/>
  <c r="B133" i="18"/>
  <c r="Y132" i="18"/>
  <c r="X132" i="18"/>
  <c r="W132" i="18"/>
  <c r="V132" i="18"/>
  <c r="U132" i="18"/>
  <c r="T132" i="18"/>
  <c r="S132" i="18"/>
  <c r="R132" i="18"/>
  <c r="Q132" i="18"/>
  <c r="P132" i="18"/>
  <c r="O132" i="18"/>
  <c r="N132" i="18"/>
  <c r="M132" i="18"/>
  <c r="L132" i="18"/>
  <c r="K132" i="18"/>
  <c r="J132" i="18"/>
  <c r="I132" i="18"/>
  <c r="H132" i="18"/>
  <c r="G132" i="18"/>
  <c r="F132" i="18"/>
  <c r="E132" i="18"/>
  <c r="D132" i="18"/>
  <c r="C132" i="18"/>
  <c r="B132" i="18"/>
  <c r="Y131" i="18"/>
  <c r="X131" i="18"/>
  <c r="W131" i="18"/>
  <c r="V131" i="18"/>
  <c r="U131" i="18"/>
  <c r="T131" i="18"/>
  <c r="S131" i="18"/>
  <c r="R131" i="18"/>
  <c r="Q131" i="18"/>
  <c r="P131" i="18"/>
  <c r="O131" i="18"/>
  <c r="N131" i="18"/>
  <c r="M131" i="18"/>
  <c r="L131" i="18"/>
  <c r="K131" i="18"/>
  <c r="J131" i="18"/>
  <c r="I131" i="18"/>
  <c r="H131" i="18"/>
  <c r="G131" i="18"/>
  <c r="F131" i="18"/>
  <c r="E131" i="18"/>
  <c r="D131" i="18"/>
  <c r="C131" i="18"/>
  <c r="B131" i="18"/>
  <c r="Y130" i="18"/>
  <c r="X130" i="18"/>
  <c r="W130" i="18"/>
  <c r="V130" i="18"/>
  <c r="U130" i="18"/>
  <c r="T130" i="18"/>
  <c r="S130" i="18"/>
  <c r="R130" i="18"/>
  <c r="Q130" i="18"/>
  <c r="P130" i="18"/>
  <c r="O130" i="18"/>
  <c r="N130" i="18"/>
  <c r="M130" i="18"/>
  <c r="L130" i="18"/>
  <c r="K130" i="18"/>
  <c r="J130" i="18"/>
  <c r="I130" i="18"/>
  <c r="H130" i="18"/>
  <c r="G130" i="18"/>
  <c r="F130" i="18"/>
  <c r="E130" i="18"/>
  <c r="D130" i="18"/>
  <c r="C130" i="18"/>
  <c r="B130" i="18"/>
  <c r="Y129" i="18"/>
  <c r="X129" i="18"/>
  <c r="W129" i="18"/>
  <c r="V129" i="18"/>
  <c r="U129" i="18"/>
  <c r="T129" i="18"/>
  <c r="S129" i="18"/>
  <c r="R129" i="18"/>
  <c r="Q129" i="18"/>
  <c r="P129" i="18"/>
  <c r="O129" i="18"/>
  <c r="N129" i="18"/>
  <c r="M129" i="18"/>
  <c r="L129" i="18"/>
  <c r="K129" i="18"/>
  <c r="J129" i="18"/>
  <c r="I129" i="18"/>
  <c r="H129" i="18"/>
  <c r="G129" i="18"/>
  <c r="F129" i="18"/>
  <c r="E129" i="18"/>
  <c r="D129" i="18"/>
  <c r="C129" i="18"/>
  <c r="B129" i="18"/>
  <c r="Y128" i="18"/>
  <c r="X128" i="18"/>
  <c r="W128" i="18"/>
  <c r="V128" i="18"/>
  <c r="U128" i="18"/>
  <c r="T128" i="18"/>
  <c r="S128" i="18"/>
  <c r="R128" i="18"/>
  <c r="Q128" i="18"/>
  <c r="P128" i="18"/>
  <c r="O128" i="18"/>
  <c r="N128" i="18"/>
  <c r="M128" i="18"/>
  <c r="L128" i="18"/>
  <c r="K128" i="18"/>
  <c r="J128" i="18"/>
  <c r="I128" i="18"/>
  <c r="H128" i="18"/>
  <c r="G128" i="18"/>
  <c r="F128" i="18"/>
  <c r="E128" i="18"/>
  <c r="D128" i="18"/>
  <c r="C128" i="18"/>
  <c r="B128" i="18"/>
  <c r="Y127" i="18"/>
  <c r="X127" i="18"/>
  <c r="W127" i="18"/>
  <c r="V127" i="18"/>
  <c r="U127" i="18"/>
  <c r="T127" i="18"/>
  <c r="S127" i="18"/>
  <c r="R127" i="18"/>
  <c r="Q127" i="18"/>
  <c r="P127" i="18"/>
  <c r="O127" i="18"/>
  <c r="N127" i="18"/>
  <c r="M127" i="18"/>
  <c r="L127" i="18"/>
  <c r="K127" i="18"/>
  <c r="J127" i="18"/>
  <c r="I127" i="18"/>
  <c r="H127" i="18"/>
  <c r="G127" i="18"/>
  <c r="F127" i="18"/>
  <c r="E127" i="18"/>
  <c r="D127" i="18"/>
  <c r="C127" i="18"/>
  <c r="B127" i="18"/>
  <c r="Y126" i="18"/>
  <c r="X126" i="18"/>
  <c r="W126" i="18"/>
  <c r="V126" i="18"/>
  <c r="U126" i="18"/>
  <c r="T126" i="18"/>
  <c r="S126" i="18"/>
  <c r="R126" i="18"/>
  <c r="Q126" i="18"/>
  <c r="P126" i="18"/>
  <c r="O126" i="18"/>
  <c r="N126" i="18"/>
  <c r="M126" i="18"/>
  <c r="L126" i="18"/>
  <c r="K126" i="18"/>
  <c r="J126" i="18"/>
  <c r="I126" i="18"/>
  <c r="H126" i="18"/>
  <c r="G126" i="18"/>
  <c r="F126" i="18"/>
  <c r="E126" i="18"/>
  <c r="D126" i="18"/>
  <c r="C126" i="18"/>
  <c r="B126" i="18"/>
  <c r="Y125" i="18"/>
  <c r="X125" i="18"/>
  <c r="W125" i="18"/>
  <c r="V125" i="18"/>
  <c r="U125" i="18"/>
  <c r="T125" i="18"/>
  <c r="S125" i="18"/>
  <c r="R125" i="18"/>
  <c r="Q125" i="18"/>
  <c r="P125" i="18"/>
  <c r="O125" i="18"/>
  <c r="N125" i="18"/>
  <c r="M125" i="18"/>
  <c r="L125" i="18"/>
  <c r="K125" i="18"/>
  <c r="J125" i="18"/>
  <c r="I125" i="18"/>
  <c r="H125" i="18"/>
  <c r="G125" i="18"/>
  <c r="F125" i="18"/>
  <c r="E125" i="18"/>
  <c r="D125" i="18"/>
  <c r="C125" i="18"/>
  <c r="B125" i="18"/>
  <c r="Y124" i="18"/>
  <c r="X124" i="18"/>
  <c r="W124" i="18"/>
  <c r="V124" i="18"/>
  <c r="U124" i="18"/>
  <c r="T124" i="18"/>
  <c r="S124" i="18"/>
  <c r="R124" i="18"/>
  <c r="Q124" i="18"/>
  <c r="P124" i="18"/>
  <c r="O124" i="18"/>
  <c r="N124" i="18"/>
  <c r="M124" i="18"/>
  <c r="L124" i="18"/>
  <c r="K124" i="18"/>
  <c r="J124" i="18"/>
  <c r="I124" i="18"/>
  <c r="H124" i="18"/>
  <c r="G124" i="18"/>
  <c r="F124" i="18"/>
  <c r="E124" i="18"/>
  <c r="D124" i="18"/>
  <c r="C124" i="18"/>
  <c r="B124" i="18"/>
  <c r="Y123" i="18"/>
  <c r="X123" i="18"/>
  <c r="W123" i="18"/>
  <c r="V123" i="18"/>
  <c r="U123" i="18"/>
  <c r="T123" i="18"/>
  <c r="S123" i="18"/>
  <c r="R123" i="18"/>
  <c r="Q123" i="18"/>
  <c r="P123" i="18"/>
  <c r="O123" i="18"/>
  <c r="N123" i="18"/>
  <c r="M123" i="18"/>
  <c r="L123" i="18"/>
  <c r="K123" i="18"/>
  <c r="J123" i="18"/>
  <c r="I123" i="18"/>
  <c r="H123" i="18"/>
  <c r="G123" i="18"/>
  <c r="F123" i="18"/>
  <c r="E123" i="18"/>
  <c r="D123" i="18"/>
  <c r="C123" i="18"/>
  <c r="B123" i="18"/>
  <c r="Y122" i="18"/>
  <c r="X122" i="18"/>
  <c r="W122" i="18"/>
  <c r="V122" i="18"/>
  <c r="U122" i="18"/>
  <c r="T122" i="18"/>
  <c r="S122" i="18"/>
  <c r="R122" i="18"/>
  <c r="Q122" i="18"/>
  <c r="P122" i="18"/>
  <c r="O122" i="18"/>
  <c r="N122" i="18"/>
  <c r="M122" i="18"/>
  <c r="L122" i="18"/>
  <c r="K122" i="18"/>
  <c r="J122" i="18"/>
  <c r="I122" i="18"/>
  <c r="H122" i="18"/>
  <c r="G122" i="18"/>
  <c r="F122" i="18"/>
  <c r="E122" i="18"/>
  <c r="D122" i="18"/>
  <c r="C122" i="18"/>
  <c r="B122" i="18"/>
  <c r="Y121" i="18"/>
  <c r="X121" i="18"/>
  <c r="W121" i="18"/>
  <c r="V121" i="18"/>
  <c r="U121" i="18"/>
  <c r="T121" i="18"/>
  <c r="S121" i="18"/>
  <c r="R121" i="18"/>
  <c r="Q121" i="18"/>
  <c r="P121" i="18"/>
  <c r="O121" i="18"/>
  <c r="N121" i="18"/>
  <c r="M121" i="18"/>
  <c r="L121" i="18"/>
  <c r="K121" i="18"/>
  <c r="J121" i="18"/>
  <c r="I121" i="18"/>
  <c r="H121" i="18"/>
  <c r="G121" i="18"/>
  <c r="F121" i="18"/>
  <c r="E121" i="18"/>
  <c r="D121" i="18"/>
  <c r="C121" i="18"/>
  <c r="B121" i="18"/>
  <c r="Y120" i="18"/>
  <c r="X120" i="18"/>
  <c r="W120" i="18"/>
  <c r="V120" i="18"/>
  <c r="U120" i="18"/>
  <c r="T120" i="18"/>
  <c r="S120" i="18"/>
  <c r="R120" i="18"/>
  <c r="Q120" i="18"/>
  <c r="P120" i="18"/>
  <c r="O120" i="18"/>
  <c r="N120" i="18"/>
  <c r="M120" i="18"/>
  <c r="L120" i="18"/>
  <c r="K120" i="18"/>
  <c r="J120" i="18"/>
  <c r="I120" i="18"/>
  <c r="H120" i="18"/>
  <c r="G120" i="18"/>
  <c r="F120" i="18"/>
  <c r="E120" i="18"/>
  <c r="D120" i="18"/>
  <c r="C120" i="18"/>
  <c r="B120" i="18"/>
  <c r="Y119" i="18"/>
  <c r="X119" i="18"/>
  <c r="W119" i="18"/>
  <c r="V119" i="18"/>
  <c r="U119" i="18"/>
  <c r="T119" i="18"/>
  <c r="S119" i="18"/>
  <c r="R119" i="18"/>
  <c r="Q119" i="18"/>
  <c r="P119" i="18"/>
  <c r="O119" i="18"/>
  <c r="N119" i="18"/>
  <c r="M119" i="18"/>
  <c r="L119" i="18"/>
  <c r="K119" i="18"/>
  <c r="J119" i="18"/>
  <c r="I119" i="18"/>
  <c r="H119" i="18"/>
  <c r="G119" i="18"/>
  <c r="F119" i="18"/>
  <c r="E119" i="18"/>
  <c r="D119" i="18"/>
  <c r="C119" i="18"/>
  <c r="B119" i="18"/>
  <c r="Y118" i="18"/>
  <c r="X118" i="18"/>
  <c r="W118" i="18"/>
  <c r="V118" i="18"/>
  <c r="U118" i="18"/>
  <c r="T118" i="18"/>
  <c r="S118" i="18"/>
  <c r="R118" i="18"/>
  <c r="Q118" i="18"/>
  <c r="P118" i="18"/>
  <c r="O118" i="18"/>
  <c r="N118" i="18"/>
  <c r="M118" i="18"/>
  <c r="L118" i="18"/>
  <c r="K118" i="18"/>
  <c r="J118" i="18"/>
  <c r="I118" i="18"/>
  <c r="H118" i="18"/>
  <c r="G118" i="18"/>
  <c r="F118" i="18"/>
  <c r="E118" i="18"/>
  <c r="D118" i="18"/>
  <c r="C118" i="18"/>
  <c r="B118" i="18"/>
  <c r="Y117" i="18"/>
  <c r="X117" i="18"/>
  <c r="W117" i="18"/>
  <c r="V117" i="18"/>
  <c r="U117" i="18"/>
  <c r="T117" i="18"/>
  <c r="S117" i="18"/>
  <c r="R117" i="18"/>
  <c r="Q117" i="18"/>
  <c r="P117" i="18"/>
  <c r="O117" i="18"/>
  <c r="N117" i="18"/>
  <c r="M117" i="18"/>
  <c r="L117" i="18"/>
  <c r="K117" i="18"/>
  <c r="J117" i="18"/>
  <c r="I117" i="18"/>
  <c r="H117" i="18"/>
  <c r="G117" i="18"/>
  <c r="F117" i="18"/>
  <c r="E117" i="18"/>
  <c r="D117" i="18"/>
  <c r="C117" i="18"/>
  <c r="B117" i="18"/>
  <c r="Y116" i="18"/>
  <c r="X116" i="18"/>
  <c r="W116" i="18"/>
  <c r="V116" i="18"/>
  <c r="U116" i="18"/>
  <c r="T116" i="18"/>
  <c r="S116" i="18"/>
  <c r="R116" i="18"/>
  <c r="Q116" i="18"/>
  <c r="P116" i="18"/>
  <c r="O116" i="18"/>
  <c r="N116" i="18"/>
  <c r="M116" i="18"/>
  <c r="L116" i="18"/>
  <c r="K116" i="18"/>
  <c r="J116" i="18"/>
  <c r="I116" i="18"/>
  <c r="H116" i="18"/>
  <c r="G116" i="18"/>
  <c r="F116" i="18"/>
  <c r="E116" i="18"/>
  <c r="D116" i="18"/>
  <c r="C116" i="18"/>
  <c r="B116" i="18"/>
  <c r="Y112" i="18"/>
  <c r="X112" i="18"/>
  <c r="W112" i="18"/>
  <c r="V112" i="18"/>
  <c r="U112" i="18"/>
  <c r="T112" i="18"/>
  <c r="S112" i="18"/>
  <c r="R112" i="18"/>
  <c r="Q112" i="18"/>
  <c r="P112" i="18"/>
  <c r="O112" i="18"/>
  <c r="N112" i="18"/>
  <c r="M112" i="18"/>
  <c r="L112" i="18"/>
  <c r="K112" i="18"/>
  <c r="J112" i="18"/>
  <c r="I112" i="18"/>
  <c r="H112" i="18"/>
  <c r="G112" i="18"/>
  <c r="F112" i="18"/>
  <c r="E112" i="18"/>
  <c r="D112" i="18"/>
  <c r="C112" i="18"/>
  <c r="B112" i="18"/>
  <c r="Y111" i="18"/>
  <c r="X111" i="18"/>
  <c r="W111" i="18"/>
  <c r="V111" i="18"/>
  <c r="U111" i="18"/>
  <c r="T111" i="18"/>
  <c r="S111" i="18"/>
  <c r="R111" i="18"/>
  <c r="Q111" i="18"/>
  <c r="P111" i="18"/>
  <c r="O111" i="18"/>
  <c r="N111" i="18"/>
  <c r="M111" i="18"/>
  <c r="L111" i="18"/>
  <c r="K111" i="18"/>
  <c r="J111" i="18"/>
  <c r="I111" i="18"/>
  <c r="H111" i="18"/>
  <c r="G111" i="18"/>
  <c r="F111" i="18"/>
  <c r="E111" i="18"/>
  <c r="D111" i="18"/>
  <c r="C111" i="18"/>
  <c r="B111" i="18"/>
  <c r="Y110" i="18"/>
  <c r="X110" i="18"/>
  <c r="W110" i="18"/>
  <c r="V110" i="18"/>
  <c r="U110" i="18"/>
  <c r="T110" i="18"/>
  <c r="S110" i="18"/>
  <c r="R110" i="18"/>
  <c r="Q110" i="18"/>
  <c r="P110" i="18"/>
  <c r="O110" i="18"/>
  <c r="N110" i="18"/>
  <c r="M110" i="18"/>
  <c r="L110" i="18"/>
  <c r="K110" i="18"/>
  <c r="J110" i="18"/>
  <c r="I110" i="18"/>
  <c r="H110" i="18"/>
  <c r="G110" i="18"/>
  <c r="F110" i="18"/>
  <c r="E110" i="18"/>
  <c r="D110" i="18"/>
  <c r="C110" i="18"/>
  <c r="B110" i="18"/>
  <c r="Y109" i="18"/>
  <c r="X109" i="18"/>
  <c r="W109" i="18"/>
  <c r="V109" i="18"/>
  <c r="U109" i="18"/>
  <c r="T109" i="18"/>
  <c r="S109" i="18"/>
  <c r="R109" i="18"/>
  <c r="Q109" i="18"/>
  <c r="P109" i="18"/>
  <c r="O109" i="18"/>
  <c r="N109" i="18"/>
  <c r="M109" i="18"/>
  <c r="L109" i="18"/>
  <c r="K109" i="18"/>
  <c r="J109" i="18"/>
  <c r="I109" i="18"/>
  <c r="H109" i="18"/>
  <c r="G109" i="18"/>
  <c r="F109" i="18"/>
  <c r="E109" i="18"/>
  <c r="D109" i="18"/>
  <c r="C109" i="18"/>
  <c r="B109" i="18"/>
  <c r="Y108" i="18"/>
  <c r="X108" i="18"/>
  <c r="W108" i="18"/>
  <c r="V108" i="18"/>
  <c r="U108" i="18"/>
  <c r="T108" i="18"/>
  <c r="S108" i="18"/>
  <c r="R108" i="18"/>
  <c r="Q108" i="18"/>
  <c r="P108" i="18"/>
  <c r="O108" i="18"/>
  <c r="N108" i="18"/>
  <c r="M108" i="18"/>
  <c r="L108" i="18"/>
  <c r="K108" i="18"/>
  <c r="J108" i="18"/>
  <c r="I108" i="18"/>
  <c r="H108" i="18"/>
  <c r="G108" i="18"/>
  <c r="F108" i="18"/>
  <c r="E108" i="18"/>
  <c r="D108" i="18"/>
  <c r="C108" i="18"/>
  <c r="B108" i="18"/>
  <c r="Y107" i="18"/>
  <c r="X107" i="18"/>
  <c r="W107" i="18"/>
  <c r="V107" i="18"/>
  <c r="U107" i="18"/>
  <c r="T107" i="18"/>
  <c r="S107" i="18"/>
  <c r="R107" i="18"/>
  <c r="Q107" i="18"/>
  <c r="P107" i="18"/>
  <c r="O107" i="18"/>
  <c r="N107" i="18"/>
  <c r="M107" i="18"/>
  <c r="L107" i="18"/>
  <c r="K107" i="18"/>
  <c r="J107" i="18"/>
  <c r="I107" i="18"/>
  <c r="H107" i="18"/>
  <c r="G107" i="18"/>
  <c r="F107" i="18"/>
  <c r="E107" i="18"/>
  <c r="D107" i="18"/>
  <c r="C107" i="18"/>
  <c r="B107" i="18"/>
  <c r="Y106" i="18"/>
  <c r="X106" i="18"/>
  <c r="W106" i="18"/>
  <c r="V106" i="18"/>
  <c r="U106" i="18"/>
  <c r="T106" i="18"/>
  <c r="S106" i="18"/>
  <c r="R106" i="18"/>
  <c r="Q106" i="18"/>
  <c r="P106" i="18"/>
  <c r="O106" i="18"/>
  <c r="N106" i="18"/>
  <c r="M106" i="18"/>
  <c r="L106" i="18"/>
  <c r="K106" i="18"/>
  <c r="J106" i="18"/>
  <c r="I106" i="18"/>
  <c r="H106" i="18"/>
  <c r="G106" i="18"/>
  <c r="F106" i="18"/>
  <c r="E106" i="18"/>
  <c r="D106" i="18"/>
  <c r="C106" i="18"/>
  <c r="B106" i="18"/>
  <c r="Y105" i="18"/>
  <c r="X105" i="18"/>
  <c r="W105" i="18"/>
  <c r="V105" i="18"/>
  <c r="U105" i="18"/>
  <c r="T105" i="18"/>
  <c r="S105" i="18"/>
  <c r="R105" i="18"/>
  <c r="Q105" i="18"/>
  <c r="P105" i="18"/>
  <c r="O105" i="18"/>
  <c r="N105" i="18"/>
  <c r="M105" i="18"/>
  <c r="L105" i="18"/>
  <c r="K105" i="18"/>
  <c r="J105" i="18"/>
  <c r="I105" i="18"/>
  <c r="H105" i="18"/>
  <c r="G105" i="18"/>
  <c r="F105" i="18"/>
  <c r="E105" i="18"/>
  <c r="D105" i="18"/>
  <c r="C105" i="18"/>
  <c r="B105" i="18"/>
  <c r="Y104" i="18"/>
  <c r="X104" i="18"/>
  <c r="W104" i="18"/>
  <c r="V104" i="18"/>
  <c r="U104" i="18"/>
  <c r="T104" i="18"/>
  <c r="S104" i="18"/>
  <c r="R104" i="18"/>
  <c r="Q104" i="18"/>
  <c r="P104" i="18"/>
  <c r="O104" i="18"/>
  <c r="N104" i="18"/>
  <c r="M104" i="18"/>
  <c r="L104" i="18"/>
  <c r="K104" i="18"/>
  <c r="J104" i="18"/>
  <c r="I104" i="18"/>
  <c r="H104" i="18"/>
  <c r="G104" i="18"/>
  <c r="F104" i="18"/>
  <c r="E104" i="18"/>
  <c r="D104" i="18"/>
  <c r="C104" i="18"/>
  <c r="B104" i="18"/>
  <c r="Y103" i="18"/>
  <c r="X103" i="18"/>
  <c r="W103" i="18"/>
  <c r="V103" i="18"/>
  <c r="U103" i="18"/>
  <c r="T103" i="18"/>
  <c r="S103" i="18"/>
  <c r="R103" i="18"/>
  <c r="Q103" i="18"/>
  <c r="P103" i="18"/>
  <c r="O103" i="18"/>
  <c r="N103" i="18"/>
  <c r="M103" i="18"/>
  <c r="L103" i="18"/>
  <c r="K103" i="18"/>
  <c r="J103" i="18"/>
  <c r="I103" i="18"/>
  <c r="H103" i="18"/>
  <c r="G103" i="18"/>
  <c r="F103" i="18"/>
  <c r="E103" i="18"/>
  <c r="D103" i="18"/>
  <c r="C103" i="18"/>
  <c r="B103" i="18"/>
  <c r="Y102" i="18"/>
  <c r="X102" i="18"/>
  <c r="W102" i="18"/>
  <c r="V102" i="18"/>
  <c r="U102" i="18"/>
  <c r="T102" i="18"/>
  <c r="S102" i="18"/>
  <c r="R102" i="18"/>
  <c r="Q102" i="18"/>
  <c r="P102" i="18"/>
  <c r="O102" i="18"/>
  <c r="N102" i="18"/>
  <c r="M102" i="18"/>
  <c r="L102" i="18"/>
  <c r="K102" i="18"/>
  <c r="J102" i="18"/>
  <c r="I102" i="18"/>
  <c r="H102" i="18"/>
  <c r="G102" i="18"/>
  <c r="F102" i="18"/>
  <c r="E102" i="18"/>
  <c r="D102" i="18"/>
  <c r="C102" i="18"/>
  <c r="B102" i="18"/>
  <c r="Y101" i="18"/>
  <c r="X101" i="18"/>
  <c r="W101" i="18"/>
  <c r="V101" i="18"/>
  <c r="U101" i="18"/>
  <c r="T101" i="18"/>
  <c r="S101" i="18"/>
  <c r="R101" i="18"/>
  <c r="Q101" i="18"/>
  <c r="P101" i="18"/>
  <c r="O101" i="18"/>
  <c r="N101" i="18"/>
  <c r="M101" i="18"/>
  <c r="L101" i="18"/>
  <c r="K101" i="18"/>
  <c r="J101" i="18"/>
  <c r="I101" i="18"/>
  <c r="H101" i="18"/>
  <c r="G101" i="18"/>
  <c r="F101" i="18"/>
  <c r="E101" i="18"/>
  <c r="D101" i="18"/>
  <c r="C101" i="18"/>
  <c r="B101" i="18"/>
  <c r="Y100" i="18"/>
  <c r="X100" i="18"/>
  <c r="W100" i="18"/>
  <c r="V100" i="18"/>
  <c r="U100" i="18"/>
  <c r="T100" i="18"/>
  <c r="S100" i="18"/>
  <c r="R100" i="18"/>
  <c r="Q100" i="18"/>
  <c r="P100" i="18"/>
  <c r="O100" i="18"/>
  <c r="N100" i="18"/>
  <c r="M100" i="18"/>
  <c r="L100" i="18"/>
  <c r="K100" i="18"/>
  <c r="J100" i="18"/>
  <c r="I100" i="18"/>
  <c r="H100" i="18"/>
  <c r="G100" i="18"/>
  <c r="F100" i="18"/>
  <c r="E100" i="18"/>
  <c r="D100" i="18"/>
  <c r="C100" i="18"/>
  <c r="B100" i="18"/>
  <c r="Y99" i="18"/>
  <c r="X99" i="18"/>
  <c r="W99" i="18"/>
  <c r="V99" i="18"/>
  <c r="U99" i="18"/>
  <c r="T99" i="18"/>
  <c r="S99" i="18"/>
  <c r="R99" i="18"/>
  <c r="Q99" i="18"/>
  <c r="P99" i="18"/>
  <c r="O99" i="18"/>
  <c r="N99" i="18"/>
  <c r="M99" i="18"/>
  <c r="L99" i="18"/>
  <c r="K99" i="18"/>
  <c r="J99" i="18"/>
  <c r="I99" i="18"/>
  <c r="H99" i="18"/>
  <c r="G99" i="18"/>
  <c r="F99" i="18"/>
  <c r="E99" i="18"/>
  <c r="D99" i="18"/>
  <c r="C99" i="18"/>
  <c r="B99" i="18"/>
  <c r="Y98" i="18"/>
  <c r="X98" i="18"/>
  <c r="W98" i="18"/>
  <c r="V98" i="18"/>
  <c r="U98" i="18"/>
  <c r="T98" i="18"/>
  <c r="S98" i="18"/>
  <c r="R98" i="18"/>
  <c r="Q98" i="18"/>
  <c r="P98" i="18"/>
  <c r="O98" i="18"/>
  <c r="N98" i="18"/>
  <c r="M98" i="18"/>
  <c r="L98" i="18"/>
  <c r="K98" i="18"/>
  <c r="J98" i="18"/>
  <c r="I98" i="18"/>
  <c r="H98" i="18"/>
  <c r="G98" i="18"/>
  <c r="F98" i="18"/>
  <c r="E98" i="18"/>
  <c r="D98" i="18"/>
  <c r="C98" i="18"/>
  <c r="B98" i="18"/>
  <c r="Y97" i="18"/>
  <c r="X97" i="18"/>
  <c r="W97" i="18"/>
  <c r="V97" i="18"/>
  <c r="U97" i="18"/>
  <c r="T97" i="18"/>
  <c r="S97" i="18"/>
  <c r="R97" i="18"/>
  <c r="Q97" i="18"/>
  <c r="P97" i="18"/>
  <c r="O97" i="18"/>
  <c r="N97" i="18"/>
  <c r="M97" i="18"/>
  <c r="L97" i="18"/>
  <c r="K97" i="18"/>
  <c r="J97" i="18"/>
  <c r="I97" i="18"/>
  <c r="H97" i="18"/>
  <c r="G97" i="18"/>
  <c r="F97" i="18"/>
  <c r="E97" i="18"/>
  <c r="D97" i="18"/>
  <c r="C97" i="18"/>
  <c r="B97" i="18"/>
  <c r="Y96" i="18"/>
  <c r="X96" i="18"/>
  <c r="W96" i="18"/>
  <c r="V96" i="18"/>
  <c r="U96" i="18"/>
  <c r="T96" i="18"/>
  <c r="S96" i="18"/>
  <c r="R96" i="18"/>
  <c r="Q96" i="18"/>
  <c r="P96" i="18"/>
  <c r="O96" i="18"/>
  <c r="N96" i="18"/>
  <c r="M96" i="18"/>
  <c r="L96" i="18"/>
  <c r="K96" i="18"/>
  <c r="J96" i="18"/>
  <c r="I96" i="18"/>
  <c r="H96" i="18"/>
  <c r="G96" i="18"/>
  <c r="F96" i="18"/>
  <c r="E96" i="18"/>
  <c r="D96" i="18"/>
  <c r="C96" i="18"/>
  <c r="B96" i="18"/>
  <c r="Y95" i="18"/>
  <c r="X95" i="18"/>
  <c r="W95" i="18"/>
  <c r="V95" i="18"/>
  <c r="U95" i="18"/>
  <c r="T95" i="18"/>
  <c r="S95" i="18"/>
  <c r="R95" i="18"/>
  <c r="Q95" i="18"/>
  <c r="P95" i="18"/>
  <c r="O95" i="18"/>
  <c r="N95" i="18"/>
  <c r="M95" i="18"/>
  <c r="L95" i="18"/>
  <c r="K95" i="18"/>
  <c r="J95" i="18"/>
  <c r="I95" i="18"/>
  <c r="H95" i="18"/>
  <c r="G95" i="18"/>
  <c r="F95" i="18"/>
  <c r="E95" i="18"/>
  <c r="D95" i="18"/>
  <c r="C95" i="18"/>
  <c r="B95" i="18"/>
  <c r="Y94" i="18"/>
  <c r="X94" i="18"/>
  <c r="W94" i="18"/>
  <c r="V94" i="18"/>
  <c r="U94" i="18"/>
  <c r="T94" i="18"/>
  <c r="S94" i="18"/>
  <c r="R94" i="18"/>
  <c r="Q94" i="18"/>
  <c r="P94" i="18"/>
  <c r="O94" i="18"/>
  <c r="N94" i="18"/>
  <c r="M94" i="18"/>
  <c r="L94" i="18"/>
  <c r="K94" i="18"/>
  <c r="J94" i="18"/>
  <c r="I94" i="18"/>
  <c r="H94" i="18"/>
  <c r="G94" i="18"/>
  <c r="F94" i="18"/>
  <c r="E94" i="18"/>
  <c r="D94" i="18"/>
  <c r="C94" i="18"/>
  <c r="B94" i="18"/>
  <c r="Y93" i="18"/>
  <c r="X93" i="18"/>
  <c r="W93" i="18"/>
  <c r="V93" i="18"/>
  <c r="U93" i="18"/>
  <c r="T93" i="18"/>
  <c r="S93" i="18"/>
  <c r="R93" i="18"/>
  <c r="Q93" i="18"/>
  <c r="P93" i="18"/>
  <c r="O93" i="18"/>
  <c r="N93" i="18"/>
  <c r="M93" i="18"/>
  <c r="L93" i="18"/>
  <c r="K93" i="18"/>
  <c r="J93" i="18"/>
  <c r="I93" i="18"/>
  <c r="H93" i="18"/>
  <c r="G93" i="18"/>
  <c r="F93" i="18"/>
  <c r="E93" i="18"/>
  <c r="D93" i="18"/>
  <c r="C93" i="18"/>
  <c r="B93" i="18"/>
  <c r="Y92" i="18"/>
  <c r="X92" i="18"/>
  <c r="W92" i="18"/>
  <c r="V92" i="18"/>
  <c r="U92" i="18"/>
  <c r="T92" i="18"/>
  <c r="S92" i="18"/>
  <c r="R92" i="18"/>
  <c r="Q92" i="18"/>
  <c r="P92" i="18"/>
  <c r="O92" i="18"/>
  <c r="N92" i="18"/>
  <c r="M92" i="18"/>
  <c r="L92" i="18"/>
  <c r="K92" i="18"/>
  <c r="J92" i="18"/>
  <c r="I92" i="18"/>
  <c r="H92" i="18"/>
  <c r="G92" i="18"/>
  <c r="F92" i="18"/>
  <c r="E92" i="18"/>
  <c r="D92" i="18"/>
  <c r="C92" i="18"/>
  <c r="B92" i="18"/>
  <c r="Y91" i="18"/>
  <c r="X91" i="18"/>
  <c r="W91" i="18"/>
  <c r="V91" i="18"/>
  <c r="U91" i="18"/>
  <c r="T91" i="18"/>
  <c r="S91" i="18"/>
  <c r="R91" i="18"/>
  <c r="Q91" i="18"/>
  <c r="P91" i="18"/>
  <c r="O91" i="18"/>
  <c r="N91" i="18"/>
  <c r="M91" i="18"/>
  <c r="L91" i="18"/>
  <c r="K91" i="18"/>
  <c r="J91" i="18"/>
  <c r="I91" i="18"/>
  <c r="H91" i="18"/>
  <c r="G91" i="18"/>
  <c r="F91" i="18"/>
  <c r="E91" i="18"/>
  <c r="D91" i="18"/>
  <c r="C91" i="18"/>
  <c r="B91" i="18"/>
  <c r="Y90" i="18"/>
  <c r="X90" i="18"/>
  <c r="W90" i="18"/>
  <c r="V90" i="18"/>
  <c r="U90" i="18"/>
  <c r="T90" i="18"/>
  <c r="S90" i="18"/>
  <c r="R90" i="18"/>
  <c r="Q90" i="18"/>
  <c r="P90" i="18"/>
  <c r="O90" i="18"/>
  <c r="N90" i="18"/>
  <c r="M90" i="18"/>
  <c r="L90" i="18"/>
  <c r="K90" i="18"/>
  <c r="J90" i="18"/>
  <c r="I90" i="18"/>
  <c r="H90" i="18"/>
  <c r="G90" i="18"/>
  <c r="F90" i="18"/>
  <c r="E90" i="18"/>
  <c r="D90" i="18"/>
  <c r="C90" i="18"/>
  <c r="B90" i="18"/>
  <c r="Y89" i="18"/>
  <c r="X89" i="18"/>
  <c r="W89" i="18"/>
  <c r="V89" i="18"/>
  <c r="U89" i="18"/>
  <c r="T89" i="18"/>
  <c r="S89" i="18"/>
  <c r="R89" i="18"/>
  <c r="Q89" i="18"/>
  <c r="P89" i="18"/>
  <c r="O89" i="18"/>
  <c r="N89" i="18"/>
  <c r="M89" i="18"/>
  <c r="L89" i="18"/>
  <c r="K89" i="18"/>
  <c r="J89" i="18"/>
  <c r="I89" i="18"/>
  <c r="H89" i="18"/>
  <c r="G89" i="18"/>
  <c r="F89" i="18"/>
  <c r="E89" i="18"/>
  <c r="D89" i="18"/>
  <c r="C89" i="18"/>
  <c r="B89" i="18"/>
  <c r="Y88" i="18"/>
  <c r="X88" i="18"/>
  <c r="W88" i="18"/>
  <c r="V88" i="18"/>
  <c r="U88" i="18"/>
  <c r="T88" i="18"/>
  <c r="S88" i="18"/>
  <c r="R88" i="18"/>
  <c r="Q88" i="18"/>
  <c r="P88" i="18"/>
  <c r="O88" i="18"/>
  <c r="N88" i="18"/>
  <c r="M88" i="18"/>
  <c r="L88" i="18"/>
  <c r="K88" i="18"/>
  <c r="J88" i="18"/>
  <c r="I88" i="18"/>
  <c r="H88" i="18"/>
  <c r="G88" i="18"/>
  <c r="F88" i="18"/>
  <c r="E88" i="18"/>
  <c r="D88" i="18"/>
  <c r="C88" i="18"/>
  <c r="B88" i="18"/>
  <c r="C28" i="18"/>
  <c r="B28" i="18"/>
  <c r="C27" i="18"/>
  <c r="B27" i="18"/>
  <c r="E27" i="18" s="1"/>
  <c r="C26" i="18"/>
  <c r="B26" i="18"/>
  <c r="C25" i="18"/>
  <c r="B25" i="18"/>
  <c r="E25" i="18" s="1"/>
  <c r="C24" i="18"/>
  <c r="B24" i="18"/>
  <c r="C23" i="18"/>
  <c r="B23" i="18"/>
  <c r="E23" i="18" s="1"/>
  <c r="C22" i="18"/>
  <c r="B22" i="18"/>
  <c r="C21" i="18"/>
  <c r="B21" i="18"/>
  <c r="E21" i="18" s="1"/>
  <c r="C20" i="18"/>
  <c r="B20" i="18"/>
  <c r="C19" i="18"/>
  <c r="B19" i="18"/>
  <c r="E19" i="18" s="1"/>
  <c r="C18" i="18"/>
  <c r="B18" i="18"/>
  <c r="C17" i="18"/>
  <c r="B17" i="18"/>
  <c r="E17" i="18" s="1"/>
  <c r="C16" i="18"/>
  <c r="B16" i="18"/>
  <c r="C15" i="18"/>
  <c r="B15" i="18"/>
  <c r="E15" i="18" s="1"/>
  <c r="C14" i="18"/>
  <c r="B14" i="18"/>
  <c r="C13" i="18"/>
  <c r="B13" i="18"/>
  <c r="E13" i="18" s="1"/>
  <c r="C12" i="18"/>
  <c r="B12" i="18"/>
  <c r="C11" i="18"/>
  <c r="B11" i="18"/>
  <c r="E11" i="18" s="1"/>
  <c r="C10" i="18"/>
  <c r="B10" i="18"/>
  <c r="C9" i="18"/>
  <c r="B9" i="18"/>
  <c r="E9" i="18" s="1"/>
  <c r="C8" i="18"/>
  <c r="B8" i="18"/>
  <c r="C7" i="18"/>
  <c r="B7" i="18"/>
  <c r="E7" i="18" s="1"/>
  <c r="C6" i="18"/>
  <c r="B6" i="18"/>
  <c r="C5" i="18"/>
  <c r="B5" i="18"/>
  <c r="E5" i="18" s="1"/>
  <c r="C4" i="18"/>
  <c r="B4" i="18"/>
  <c r="Y140" i="17"/>
  <c r="X140" i="17"/>
  <c r="W140" i="17"/>
  <c r="V140" i="17"/>
  <c r="U140" i="17"/>
  <c r="T140" i="17"/>
  <c r="S140" i="17"/>
  <c r="R140" i="17"/>
  <c r="Q140" i="17"/>
  <c r="P140" i="17"/>
  <c r="O140" i="17"/>
  <c r="N140" i="17"/>
  <c r="M140" i="17"/>
  <c r="L140" i="17"/>
  <c r="K140" i="17"/>
  <c r="J140" i="17"/>
  <c r="I140" i="17"/>
  <c r="H140" i="17"/>
  <c r="G140" i="17"/>
  <c r="F140" i="17"/>
  <c r="E140" i="17"/>
  <c r="D140" i="17"/>
  <c r="C140" i="17"/>
  <c r="B140" i="17"/>
  <c r="Y139" i="17"/>
  <c r="X139" i="17"/>
  <c r="W139" i="17"/>
  <c r="V139" i="17"/>
  <c r="U139" i="17"/>
  <c r="T139" i="17"/>
  <c r="S139" i="17"/>
  <c r="R139" i="17"/>
  <c r="Q139" i="17"/>
  <c r="P139" i="17"/>
  <c r="O139" i="17"/>
  <c r="N139" i="17"/>
  <c r="M139" i="17"/>
  <c r="L139" i="17"/>
  <c r="K139" i="17"/>
  <c r="J139" i="17"/>
  <c r="I139" i="17"/>
  <c r="H139" i="17"/>
  <c r="G139" i="17"/>
  <c r="F139" i="17"/>
  <c r="E139" i="17"/>
  <c r="D139" i="17"/>
  <c r="C139" i="17"/>
  <c r="B139" i="17"/>
  <c r="Y138" i="17"/>
  <c r="X138" i="17"/>
  <c r="W138" i="17"/>
  <c r="V138" i="17"/>
  <c r="U138" i="17"/>
  <c r="T138" i="17"/>
  <c r="S138" i="17"/>
  <c r="R138" i="17"/>
  <c r="Q138" i="17"/>
  <c r="P138" i="17"/>
  <c r="O138" i="17"/>
  <c r="N138" i="17"/>
  <c r="M138" i="17"/>
  <c r="L138" i="17"/>
  <c r="K138" i="17"/>
  <c r="J138" i="17"/>
  <c r="I138" i="17"/>
  <c r="H138" i="17"/>
  <c r="G138" i="17"/>
  <c r="F138" i="17"/>
  <c r="E138" i="17"/>
  <c r="D138" i="17"/>
  <c r="C138" i="17"/>
  <c r="B138" i="17"/>
  <c r="Y137" i="17"/>
  <c r="X137" i="17"/>
  <c r="W137" i="17"/>
  <c r="V137" i="17"/>
  <c r="U137" i="17"/>
  <c r="T137" i="17"/>
  <c r="S137" i="17"/>
  <c r="R137" i="17"/>
  <c r="Q137" i="17"/>
  <c r="P137" i="17"/>
  <c r="O137" i="17"/>
  <c r="N137" i="17"/>
  <c r="M137" i="17"/>
  <c r="L137" i="17"/>
  <c r="K137" i="17"/>
  <c r="J137" i="17"/>
  <c r="I137" i="17"/>
  <c r="H137" i="17"/>
  <c r="G137" i="17"/>
  <c r="F137" i="17"/>
  <c r="E137" i="17"/>
  <c r="D137" i="17"/>
  <c r="C137" i="17"/>
  <c r="B137" i="17"/>
  <c r="Y136" i="17"/>
  <c r="X136" i="17"/>
  <c r="W136" i="17"/>
  <c r="V136" i="17"/>
  <c r="U136" i="17"/>
  <c r="T136" i="17"/>
  <c r="S136" i="17"/>
  <c r="R136" i="17"/>
  <c r="Q136" i="17"/>
  <c r="P136" i="17"/>
  <c r="O136" i="17"/>
  <c r="N136" i="17"/>
  <c r="M136" i="17"/>
  <c r="L136" i="17"/>
  <c r="K136" i="17"/>
  <c r="J136" i="17"/>
  <c r="I136" i="17"/>
  <c r="H136" i="17"/>
  <c r="G136" i="17"/>
  <c r="F136" i="17"/>
  <c r="E136" i="17"/>
  <c r="D136" i="17"/>
  <c r="C136" i="17"/>
  <c r="B136" i="17"/>
  <c r="Y135" i="17"/>
  <c r="X135" i="17"/>
  <c r="W135" i="17"/>
  <c r="V135" i="17"/>
  <c r="U135" i="17"/>
  <c r="T135" i="17"/>
  <c r="S135" i="17"/>
  <c r="R135" i="17"/>
  <c r="Q135" i="17"/>
  <c r="P135" i="17"/>
  <c r="O135" i="17"/>
  <c r="N135" i="17"/>
  <c r="M135" i="17"/>
  <c r="L135" i="17"/>
  <c r="K135" i="17"/>
  <c r="J135" i="17"/>
  <c r="I135" i="17"/>
  <c r="H135" i="17"/>
  <c r="G135" i="17"/>
  <c r="F135" i="17"/>
  <c r="E135" i="17"/>
  <c r="D135" i="17"/>
  <c r="C135" i="17"/>
  <c r="B135" i="17"/>
  <c r="Y134" i="17"/>
  <c r="X134" i="17"/>
  <c r="W134" i="17"/>
  <c r="V134" i="17"/>
  <c r="U134" i="17"/>
  <c r="T134" i="17"/>
  <c r="S134" i="17"/>
  <c r="R134" i="17"/>
  <c r="Q134" i="17"/>
  <c r="P134" i="17"/>
  <c r="O134" i="17"/>
  <c r="N134" i="17"/>
  <c r="M134" i="17"/>
  <c r="L134" i="17"/>
  <c r="K134" i="17"/>
  <c r="J134" i="17"/>
  <c r="I134" i="17"/>
  <c r="H134" i="17"/>
  <c r="G134" i="17"/>
  <c r="F134" i="17"/>
  <c r="E134" i="17"/>
  <c r="D134" i="17"/>
  <c r="C134" i="17"/>
  <c r="B134" i="17"/>
  <c r="Y133" i="17"/>
  <c r="X133" i="17"/>
  <c r="W133" i="17"/>
  <c r="V133" i="17"/>
  <c r="U133" i="17"/>
  <c r="T133" i="17"/>
  <c r="S133" i="17"/>
  <c r="R133" i="17"/>
  <c r="Q133" i="17"/>
  <c r="P133" i="17"/>
  <c r="O133" i="17"/>
  <c r="N133" i="17"/>
  <c r="M133" i="17"/>
  <c r="L133" i="17"/>
  <c r="K133" i="17"/>
  <c r="J133" i="17"/>
  <c r="I133" i="17"/>
  <c r="H133" i="17"/>
  <c r="G133" i="17"/>
  <c r="F133" i="17"/>
  <c r="E133" i="17"/>
  <c r="D133" i="17"/>
  <c r="C133" i="17"/>
  <c r="B133" i="17"/>
  <c r="Y132" i="17"/>
  <c r="X132" i="17"/>
  <c r="W132" i="17"/>
  <c r="V132" i="17"/>
  <c r="U132" i="17"/>
  <c r="T132" i="17"/>
  <c r="S132" i="17"/>
  <c r="R132" i="17"/>
  <c r="Q132" i="17"/>
  <c r="P132" i="17"/>
  <c r="O132" i="17"/>
  <c r="N132" i="17"/>
  <c r="M132" i="17"/>
  <c r="L132" i="17"/>
  <c r="K132" i="17"/>
  <c r="J132" i="17"/>
  <c r="I132" i="17"/>
  <c r="H132" i="17"/>
  <c r="G132" i="17"/>
  <c r="F132" i="17"/>
  <c r="E132" i="17"/>
  <c r="D132" i="17"/>
  <c r="C132" i="17"/>
  <c r="B132" i="17"/>
  <c r="Y131" i="17"/>
  <c r="X131" i="17"/>
  <c r="W131" i="17"/>
  <c r="V131" i="17"/>
  <c r="U131" i="17"/>
  <c r="T131" i="17"/>
  <c r="S131" i="17"/>
  <c r="R131" i="17"/>
  <c r="Q131" i="17"/>
  <c r="P131" i="17"/>
  <c r="O131" i="17"/>
  <c r="N131" i="17"/>
  <c r="M131" i="17"/>
  <c r="L131" i="17"/>
  <c r="K131" i="17"/>
  <c r="J131" i="17"/>
  <c r="I131" i="17"/>
  <c r="H131" i="17"/>
  <c r="G131" i="17"/>
  <c r="F131" i="17"/>
  <c r="E131" i="17"/>
  <c r="D131" i="17"/>
  <c r="C131" i="17"/>
  <c r="B131" i="17"/>
  <c r="Y130" i="17"/>
  <c r="X130" i="17"/>
  <c r="W130" i="17"/>
  <c r="V130" i="17"/>
  <c r="U130" i="17"/>
  <c r="T130" i="17"/>
  <c r="S130" i="17"/>
  <c r="R130" i="17"/>
  <c r="Q130" i="17"/>
  <c r="P130" i="17"/>
  <c r="O130" i="17"/>
  <c r="N130" i="17"/>
  <c r="M130" i="17"/>
  <c r="L130" i="17"/>
  <c r="K130" i="17"/>
  <c r="J130" i="17"/>
  <c r="I130" i="17"/>
  <c r="H130" i="17"/>
  <c r="G130" i="17"/>
  <c r="F130" i="17"/>
  <c r="E130" i="17"/>
  <c r="D130" i="17"/>
  <c r="C130" i="17"/>
  <c r="B130" i="17"/>
  <c r="Y129" i="17"/>
  <c r="X129" i="17"/>
  <c r="W129" i="17"/>
  <c r="V129" i="17"/>
  <c r="U129" i="17"/>
  <c r="T129" i="17"/>
  <c r="S129" i="17"/>
  <c r="R129" i="17"/>
  <c r="Q129" i="17"/>
  <c r="P129" i="17"/>
  <c r="O129" i="17"/>
  <c r="N129" i="17"/>
  <c r="M129" i="17"/>
  <c r="L129" i="17"/>
  <c r="K129" i="17"/>
  <c r="J129" i="17"/>
  <c r="I129" i="17"/>
  <c r="H129" i="17"/>
  <c r="G129" i="17"/>
  <c r="F129" i="17"/>
  <c r="E129" i="17"/>
  <c r="D129" i="17"/>
  <c r="C129" i="17"/>
  <c r="B129" i="17"/>
  <c r="Y128" i="17"/>
  <c r="X128" i="17"/>
  <c r="W128" i="17"/>
  <c r="V128" i="17"/>
  <c r="U128" i="17"/>
  <c r="T128" i="17"/>
  <c r="S128" i="17"/>
  <c r="R128" i="17"/>
  <c r="Q128" i="17"/>
  <c r="P128" i="17"/>
  <c r="O128" i="17"/>
  <c r="N128" i="17"/>
  <c r="M128" i="17"/>
  <c r="L128" i="17"/>
  <c r="K128" i="17"/>
  <c r="J128" i="17"/>
  <c r="I128" i="17"/>
  <c r="H128" i="17"/>
  <c r="G128" i="17"/>
  <c r="F128" i="17"/>
  <c r="E128" i="17"/>
  <c r="D128" i="17"/>
  <c r="C128" i="17"/>
  <c r="B128" i="17"/>
  <c r="Y127" i="17"/>
  <c r="X127" i="17"/>
  <c r="W127" i="17"/>
  <c r="V127" i="17"/>
  <c r="U127" i="17"/>
  <c r="T127" i="17"/>
  <c r="S127" i="17"/>
  <c r="R127" i="17"/>
  <c r="Q127" i="17"/>
  <c r="P127" i="17"/>
  <c r="O127" i="17"/>
  <c r="N127" i="17"/>
  <c r="M127" i="17"/>
  <c r="L127" i="17"/>
  <c r="K127" i="17"/>
  <c r="J127" i="17"/>
  <c r="I127" i="17"/>
  <c r="H127" i="17"/>
  <c r="G127" i="17"/>
  <c r="F127" i="17"/>
  <c r="E127" i="17"/>
  <c r="D127" i="17"/>
  <c r="C127" i="17"/>
  <c r="B127" i="17"/>
  <c r="Y126" i="17"/>
  <c r="X126" i="17"/>
  <c r="W126" i="17"/>
  <c r="V126" i="17"/>
  <c r="U126" i="17"/>
  <c r="T126" i="17"/>
  <c r="S126" i="17"/>
  <c r="R126" i="17"/>
  <c r="Q126" i="17"/>
  <c r="P126" i="17"/>
  <c r="O126" i="17"/>
  <c r="N126" i="17"/>
  <c r="M126" i="17"/>
  <c r="L126" i="17"/>
  <c r="K126" i="17"/>
  <c r="J126" i="17"/>
  <c r="I126" i="17"/>
  <c r="H126" i="17"/>
  <c r="G126" i="17"/>
  <c r="F126" i="17"/>
  <c r="E126" i="17"/>
  <c r="D126" i="17"/>
  <c r="C126" i="17"/>
  <c r="B126" i="17"/>
  <c r="Y125" i="17"/>
  <c r="X125" i="17"/>
  <c r="W125" i="17"/>
  <c r="V125" i="17"/>
  <c r="U125" i="17"/>
  <c r="T125" i="17"/>
  <c r="S125" i="17"/>
  <c r="R125" i="17"/>
  <c r="Q125" i="17"/>
  <c r="P125" i="17"/>
  <c r="O125" i="17"/>
  <c r="N125" i="17"/>
  <c r="M125" i="17"/>
  <c r="L125" i="17"/>
  <c r="K125" i="17"/>
  <c r="J125" i="17"/>
  <c r="I125" i="17"/>
  <c r="H125" i="17"/>
  <c r="G125" i="17"/>
  <c r="F125" i="17"/>
  <c r="E125" i="17"/>
  <c r="D125" i="17"/>
  <c r="C125" i="17"/>
  <c r="B125" i="17"/>
  <c r="Y124" i="17"/>
  <c r="X124" i="17"/>
  <c r="W124" i="17"/>
  <c r="V124" i="17"/>
  <c r="U124" i="17"/>
  <c r="T124" i="17"/>
  <c r="S124" i="17"/>
  <c r="R124" i="17"/>
  <c r="Q124" i="17"/>
  <c r="P124" i="17"/>
  <c r="O124" i="17"/>
  <c r="N124" i="17"/>
  <c r="M124" i="17"/>
  <c r="L124" i="17"/>
  <c r="K124" i="17"/>
  <c r="J124" i="17"/>
  <c r="I124" i="17"/>
  <c r="H124" i="17"/>
  <c r="G124" i="17"/>
  <c r="F124" i="17"/>
  <c r="E124" i="17"/>
  <c r="D124" i="17"/>
  <c r="C124" i="17"/>
  <c r="B124" i="17"/>
  <c r="Y123" i="17"/>
  <c r="X123" i="17"/>
  <c r="W123" i="17"/>
  <c r="V123" i="17"/>
  <c r="U123" i="17"/>
  <c r="T123" i="17"/>
  <c r="S123" i="17"/>
  <c r="R123" i="17"/>
  <c r="Q123" i="17"/>
  <c r="P123" i="17"/>
  <c r="O123" i="17"/>
  <c r="N123" i="17"/>
  <c r="M123" i="17"/>
  <c r="L123" i="17"/>
  <c r="K123" i="17"/>
  <c r="J123" i="17"/>
  <c r="I123" i="17"/>
  <c r="H123" i="17"/>
  <c r="G123" i="17"/>
  <c r="F123" i="17"/>
  <c r="E123" i="17"/>
  <c r="D123" i="17"/>
  <c r="C123" i="17"/>
  <c r="B123" i="17"/>
  <c r="Y122" i="17"/>
  <c r="X122" i="17"/>
  <c r="W122" i="17"/>
  <c r="V122" i="17"/>
  <c r="U122" i="17"/>
  <c r="T122" i="17"/>
  <c r="S122" i="17"/>
  <c r="R122" i="17"/>
  <c r="Q122" i="17"/>
  <c r="P122" i="17"/>
  <c r="O122" i="17"/>
  <c r="N122" i="17"/>
  <c r="M122" i="17"/>
  <c r="L122" i="17"/>
  <c r="K122" i="17"/>
  <c r="J122" i="17"/>
  <c r="I122" i="17"/>
  <c r="H122" i="17"/>
  <c r="G122" i="17"/>
  <c r="F122" i="17"/>
  <c r="E122" i="17"/>
  <c r="D122" i="17"/>
  <c r="C122" i="17"/>
  <c r="B122" i="17"/>
  <c r="Y121" i="17"/>
  <c r="X121" i="17"/>
  <c r="W121" i="17"/>
  <c r="V121" i="17"/>
  <c r="U121" i="17"/>
  <c r="T121" i="17"/>
  <c r="S121" i="17"/>
  <c r="R121" i="17"/>
  <c r="Q121" i="17"/>
  <c r="P121" i="17"/>
  <c r="O121" i="17"/>
  <c r="N121" i="17"/>
  <c r="M121" i="17"/>
  <c r="L121" i="17"/>
  <c r="K121" i="17"/>
  <c r="J121" i="17"/>
  <c r="I121" i="17"/>
  <c r="H121" i="17"/>
  <c r="G121" i="17"/>
  <c r="F121" i="17"/>
  <c r="E121" i="17"/>
  <c r="D121" i="17"/>
  <c r="C121" i="17"/>
  <c r="B121" i="17"/>
  <c r="Y120" i="17"/>
  <c r="X120" i="17"/>
  <c r="W120" i="17"/>
  <c r="V120" i="17"/>
  <c r="U120" i="17"/>
  <c r="T120" i="17"/>
  <c r="S120" i="17"/>
  <c r="R120" i="17"/>
  <c r="Q120" i="17"/>
  <c r="P120" i="17"/>
  <c r="O120" i="17"/>
  <c r="N120" i="17"/>
  <c r="M120" i="17"/>
  <c r="L120" i="17"/>
  <c r="K120" i="17"/>
  <c r="J120" i="17"/>
  <c r="I120" i="17"/>
  <c r="H120" i="17"/>
  <c r="G120" i="17"/>
  <c r="F120" i="17"/>
  <c r="E120" i="17"/>
  <c r="D120" i="17"/>
  <c r="C120" i="17"/>
  <c r="B120" i="17"/>
  <c r="Y119" i="17"/>
  <c r="X119" i="17"/>
  <c r="W119" i="17"/>
  <c r="V119" i="17"/>
  <c r="U119" i="17"/>
  <c r="T119" i="17"/>
  <c r="S119" i="17"/>
  <c r="R119" i="17"/>
  <c r="Q119" i="17"/>
  <c r="P119" i="17"/>
  <c r="O119" i="17"/>
  <c r="N119" i="17"/>
  <c r="M119" i="17"/>
  <c r="L119" i="17"/>
  <c r="K119" i="17"/>
  <c r="J119" i="17"/>
  <c r="I119" i="17"/>
  <c r="H119" i="17"/>
  <c r="G119" i="17"/>
  <c r="F119" i="17"/>
  <c r="E119" i="17"/>
  <c r="D119" i="17"/>
  <c r="C119" i="17"/>
  <c r="B119" i="17"/>
  <c r="Y118" i="17"/>
  <c r="X118" i="17"/>
  <c r="W118" i="17"/>
  <c r="V118" i="17"/>
  <c r="U118" i="17"/>
  <c r="T118" i="17"/>
  <c r="S118" i="17"/>
  <c r="R118" i="17"/>
  <c r="Q118" i="17"/>
  <c r="P118" i="17"/>
  <c r="O118" i="17"/>
  <c r="N118" i="17"/>
  <c r="M118" i="17"/>
  <c r="L118" i="17"/>
  <c r="K118" i="17"/>
  <c r="J118" i="17"/>
  <c r="I118" i="17"/>
  <c r="H118" i="17"/>
  <c r="G118" i="17"/>
  <c r="F118" i="17"/>
  <c r="E118" i="17"/>
  <c r="D118" i="17"/>
  <c r="C118" i="17"/>
  <c r="B118" i="17"/>
  <c r="Y117" i="17"/>
  <c r="X117" i="17"/>
  <c r="W117" i="17"/>
  <c r="V117" i="17"/>
  <c r="U117" i="17"/>
  <c r="T117" i="17"/>
  <c r="S117" i="17"/>
  <c r="R117" i="17"/>
  <c r="Q117" i="17"/>
  <c r="P117" i="17"/>
  <c r="O117" i="17"/>
  <c r="N117" i="17"/>
  <c r="M117" i="17"/>
  <c r="L117" i="17"/>
  <c r="K117" i="17"/>
  <c r="J117" i="17"/>
  <c r="I117" i="17"/>
  <c r="H117" i="17"/>
  <c r="G117" i="17"/>
  <c r="F117" i="17"/>
  <c r="E117" i="17"/>
  <c r="D117" i="17"/>
  <c r="C117" i="17"/>
  <c r="B117" i="17"/>
  <c r="Y116" i="17"/>
  <c r="X116" i="17"/>
  <c r="W116" i="17"/>
  <c r="V116" i="17"/>
  <c r="U116" i="17"/>
  <c r="T116" i="17"/>
  <c r="S116" i="17"/>
  <c r="R116" i="17"/>
  <c r="Q116" i="17"/>
  <c r="P116" i="17"/>
  <c r="O116" i="17"/>
  <c r="N116" i="17"/>
  <c r="M116" i="17"/>
  <c r="L116" i="17"/>
  <c r="K116" i="17"/>
  <c r="J116" i="17"/>
  <c r="I116" i="17"/>
  <c r="H116" i="17"/>
  <c r="G116" i="17"/>
  <c r="F116" i="17"/>
  <c r="E116" i="17"/>
  <c r="D116" i="17"/>
  <c r="C116" i="17"/>
  <c r="B116" i="17"/>
  <c r="Y112" i="17"/>
  <c r="X112" i="17"/>
  <c r="W112" i="17"/>
  <c r="V112" i="17"/>
  <c r="U112" i="17"/>
  <c r="T112" i="17"/>
  <c r="S112" i="17"/>
  <c r="R112" i="17"/>
  <c r="Q112" i="17"/>
  <c r="P112" i="17"/>
  <c r="O112" i="17"/>
  <c r="N112" i="17"/>
  <c r="M112" i="17"/>
  <c r="L112" i="17"/>
  <c r="K112" i="17"/>
  <c r="J112" i="17"/>
  <c r="I112" i="17"/>
  <c r="H112" i="17"/>
  <c r="G112" i="17"/>
  <c r="F112" i="17"/>
  <c r="E112" i="17"/>
  <c r="D112" i="17"/>
  <c r="C112" i="17"/>
  <c r="B112" i="17"/>
  <c r="Y111" i="17"/>
  <c r="X111" i="17"/>
  <c r="W111" i="17"/>
  <c r="V111" i="17"/>
  <c r="U111" i="17"/>
  <c r="T111" i="17"/>
  <c r="S111" i="17"/>
  <c r="R111" i="17"/>
  <c r="Q111" i="17"/>
  <c r="P111" i="17"/>
  <c r="O111" i="17"/>
  <c r="N111" i="17"/>
  <c r="M111" i="17"/>
  <c r="L111" i="17"/>
  <c r="K111" i="17"/>
  <c r="J111" i="17"/>
  <c r="I111" i="17"/>
  <c r="H111" i="17"/>
  <c r="G111" i="17"/>
  <c r="F111" i="17"/>
  <c r="E111" i="17"/>
  <c r="D111" i="17"/>
  <c r="C111" i="17"/>
  <c r="B111" i="17"/>
  <c r="Y110" i="17"/>
  <c r="X110" i="17"/>
  <c r="W110" i="17"/>
  <c r="V110" i="17"/>
  <c r="U110" i="17"/>
  <c r="T110" i="17"/>
  <c r="S110" i="17"/>
  <c r="R110" i="17"/>
  <c r="Q110" i="17"/>
  <c r="P110" i="17"/>
  <c r="O110" i="17"/>
  <c r="N110" i="17"/>
  <c r="M110" i="17"/>
  <c r="L110" i="17"/>
  <c r="K110" i="17"/>
  <c r="J110" i="17"/>
  <c r="I110" i="17"/>
  <c r="H110" i="17"/>
  <c r="G110" i="17"/>
  <c r="F110" i="17"/>
  <c r="E110" i="17"/>
  <c r="D110" i="17"/>
  <c r="C110" i="17"/>
  <c r="B110" i="17"/>
  <c r="Y109" i="17"/>
  <c r="X109" i="17"/>
  <c r="W109" i="17"/>
  <c r="V109" i="17"/>
  <c r="U109" i="17"/>
  <c r="T109" i="17"/>
  <c r="S109" i="17"/>
  <c r="R109" i="17"/>
  <c r="Q109" i="17"/>
  <c r="P109" i="17"/>
  <c r="O109" i="17"/>
  <c r="N109" i="17"/>
  <c r="M109" i="17"/>
  <c r="L109" i="17"/>
  <c r="K109" i="17"/>
  <c r="J109" i="17"/>
  <c r="I109" i="17"/>
  <c r="H109" i="17"/>
  <c r="G109" i="17"/>
  <c r="F109" i="17"/>
  <c r="E109" i="17"/>
  <c r="D109" i="17"/>
  <c r="C109" i="17"/>
  <c r="B109" i="17"/>
  <c r="Y108" i="17"/>
  <c r="X108" i="17"/>
  <c r="W108" i="17"/>
  <c r="V108" i="17"/>
  <c r="U108" i="17"/>
  <c r="T108" i="17"/>
  <c r="S108" i="17"/>
  <c r="R108" i="17"/>
  <c r="Q108" i="17"/>
  <c r="P108" i="17"/>
  <c r="O108" i="17"/>
  <c r="N108" i="17"/>
  <c r="M108" i="17"/>
  <c r="L108" i="17"/>
  <c r="K108" i="17"/>
  <c r="J108" i="17"/>
  <c r="I108" i="17"/>
  <c r="H108" i="17"/>
  <c r="G108" i="17"/>
  <c r="F108" i="17"/>
  <c r="E108" i="17"/>
  <c r="D108" i="17"/>
  <c r="C108" i="17"/>
  <c r="B108" i="17"/>
  <c r="Y107" i="17"/>
  <c r="X107" i="17"/>
  <c r="W107" i="17"/>
  <c r="V107" i="17"/>
  <c r="U107" i="17"/>
  <c r="T107" i="17"/>
  <c r="S107" i="17"/>
  <c r="R107" i="17"/>
  <c r="Q107" i="17"/>
  <c r="P107" i="17"/>
  <c r="O107" i="17"/>
  <c r="N107" i="17"/>
  <c r="M107" i="17"/>
  <c r="L107" i="17"/>
  <c r="K107" i="17"/>
  <c r="J107" i="17"/>
  <c r="I107" i="17"/>
  <c r="H107" i="17"/>
  <c r="G107" i="17"/>
  <c r="F107" i="17"/>
  <c r="E107" i="17"/>
  <c r="D107" i="17"/>
  <c r="C107" i="17"/>
  <c r="B107" i="17"/>
  <c r="Y106" i="17"/>
  <c r="X106" i="17"/>
  <c r="W106" i="17"/>
  <c r="V106" i="17"/>
  <c r="U106" i="17"/>
  <c r="T106" i="17"/>
  <c r="S106" i="17"/>
  <c r="R106" i="17"/>
  <c r="Q106" i="17"/>
  <c r="P106" i="17"/>
  <c r="O106" i="17"/>
  <c r="N106" i="17"/>
  <c r="M106" i="17"/>
  <c r="L106" i="17"/>
  <c r="K106" i="17"/>
  <c r="J106" i="17"/>
  <c r="I106" i="17"/>
  <c r="H106" i="17"/>
  <c r="G106" i="17"/>
  <c r="F106" i="17"/>
  <c r="E106" i="17"/>
  <c r="D106" i="17"/>
  <c r="C106" i="17"/>
  <c r="B106" i="17"/>
  <c r="Y105" i="17"/>
  <c r="X105" i="17"/>
  <c r="W105" i="17"/>
  <c r="V105" i="17"/>
  <c r="U105" i="17"/>
  <c r="T105" i="17"/>
  <c r="S105" i="17"/>
  <c r="R105" i="17"/>
  <c r="Q105" i="17"/>
  <c r="P105" i="17"/>
  <c r="O105" i="17"/>
  <c r="N105" i="17"/>
  <c r="M105" i="17"/>
  <c r="L105" i="17"/>
  <c r="K105" i="17"/>
  <c r="J105" i="17"/>
  <c r="I105" i="17"/>
  <c r="H105" i="17"/>
  <c r="G105" i="17"/>
  <c r="F105" i="17"/>
  <c r="E105" i="17"/>
  <c r="D105" i="17"/>
  <c r="C105" i="17"/>
  <c r="B105" i="17"/>
  <c r="Y104" i="17"/>
  <c r="X104" i="17"/>
  <c r="W104" i="17"/>
  <c r="V104" i="17"/>
  <c r="U104" i="17"/>
  <c r="T104" i="17"/>
  <c r="S104" i="17"/>
  <c r="R104" i="17"/>
  <c r="Q104" i="17"/>
  <c r="P104" i="17"/>
  <c r="O104" i="17"/>
  <c r="N104" i="17"/>
  <c r="M104" i="17"/>
  <c r="L104" i="17"/>
  <c r="K104" i="17"/>
  <c r="J104" i="17"/>
  <c r="I104" i="17"/>
  <c r="H104" i="17"/>
  <c r="G104" i="17"/>
  <c r="F104" i="17"/>
  <c r="E104" i="17"/>
  <c r="D104" i="17"/>
  <c r="C104" i="17"/>
  <c r="B104" i="17"/>
  <c r="Y103" i="17"/>
  <c r="X103" i="17"/>
  <c r="W103" i="17"/>
  <c r="V103" i="17"/>
  <c r="U103" i="17"/>
  <c r="T103" i="17"/>
  <c r="S103" i="17"/>
  <c r="R103" i="17"/>
  <c r="Q103" i="17"/>
  <c r="P103" i="17"/>
  <c r="O103" i="17"/>
  <c r="N103" i="17"/>
  <c r="M103" i="17"/>
  <c r="L103" i="17"/>
  <c r="K103" i="17"/>
  <c r="J103" i="17"/>
  <c r="I103" i="17"/>
  <c r="H103" i="17"/>
  <c r="G103" i="17"/>
  <c r="F103" i="17"/>
  <c r="E103" i="17"/>
  <c r="D103" i="17"/>
  <c r="C103" i="17"/>
  <c r="B103" i="17"/>
  <c r="Y102" i="17"/>
  <c r="X102" i="17"/>
  <c r="W102" i="17"/>
  <c r="V102" i="17"/>
  <c r="U102" i="17"/>
  <c r="T102" i="17"/>
  <c r="S102" i="17"/>
  <c r="R102" i="17"/>
  <c r="Q102" i="17"/>
  <c r="P102" i="17"/>
  <c r="O102" i="17"/>
  <c r="N102" i="17"/>
  <c r="M102" i="17"/>
  <c r="L102" i="17"/>
  <c r="K102" i="17"/>
  <c r="J102" i="17"/>
  <c r="I102" i="17"/>
  <c r="H102" i="17"/>
  <c r="G102" i="17"/>
  <c r="F102" i="17"/>
  <c r="E102" i="17"/>
  <c r="D102" i="17"/>
  <c r="C102" i="17"/>
  <c r="B102" i="17"/>
  <c r="Y101" i="17"/>
  <c r="X101" i="17"/>
  <c r="W101" i="17"/>
  <c r="V101" i="17"/>
  <c r="U101" i="17"/>
  <c r="T101" i="17"/>
  <c r="S101" i="17"/>
  <c r="R101" i="17"/>
  <c r="Q101" i="17"/>
  <c r="P101" i="17"/>
  <c r="O101" i="17"/>
  <c r="N101" i="17"/>
  <c r="M101" i="17"/>
  <c r="L101" i="17"/>
  <c r="K101" i="17"/>
  <c r="J101" i="17"/>
  <c r="I101" i="17"/>
  <c r="H101" i="17"/>
  <c r="G101" i="17"/>
  <c r="F101" i="17"/>
  <c r="E101" i="17"/>
  <c r="D101" i="17"/>
  <c r="C101" i="17"/>
  <c r="B101" i="17"/>
  <c r="Y100" i="17"/>
  <c r="X100" i="17"/>
  <c r="W100" i="17"/>
  <c r="V100" i="17"/>
  <c r="U100" i="17"/>
  <c r="T100" i="17"/>
  <c r="S100" i="17"/>
  <c r="R100" i="17"/>
  <c r="Q100" i="17"/>
  <c r="P100" i="17"/>
  <c r="O100" i="17"/>
  <c r="N100" i="17"/>
  <c r="M100" i="17"/>
  <c r="L100" i="17"/>
  <c r="K100" i="17"/>
  <c r="J100" i="17"/>
  <c r="I100" i="17"/>
  <c r="H100" i="17"/>
  <c r="G100" i="17"/>
  <c r="F100" i="17"/>
  <c r="E100" i="17"/>
  <c r="D100" i="17"/>
  <c r="C100" i="17"/>
  <c r="B100" i="17"/>
  <c r="Y99" i="17"/>
  <c r="X99" i="17"/>
  <c r="W99" i="17"/>
  <c r="V99" i="17"/>
  <c r="U99" i="17"/>
  <c r="T99" i="17"/>
  <c r="S99" i="17"/>
  <c r="R99" i="17"/>
  <c r="Q99" i="17"/>
  <c r="P99" i="17"/>
  <c r="O99" i="17"/>
  <c r="N99" i="17"/>
  <c r="M99" i="17"/>
  <c r="L99" i="17"/>
  <c r="K99" i="17"/>
  <c r="J99" i="17"/>
  <c r="I99" i="17"/>
  <c r="H99" i="17"/>
  <c r="G99" i="17"/>
  <c r="F99" i="17"/>
  <c r="E99" i="17"/>
  <c r="D99" i="17"/>
  <c r="C99" i="17"/>
  <c r="B99" i="17"/>
  <c r="Y98" i="17"/>
  <c r="X98" i="17"/>
  <c r="W98" i="17"/>
  <c r="V98" i="17"/>
  <c r="U98" i="17"/>
  <c r="T98" i="17"/>
  <c r="S98" i="17"/>
  <c r="R98" i="17"/>
  <c r="Q98" i="17"/>
  <c r="P98" i="17"/>
  <c r="O98" i="17"/>
  <c r="N98" i="17"/>
  <c r="M98" i="17"/>
  <c r="L98" i="17"/>
  <c r="K98" i="17"/>
  <c r="J98" i="17"/>
  <c r="I98" i="17"/>
  <c r="H98" i="17"/>
  <c r="G98" i="17"/>
  <c r="F98" i="17"/>
  <c r="E98" i="17"/>
  <c r="D98" i="17"/>
  <c r="C98" i="17"/>
  <c r="B98" i="17"/>
  <c r="Y97" i="17"/>
  <c r="X97" i="17"/>
  <c r="W97" i="17"/>
  <c r="V97" i="17"/>
  <c r="U97" i="17"/>
  <c r="T97" i="17"/>
  <c r="S97" i="17"/>
  <c r="R97" i="17"/>
  <c r="Q97" i="17"/>
  <c r="P97" i="17"/>
  <c r="O97" i="17"/>
  <c r="N97" i="17"/>
  <c r="M97" i="17"/>
  <c r="L97" i="17"/>
  <c r="K97" i="17"/>
  <c r="J97" i="17"/>
  <c r="I97" i="17"/>
  <c r="H97" i="17"/>
  <c r="G97" i="17"/>
  <c r="F97" i="17"/>
  <c r="E97" i="17"/>
  <c r="D97" i="17"/>
  <c r="C97" i="17"/>
  <c r="B97" i="17"/>
  <c r="Y96" i="17"/>
  <c r="X96" i="17"/>
  <c r="W96" i="17"/>
  <c r="V96" i="17"/>
  <c r="U96" i="17"/>
  <c r="T96" i="17"/>
  <c r="S96" i="17"/>
  <c r="R96" i="17"/>
  <c r="Q96" i="17"/>
  <c r="P96" i="17"/>
  <c r="O96" i="17"/>
  <c r="N96" i="17"/>
  <c r="M96" i="17"/>
  <c r="L96" i="17"/>
  <c r="K96" i="17"/>
  <c r="J96" i="17"/>
  <c r="I96" i="17"/>
  <c r="H96" i="17"/>
  <c r="G96" i="17"/>
  <c r="F96" i="17"/>
  <c r="E96" i="17"/>
  <c r="D96" i="17"/>
  <c r="C96" i="17"/>
  <c r="B96" i="17"/>
  <c r="Y95" i="17"/>
  <c r="X95" i="17"/>
  <c r="W95" i="17"/>
  <c r="V95" i="17"/>
  <c r="U95" i="17"/>
  <c r="T95" i="17"/>
  <c r="S95" i="17"/>
  <c r="R95" i="17"/>
  <c r="Q95" i="17"/>
  <c r="P95" i="17"/>
  <c r="O95" i="17"/>
  <c r="N95" i="17"/>
  <c r="M95" i="17"/>
  <c r="L95" i="17"/>
  <c r="K95" i="17"/>
  <c r="J95" i="17"/>
  <c r="I95" i="17"/>
  <c r="H95" i="17"/>
  <c r="G95" i="17"/>
  <c r="F95" i="17"/>
  <c r="E95" i="17"/>
  <c r="D95" i="17"/>
  <c r="C95" i="17"/>
  <c r="B95" i="17"/>
  <c r="Y94" i="17"/>
  <c r="X94" i="17"/>
  <c r="W94" i="17"/>
  <c r="V94" i="17"/>
  <c r="U94" i="17"/>
  <c r="T94" i="17"/>
  <c r="S94" i="17"/>
  <c r="R94" i="17"/>
  <c r="Q94" i="17"/>
  <c r="P94" i="17"/>
  <c r="O94" i="17"/>
  <c r="N94" i="17"/>
  <c r="M94" i="17"/>
  <c r="L94" i="17"/>
  <c r="K94" i="17"/>
  <c r="J94" i="17"/>
  <c r="I94" i="17"/>
  <c r="H94" i="17"/>
  <c r="G94" i="17"/>
  <c r="F94" i="17"/>
  <c r="E94" i="17"/>
  <c r="D94" i="17"/>
  <c r="C94" i="17"/>
  <c r="B94" i="17"/>
  <c r="Y93" i="17"/>
  <c r="X93" i="17"/>
  <c r="W93" i="17"/>
  <c r="V93" i="17"/>
  <c r="U93" i="17"/>
  <c r="T93" i="17"/>
  <c r="S93" i="17"/>
  <c r="R93" i="17"/>
  <c r="Q93" i="17"/>
  <c r="P93" i="17"/>
  <c r="O93" i="17"/>
  <c r="N93" i="17"/>
  <c r="M93" i="17"/>
  <c r="L93" i="17"/>
  <c r="K93" i="17"/>
  <c r="J93" i="17"/>
  <c r="I93" i="17"/>
  <c r="H93" i="17"/>
  <c r="G93" i="17"/>
  <c r="F93" i="17"/>
  <c r="E93" i="17"/>
  <c r="D93" i="17"/>
  <c r="C93" i="17"/>
  <c r="B93" i="17"/>
  <c r="Y92" i="17"/>
  <c r="X92" i="17"/>
  <c r="W92" i="17"/>
  <c r="V92" i="17"/>
  <c r="U92" i="17"/>
  <c r="T92" i="17"/>
  <c r="S92" i="17"/>
  <c r="R92" i="17"/>
  <c r="Q92" i="17"/>
  <c r="P92" i="17"/>
  <c r="O92" i="17"/>
  <c r="N92" i="17"/>
  <c r="M92" i="17"/>
  <c r="L92" i="17"/>
  <c r="K92" i="17"/>
  <c r="J92" i="17"/>
  <c r="I92" i="17"/>
  <c r="H92" i="17"/>
  <c r="G92" i="17"/>
  <c r="F92" i="17"/>
  <c r="E92" i="17"/>
  <c r="D92" i="17"/>
  <c r="C92" i="17"/>
  <c r="B92" i="17"/>
  <c r="Y91" i="17"/>
  <c r="X91" i="17"/>
  <c r="W91" i="17"/>
  <c r="V91" i="17"/>
  <c r="U91" i="17"/>
  <c r="T91" i="17"/>
  <c r="S91" i="17"/>
  <c r="R91" i="17"/>
  <c r="Q91" i="17"/>
  <c r="P91" i="17"/>
  <c r="O91" i="17"/>
  <c r="N91" i="17"/>
  <c r="M91" i="17"/>
  <c r="L91" i="17"/>
  <c r="K91" i="17"/>
  <c r="J91" i="17"/>
  <c r="I91" i="17"/>
  <c r="H91" i="17"/>
  <c r="G91" i="17"/>
  <c r="F91" i="17"/>
  <c r="E91" i="17"/>
  <c r="D91" i="17"/>
  <c r="C91" i="17"/>
  <c r="B91" i="17"/>
  <c r="Y90" i="17"/>
  <c r="X90" i="17"/>
  <c r="W90" i="17"/>
  <c r="V90" i="17"/>
  <c r="U90" i="17"/>
  <c r="T90" i="17"/>
  <c r="S90" i="17"/>
  <c r="R90" i="17"/>
  <c r="Q90" i="17"/>
  <c r="P90" i="17"/>
  <c r="O90" i="17"/>
  <c r="N90" i="17"/>
  <c r="M90" i="17"/>
  <c r="L90" i="17"/>
  <c r="K90" i="17"/>
  <c r="J90" i="17"/>
  <c r="I90" i="17"/>
  <c r="H90" i="17"/>
  <c r="G90" i="17"/>
  <c r="F90" i="17"/>
  <c r="E90" i="17"/>
  <c r="D90" i="17"/>
  <c r="C90" i="17"/>
  <c r="B90" i="17"/>
  <c r="Y89" i="17"/>
  <c r="X89" i="17"/>
  <c r="W89" i="17"/>
  <c r="V89" i="17"/>
  <c r="U89" i="17"/>
  <c r="T89" i="17"/>
  <c r="S89" i="17"/>
  <c r="R89" i="17"/>
  <c r="Q89" i="17"/>
  <c r="P89" i="17"/>
  <c r="O89" i="17"/>
  <c r="N89" i="17"/>
  <c r="M89" i="17"/>
  <c r="L89" i="17"/>
  <c r="K89" i="17"/>
  <c r="J89" i="17"/>
  <c r="I89" i="17"/>
  <c r="H89" i="17"/>
  <c r="G89" i="17"/>
  <c r="F89" i="17"/>
  <c r="E89" i="17"/>
  <c r="D89" i="17"/>
  <c r="C89" i="17"/>
  <c r="B89" i="17"/>
  <c r="Y88" i="17"/>
  <c r="X88" i="17"/>
  <c r="W88" i="17"/>
  <c r="V88" i="17"/>
  <c r="U88" i="17"/>
  <c r="T88" i="17"/>
  <c r="S88" i="17"/>
  <c r="R88" i="17"/>
  <c r="Q88" i="17"/>
  <c r="P88" i="17"/>
  <c r="O88" i="17"/>
  <c r="N88" i="17"/>
  <c r="M88" i="17"/>
  <c r="L88" i="17"/>
  <c r="K88" i="17"/>
  <c r="J88" i="17"/>
  <c r="I88" i="17"/>
  <c r="H88" i="17"/>
  <c r="G88" i="17"/>
  <c r="F88" i="17"/>
  <c r="E88" i="17"/>
  <c r="D88" i="17"/>
  <c r="C88" i="17"/>
  <c r="B88" i="17"/>
  <c r="C28" i="17"/>
  <c r="B28" i="17"/>
  <c r="E28" i="17" s="1"/>
  <c r="C27" i="17"/>
  <c r="B27" i="17"/>
  <c r="E27" i="17" s="1"/>
  <c r="C26" i="17"/>
  <c r="D26" i="17" s="1"/>
  <c r="B26" i="17"/>
  <c r="E26" i="17" s="1"/>
  <c r="C25" i="17"/>
  <c r="D25" i="17" s="1"/>
  <c r="B25" i="17"/>
  <c r="C24" i="17"/>
  <c r="D24" i="17" s="1"/>
  <c r="B24" i="17"/>
  <c r="C23" i="17"/>
  <c r="D23" i="17" s="1"/>
  <c r="B23" i="17"/>
  <c r="D22" i="17"/>
  <c r="C22" i="17"/>
  <c r="B22" i="17"/>
  <c r="E22" i="17" s="1"/>
  <c r="C21" i="17"/>
  <c r="B21" i="17"/>
  <c r="C20" i="17"/>
  <c r="B20" i="17"/>
  <c r="E20" i="17" s="1"/>
  <c r="C19" i="17"/>
  <c r="B19" i="17"/>
  <c r="E19" i="17" s="1"/>
  <c r="C18" i="17"/>
  <c r="D18" i="17" s="1"/>
  <c r="B18" i="17"/>
  <c r="C17" i="17"/>
  <c r="D17" i="17" s="1"/>
  <c r="B17" i="17"/>
  <c r="C16" i="17"/>
  <c r="D16" i="17" s="1"/>
  <c r="B16" i="17"/>
  <c r="C15" i="17"/>
  <c r="D15" i="17" s="1"/>
  <c r="B15" i="17"/>
  <c r="C14" i="17"/>
  <c r="B14" i="17"/>
  <c r="E14" i="17" s="1"/>
  <c r="C13" i="17"/>
  <c r="B13" i="17"/>
  <c r="C12" i="17"/>
  <c r="B12" i="17"/>
  <c r="E12" i="17" s="1"/>
  <c r="C11" i="17"/>
  <c r="B11" i="17"/>
  <c r="E11" i="17" s="1"/>
  <c r="C10" i="17"/>
  <c r="D10" i="17" s="1"/>
  <c r="B10" i="17"/>
  <c r="C9" i="17"/>
  <c r="D9" i="17" s="1"/>
  <c r="B9" i="17"/>
  <c r="C8" i="17"/>
  <c r="D8" i="17" s="1"/>
  <c r="B8" i="17"/>
  <c r="C7" i="17"/>
  <c r="D7" i="17" s="1"/>
  <c r="B7" i="17"/>
  <c r="D6" i="17"/>
  <c r="C6" i="17"/>
  <c r="B6" i="17"/>
  <c r="E6" i="17" s="1"/>
  <c r="C5" i="17"/>
  <c r="B5" i="17"/>
  <c r="C4" i="17"/>
  <c r="B4" i="17"/>
  <c r="E4" i="17" s="1"/>
  <c r="D14" i="17" l="1"/>
  <c r="D4" i="17"/>
  <c r="E8" i="17"/>
  <c r="E10" i="17"/>
  <c r="D11" i="17"/>
  <c r="D13" i="17"/>
  <c r="E15" i="17"/>
  <c r="D20" i="17"/>
  <c r="E24" i="17"/>
  <c r="D27" i="17"/>
  <c r="D4" i="18"/>
  <c r="D6" i="18"/>
  <c r="D8" i="18"/>
  <c r="D10" i="18"/>
  <c r="D12" i="18"/>
  <c r="D14" i="18"/>
  <c r="D16" i="18"/>
  <c r="D18" i="18"/>
  <c r="D20" i="18"/>
  <c r="D22" i="18"/>
  <c r="D24" i="18"/>
  <c r="D26" i="18"/>
  <c r="D28" i="18"/>
  <c r="D5" i="17"/>
  <c r="E7" i="17"/>
  <c r="D12" i="17"/>
  <c r="E16" i="17"/>
  <c r="E18" i="17"/>
  <c r="D19" i="17"/>
  <c r="D21" i="17"/>
  <c r="E23" i="17"/>
  <c r="D28" i="17"/>
  <c r="E5" i="17"/>
  <c r="E9" i="17"/>
  <c r="E13" i="17"/>
  <c r="E17" i="17"/>
  <c r="E21" i="17"/>
  <c r="E25" i="17"/>
  <c r="E4" i="18"/>
  <c r="E6" i="18"/>
  <c r="E8" i="18"/>
  <c r="E10" i="18"/>
  <c r="E12" i="18"/>
  <c r="E14" i="18"/>
  <c r="E16" i="18"/>
  <c r="E18" i="18"/>
  <c r="E20" i="18"/>
  <c r="E22" i="18"/>
  <c r="E24" i="18"/>
  <c r="E26" i="18"/>
  <c r="E28" i="18"/>
  <c r="D5" i="18"/>
  <c r="D7" i="18"/>
  <c r="D9" i="18"/>
  <c r="D11" i="18"/>
  <c r="D13" i="18"/>
  <c r="D15" i="18"/>
  <c r="D17" i="18"/>
  <c r="D19" i="18"/>
  <c r="D21" i="18"/>
  <c r="D23" i="18"/>
  <c r="D25" i="18"/>
  <c r="D27" i="18"/>
  <c r="Y140" i="16"/>
  <c r="X140" i="16"/>
  <c r="W140" i="16"/>
  <c r="V140" i="16"/>
  <c r="U140" i="16"/>
  <c r="T140" i="16"/>
  <c r="S140" i="16"/>
  <c r="R140" i="16"/>
  <c r="Q140" i="16"/>
  <c r="P140" i="16"/>
  <c r="O140" i="16"/>
  <c r="N140" i="16"/>
  <c r="M140" i="16"/>
  <c r="L140" i="16"/>
  <c r="K140" i="16"/>
  <c r="J140" i="16"/>
  <c r="I140" i="16"/>
  <c r="H140" i="16"/>
  <c r="G140" i="16"/>
  <c r="F140" i="16"/>
  <c r="E140" i="16"/>
  <c r="D140" i="16"/>
  <c r="C140" i="16"/>
  <c r="B140" i="16"/>
  <c r="Y139" i="16"/>
  <c r="X139" i="16"/>
  <c r="W139" i="16"/>
  <c r="V139" i="16"/>
  <c r="U139" i="16"/>
  <c r="T139" i="16"/>
  <c r="S139" i="16"/>
  <c r="R139" i="16"/>
  <c r="Q139" i="16"/>
  <c r="P139" i="16"/>
  <c r="O139" i="16"/>
  <c r="N139" i="16"/>
  <c r="M139" i="16"/>
  <c r="L139" i="16"/>
  <c r="K139" i="16"/>
  <c r="J139" i="16"/>
  <c r="I139" i="16"/>
  <c r="H139" i="16"/>
  <c r="G139" i="16"/>
  <c r="F139" i="16"/>
  <c r="E139" i="16"/>
  <c r="D139" i="16"/>
  <c r="C139" i="16"/>
  <c r="B139" i="16"/>
  <c r="Y138" i="16"/>
  <c r="X138" i="16"/>
  <c r="W138" i="16"/>
  <c r="V138" i="16"/>
  <c r="U138" i="16"/>
  <c r="T138" i="16"/>
  <c r="S138" i="16"/>
  <c r="R138" i="16"/>
  <c r="Q138" i="16"/>
  <c r="P138" i="16"/>
  <c r="O138" i="16"/>
  <c r="N138" i="16"/>
  <c r="M138" i="16"/>
  <c r="L138" i="16"/>
  <c r="K138" i="16"/>
  <c r="J138" i="16"/>
  <c r="I138" i="16"/>
  <c r="H138" i="16"/>
  <c r="G138" i="16"/>
  <c r="F138" i="16"/>
  <c r="E138" i="16"/>
  <c r="D138" i="16"/>
  <c r="C138" i="16"/>
  <c r="B138" i="16"/>
  <c r="Y137" i="16"/>
  <c r="X137" i="16"/>
  <c r="W137" i="16"/>
  <c r="V137" i="16"/>
  <c r="U137" i="16"/>
  <c r="T137" i="16"/>
  <c r="S137" i="16"/>
  <c r="R137" i="16"/>
  <c r="Q137" i="16"/>
  <c r="P137" i="16"/>
  <c r="O137" i="16"/>
  <c r="N137" i="16"/>
  <c r="M137" i="16"/>
  <c r="L137" i="16"/>
  <c r="K137" i="16"/>
  <c r="J137" i="16"/>
  <c r="I137" i="16"/>
  <c r="H137" i="16"/>
  <c r="G137" i="16"/>
  <c r="F137" i="16"/>
  <c r="E137" i="16"/>
  <c r="D137" i="16"/>
  <c r="C137" i="16"/>
  <c r="B137" i="16"/>
  <c r="Y136" i="16"/>
  <c r="X136" i="16"/>
  <c r="W136" i="16"/>
  <c r="V136" i="16"/>
  <c r="U136" i="16"/>
  <c r="T136" i="16"/>
  <c r="S136" i="16"/>
  <c r="R136" i="16"/>
  <c r="Q136" i="16"/>
  <c r="P136" i="16"/>
  <c r="O136" i="16"/>
  <c r="N136" i="16"/>
  <c r="M136" i="16"/>
  <c r="L136" i="16"/>
  <c r="K136" i="16"/>
  <c r="J136" i="16"/>
  <c r="I136" i="16"/>
  <c r="H136" i="16"/>
  <c r="G136" i="16"/>
  <c r="F136" i="16"/>
  <c r="E136" i="16"/>
  <c r="D136" i="16"/>
  <c r="C136" i="16"/>
  <c r="B136" i="16"/>
  <c r="Y135" i="16"/>
  <c r="X135" i="16"/>
  <c r="W135" i="16"/>
  <c r="V135" i="16"/>
  <c r="U135" i="16"/>
  <c r="T135" i="16"/>
  <c r="S135" i="16"/>
  <c r="R135" i="16"/>
  <c r="Q135" i="16"/>
  <c r="P135" i="16"/>
  <c r="O135" i="16"/>
  <c r="N135" i="16"/>
  <c r="M135" i="16"/>
  <c r="L135" i="16"/>
  <c r="K135" i="16"/>
  <c r="J135" i="16"/>
  <c r="I135" i="16"/>
  <c r="H135" i="16"/>
  <c r="G135" i="16"/>
  <c r="F135" i="16"/>
  <c r="E135" i="16"/>
  <c r="D135" i="16"/>
  <c r="C135" i="16"/>
  <c r="B135" i="16"/>
  <c r="Y134" i="16"/>
  <c r="X134" i="16"/>
  <c r="W134" i="16"/>
  <c r="V134" i="16"/>
  <c r="U134" i="16"/>
  <c r="T134" i="16"/>
  <c r="S134" i="16"/>
  <c r="R134" i="16"/>
  <c r="Q134" i="16"/>
  <c r="P134" i="16"/>
  <c r="O134" i="16"/>
  <c r="N134" i="16"/>
  <c r="M134" i="16"/>
  <c r="L134" i="16"/>
  <c r="K134" i="16"/>
  <c r="J134" i="16"/>
  <c r="I134" i="16"/>
  <c r="H134" i="16"/>
  <c r="G134" i="16"/>
  <c r="F134" i="16"/>
  <c r="E134" i="16"/>
  <c r="D134" i="16"/>
  <c r="C134" i="16"/>
  <c r="B134" i="16"/>
  <c r="Y133" i="16"/>
  <c r="X133" i="16"/>
  <c r="W133" i="16"/>
  <c r="V133" i="16"/>
  <c r="U133" i="16"/>
  <c r="T133" i="16"/>
  <c r="S133" i="16"/>
  <c r="R133" i="16"/>
  <c r="Q133" i="16"/>
  <c r="P133" i="16"/>
  <c r="O133" i="16"/>
  <c r="N133" i="16"/>
  <c r="M133" i="16"/>
  <c r="L133" i="16"/>
  <c r="K133" i="16"/>
  <c r="J133" i="16"/>
  <c r="I133" i="16"/>
  <c r="H133" i="16"/>
  <c r="G133" i="16"/>
  <c r="F133" i="16"/>
  <c r="E133" i="16"/>
  <c r="D133" i="16"/>
  <c r="C133" i="16"/>
  <c r="B133" i="16"/>
  <c r="Y132" i="16"/>
  <c r="X132" i="16"/>
  <c r="W132" i="16"/>
  <c r="V132" i="16"/>
  <c r="U132" i="16"/>
  <c r="T132" i="16"/>
  <c r="S132" i="16"/>
  <c r="R132" i="16"/>
  <c r="Q132" i="16"/>
  <c r="P132" i="16"/>
  <c r="O132" i="16"/>
  <c r="N132" i="16"/>
  <c r="M132" i="16"/>
  <c r="L132" i="16"/>
  <c r="K132" i="16"/>
  <c r="J132" i="16"/>
  <c r="I132" i="16"/>
  <c r="H132" i="16"/>
  <c r="G132" i="16"/>
  <c r="F132" i="16"/>
  <c r="E132" i="16"/>
  <c r="D132" i="16"/>
  <c r="C132" i="16"/>
  <c r="B132" i="16"/>
  <c r="Y131" i="16"/>
  <c r="X131" i="16"/>
  <c r="W131" i="16"/>
  <c r="V131" i="16"/>
  <c r="U131" i="16"/>
  <c r="T131" i="16"/>
  <c r="S131" i="16"/>
  <c r="R131" i="16"/>
  <c r="Q131" i="16"/>
  <c r="P131" i="16"/>
  <c r="O131" i="16"/>
  <c r="N131" i="16"/>
  <c r="M131" i="16"/>
  <c r="L131" i="16"/>
  <c r="K131" i="16"/>
  <c r="J131" i="16"/>
  <c r="I131" i="16"/>
  <c r="H131" i="16"/>
  <c r="G131" i="16"/>
  <c r="F131" i="16"/>
  <c r="E131" i="16"/>
  <c r="D131" i="16"/>
  <c r="C131" i="16"/>
  <c r="B131" i="16"/>
  <c r="Y130" i="16"/>
  <c r="X130" i="16"/>
  <c r="W130" i="16"/>
  <c r="V130" i="16"/>
  <c r="U130" i="16"/>
  <c r="T130" i="16"/>
  <c r="S130" i="16"/>
  <c r="R130" i="16"/>
  <c r="Q130" i="16"/>
  <c r="P130" i="16"/>
  <c r="O130" i="16"/>
  <c r="N130" i="16"/>
  <c r="M130" i="16"/>
  <c r="L130" i="16"/>
  <c r="K130" i="16"/>
  <c r="J130" i="16"/>
  <c r="I130" i="16"/>
  <c r="H130" i="16"/>
  <c r="G130" i="16"/>
  <c r="F130" i="16"/>
  <c r="E130" i="16"/>
  <c r="D130" i="16"/>
  <c r="C130" i="16"/>
  <c r="B130" i="16"/>
  <c r="Y129" i="16"/>
  <c r="X129" i="16"/>
  <c r="W129" i="16"/>
  <c r="V129" i="16"/>
  <c r="U129" i="16"/>
  <c r="T129" i="16"/>
  <c r="S129" i="16"/>
  <c r="R129" i="16"/>
  <c r="Q129" i="16"/>
  <c r="P129" i="16"/>
  <c r="O129" i="16"/>
  <c r="N129" i="16"/>
  <c r="M129" i="16"/>
  <c r="L129" i="16"/>
  <c r="K129" i="16"/>
  <c r="J129" i="16"/>
  <c r="I129" i="16"/>
  <c r="H129" i="16"/>
  <c r="G129" i="16"/>
  <c r="F129" i="16"/>
  <c r="E129" i="16"/>
  <c r="D129" i="16"/>
  <c r="C129" i="16"/>
  <c r="B129" i="16"/>
  <c r="Y128" i="16"/>
  <c r="X128" i="16"/>
  <c r="W128" i="16"/>
  <c r="V128" i="16"/>
  <c r="U128" i="16"/>
  <c r="T128" i="16"/>
  <c r="S128" i="16"/>
  <c r="R128" i="16"/>
  <c r="Q128" i="16"/>
  <c r="P128" i="16"/>
  <c r="O128" i="16"/>
  <c r="N128" i="16"/>
  <c r="M128" i="16"/>
  <c r="L128" i="16"/>
  <c r="K128" i="16"/>
  <c r="J128" i="16"/>
  <c r="I128" i="16"/>
  <c r="H128" i="16"/>
  <c r="G128" i="16"/>
  <c r="F128" i="16"/>
  <c r="E128" i="16"/>
  <c r="D128" i="16"/>
  <c r="C128" i="16"/>
  <c r="B128" i="16"/>
  <c r="Y127" i="16"/>
  <c r="X127" i="16"/>
  <c r="W127" i="16"/>
  <c r="V127" i="16"/>
  <c r="U127" i="16"/>
  <c r="T127" i="16"/>
  <c r="S127" i="16"/>
  <c r="R127" i="16"/>
  <c r="Q127" i="16"/>
  <c r="P127" i="16"/>
  <c r="O127" i="16"/>
  <c r="N127" i="16"/>
  <c r="M127" i="16"/>
  <c r="L127" i="16"/>
  <c r="K127" i="16"/>
  <c r="J127" i="16"/>
  <c r="I127" i="16"/>
  <c r="H127" i="16"/>
  <c r="G127" i="16"/>
  <c r="F127" i="16"/>
  <c r="E127" i="16"/>
  <c r="D127" i="16"/>
  <c r="C127" i="16"/>
  <c r="B127" i="16"/>
  <c r="Y126" i="16"/>
  <c r="X126" i="16"/>
  <c r="W126" i="16"/>
  <c r="V126" i="16"/>
  <c r="U126" i="16"/>
  <c r="T126" i="16"/>
  <c r="S126" i="16"/>
  <c r="R126" i="16"/>
  <c r="Q126" i="16"/>
  <c r="P126" i="16"/>
  <c r="O126" i="16"/>
  <c r="N126" i="16"/>
  <c r="M126" i="16"/>
  <c r="L126" i="16"/>
  <c r="K126" i="16"/>
  <c r="J126" i="16"/>
  <c r="I126" i="16"/>
  <c r="H126" i="16"/>
  <c r="G126" i="16"/>
  <c r="F126" i="16"/>
  <c r="E126" i="16"/>
  <c r="D126" i="16"/>
  <c r="C126" i="16"/>
  <c r="B126" i="16"/>
  <c r="Y125" i="16"/>
  <c r="X125" i="16"/>
  <c r="W125" i="16"/>
  <c r="V125" i="16"/>
  <c r="U125" i="16"/>
  <c r="T125" i="16"/>
  <c r="S125" i="16"/>
  <c r="R125" i="16"/>
  <c r="Q125" i="16"/>
  <c r="P125" i="16"/>
  <c r="O125" i="16"/>
  <c r="N125" i="16"/>
  <c r="M125" i="16"/>
  <c r="L125" i="16"/>
  <c r="K125" i="16"/>
  <c r="J125" i="16"/>
  <c r="I125" i="16"/>
  <c r="H125" i="16"/>
  <c r="G125" i="16"/>
  <c r="F125" i="16"/>
  <c r="E125" i="16"/>
  <c r="D125" i="16"/>
  <c r="C125" i="16"/>
  <c r="B125" i="16"/>
  <c r="Y124" i="16"/>
  <c r="X124" i="16"/>
  <c r="W124" i="16"/>
  <c r="V124" i="16"/>
  <c r="U124" i="16"/>
  <c r="T124" i="16"/>
  <c r="S124" i="16"/>
  <c r="R124" i="16"/>
  <c r="Q124" i="16"/>
  <c r="P124" i="16"/>
  <c r="O124" i="16"/>
  <c r="N124" i="16"/>
  <c r="M124" i="16"/>
  <c r="L124" i="16"/>
  <c r="K124" i="16"/>
  <c r="J124" i="16"/>
  <c r="I124" i="16"/>
  <c r="H124" i="16"/>
  <c r="G124" i="16"/>
  <c r="F124" i="16"/>
  <c r="E124" i="16"/>
  <c r="D124" i="16"/>
  <c r="C124" i="16"/>
  <c r="B124" i="16"/>
  <c r="Y123" i="16"/>
  <c r="X123" i="16"/>
  <c r="W123" i="16"/>
  <c r="V123" i="16"/>
  <c r="U123" i="16"/>
  <c r="T123" i="16"/>
  <c r="S123" i="16"/>
  <c r="R123" i="16"/>
  <c r="Q123" i="16"/>
  <c r="P123" i="16"/>
  <c r="O123" i="16"/>
  <c r="N123" i="16"/>
  <c r="M123" i="16"/>
  <c r="L123" i="16"/>
  <c r="K123" i="16"/>
  <c r="J123" i="16"/>
  <c r="I123" i="16"/>
  <c r="H123" i="16"/>
  <c r="G123" i="16"/>
  <c r="F123" i="16"/>
  <c r="E123" i="16"/>
  <c r="D123" i="16"/>
  <c r="C123" i="16"/>
  <c r="B123" i="16"/>
  <c r="Y122" i="16"/>
  <c r="X122" i="16"/>
  <c r="W122" i="16"/>
  <c r="V122" i="16"/>
  <c r="U122" i="16"/>
  <c r="T122" i="16"/>
  <c r="S122" i="16"/>
  <c r="R122" i="16"/>
  <c r="Q122" i="16"/>
  <c r="P122" i="16"/>
  <c r="O122" i="16"/>
  <c r="N122" i="16"/>
  <c r="M122" i="16"/>
  <c r="L122" i="16"/>
  <c r="K122" i="16"/>
  <c r="J122" i="16"/>
  <c r="I122" i="16"/>
  <c r="H122" i="16"/>
  <c r="G122" i="16"/>
  <c r="F122" i="16"/>
  <c r="E122" i="16"/>
  <c r="D122" i="16"/>
  <c r="C122" i="16"/>
  <c r="B122" i="16"/>
  <c r="Y121" i="16"/>
  <c r="X121" i="16"/>
  <c r="W121" i="16"/>
  <c r="V121" i="16"/>
  <c r="U121" i="16"/>
  <c r="T121" i="16"/>
  <c r="S121" i="16"/>
  <c r="R121" i="16"/>
  <c r="Q121" i="16"/>
  <c r="P121" i="16"/>
  <c r="O121" i="16"/>
  <c r="N121" i="16"/>
  <c r="M121" i="16"/>
  <c r="L121" i="16"/>
  <c r="K121" i="16"/>
  <c r="J121" i="16"/>
  <c r="I121" i="16"/>
  <c r="H121" i="16"/>
  <c r="G121" i="16"/>
  <c r="F121" i="16"/>
  <c r="E121" i="16"/>
  <c r="D121" i="16"/>
  <c r="C121" i="16"/>
  <c r="B121" i="16"/>
  <c r="Y120" i="16"/>
  <c r="X120" i="16"/>
  <c r="W120" i="16"/>
  <c r="V120" i="16"/>
  <c r="U120" i="16"/>
  <c r="T120" i="16"/>
  <c r="S120" i="16"/>
  <c r="R120" i="16"/>
  <c r="Q120" i="16"/>
  <c r="P120" i="16"/>
  <c r="O120" i="16"/>
  <c r="N120" i="16"/>
  <c r="M120" i="16"/>
  <c r="L120" i="16"/>
  <c r="K120" i="16"/>
  <c r="J120" i="16"/>
  <c r="I120" i="16"/>
  <c r="H120" i="16"/>
  <c r="G120" i="16"/>
  <c r="F120" i="16"/>
  <c r="E120" i="16"/>
  <c r="D120" i="16"/>
  <c r="C120" i="16"/>
  <c r="B120" i="16"/>
  <c r="Y119" i="16"/>
  <c r="X119" i="16"/>
  <c r="W119" i="16"/>
  <c r="V119" i="16"/>
  <c r="U119" i="16"/>
  <c r="T119" i="16"/>
  <c r="S119" i="16"/>
  <c r="R119" i="16"/>
  <c r="Q119" i="16"/>
  <c r="P119" i="16"/>
  <c r="O119" i="16"/>
  <c r="N119" i="16"/>
  <c r="M119" i="16"/>
  <c r="L119" i="16"/>
  <c r="K119" i="16"/>
  <c r="J119" i="16"/>
  <c r="I119" i="16"/>
  <c r="H119" i="16"/>
  <c r="G119" i="16"/>
  <c r="F119" i="16"/>
  <c r="E119" i="16"/>
  <c r="D119" i="16"/>
  <c r="C119" i="16"/>
  <c r="B119" i="16"/>
  <c r="Y118" i="16"/>
  <c r="X118" i="16"/>
  <c r="W118" i="16"/>
  <c r="V118" i="16"/>
  <c r="U118" i="16"/>
  <c r="T118" i="16"/>
  <c r="S118" i="16"/>
  <c r="R118" i="16"/>
  <c r="Q118" i="16"/>
  <c r="P118" i="16"/>
  <c r="O118" i="16"/>
  <c r="N118" i="16"/>
  <c r="M118" i="16"/>
  <c r="L118" i="16"/>
  <c r="K118" i="16"/>
  <c r="J118" i="16"/>
  <c r="I118" i="16"/>
  <c r="H118" i="16"/>
  <c r="G118" i="16"/>
  <c r="F118" i="16"/>
  <c r="E118" i="16"/>
  <c r="D118" i="16"/>
  <c r="C118" i="16"/>
  <c r="B118" i="16"/>
  <c r="Y117" i="16"/>
  <c r="X117" i="16"/>
  <c r="W117" i="16"/>
  <c r="V117" i="16"/>
  <c r="U117" i="16"/>
  <c r="T117" i="16"/>
  <c r="S117" i="16"/>
  <c r="R117" i="16"/>
  <c r="Q117" i="16"/>
  <c r="P117" i="16"/>
  <c r="O117" i="16"/>
  <c r="N117" i="16"/>
  <c r="M117" i="16"/>
  <c r="L117" i="16"/>
  <c r="K117" i="16"/>
  <c r="J117" i="16"/>
  <c r="I117" i="16"/>
  <c r="H117" i="16"/>
  <c r="G117" i="16"/>
  <c r="F117" i="16"/>
  <c r="E117" i="16"/>
  <c r="D117" i="16"/>
  <c r="C117" i="16"/>
  <c r="B117" i="16"/>
  <c r="Y116" i="16"/>
  <c r="X116" i="16"/>
  <c r="W116" i="16"/>
  <c r="V116" i="16"/>
  <c r="U116" i="16"/>
  <c r="T116" i="16"/>
  <c r="S116" i="16"/>
  <c r="R116" i="16"/>
  <c r="Q116" i="16"/>
  <c r="P116" i="16"/>
  <c r="O116" i="16"/>
  <c r="N116" i="16"/>
  <c r="M116" i="16"/>
  <c r="L116" i="16"/>
  <c r="K116" i="16"/>
  <c r="J116" i="16"/>
  <c r="I116" i="16"/>
  <c r="H116" i="16"/>
  <c r="G116" i="16"/>
  <c r="F116" i="16"/>
  <c r="E116" i="16"/>
  <c r="D116" i="16"/>
  <c r="C116" i="16"/>
  <c r="B116" i="16"/>
  <c r="Y112" i="16"/>
  <c r="X112" i="16"/>
  <c r="W112" i="16"/>
  <c r="V112" i="16"/>
  <c r="U112" i="16"/>
  <c r="T112" i="16"/>
  <c r="S112" i="16"/>
  <c r="R112" i="16"/>
  <c r="Q112" i="16"/>
  <c r="P112" i="16"/>
  <c r="O112" i="16"/>
  <c r="N112" i="16"/>
  <c r="M112" i="16"/>
  <c r="L112" i="16"/>
  <c r="K112" i="16"/>
  <c r="J112" i="16"/>
  <c r="I112" i="16"/>
  <c r="H112" i="16"/>
  <c r="G112" i="16"/>
  <c r="F112" i="16"/>
  <c r="E112" i="16"/>
  <c r="D112" i="16"/>
  <c r="C112" i="16"/>
  <c r="B112" i="16"/>
  <c r="Y111" i="16"/>
  <c r="X111" i="16"/>
  <c r="W111" i="16"/>
  <c r="V111" i="16"/>
  <c r="U111" i="16"/>
  <c r="T111" i="16"/>
  <c r="S111" i="16"/>
  <c r="R111" i="16"/>
  <c r="Q111" i="16"/>
  <c r="P111" i="16"/>
  <c r="O111" i="16"/>
  <c r="N111" i="16"/>
  <c r="M111" i="16"/>
  <c r="L111" i="16"/>
  <c r="K111" i="16"/>
  <c r="J111" i="16"/>
  <c r="I111" i="16"/>
  <c r="H111" i="16"/>
  <c r="G111" i="16"/>
  <c r="F111" i="16"/>
  <c r="E111" i="16"/>
  <c r="D111" i="16"/>
  <c r="C111" i="16"/>
  <c r="B111" i="16"/>
  <c r="Y110" i="16"/>
  <c r="X110" i="16"/>
  <c r="W110" i="16"/>
  <c r="V110" i="16"/>
  <c r="U110" i="16"/>
  <c r="T110" i="16"/>
  <c r="S110" i="16"/>
  <c r="R110" i="16"/>
  <c r="Q110" i="16"/>
  <c r="P110" i="16"/>
  <c r="O110" i="16"/>
  <c r="N110" i="16"/>
  <c r="M110" i="16"/>
  <c r="L110" i="16"/>
  <c r="K110" i="16"/>
  <c r="J110" i="16"/>
  <c r="I110" i="16"/>
  <c r="H110" i="16"/>
  <c r="G110" i="16"/>
  <c r="F110" i="16"/>
  <c r="E110" i="16"/>
  <c r="D110" i="16"/>
  <c r="C110" i="16"/>
  <c r="B110" i="16"/>
  <c r="Y109" i="16"/>
  <c r="X109" i="16"/>
  <c r="W109" i="16"/>
  <c r="V109" i="16"/>
  <c r="U109" i="16"/>
  <c r="T109" i="16"/>
  <c r="S109" i="16"/>
  <c r="R109" i="16"/>
  <c r="Q109" i="16"/>
  <c r="P109" i="16"/>
  <c r="O109" i="16"/>
  <c r="N109" i="16"/>
  <c r="M109" i="16"/>
  <c r="L109" i="16"/>
  <c r="K109" i="16"/>
  <c r="J109" i="16"/>
  <c r="I109" i="16"/>
  <c r="H109" i="16"/>
  <c r="G109" i="16"/>
  <c r="F109" i="16"/>
  <c r="E109" i="16"/>
  <c r="D109" i="16"/>
  <c r="C109" i="16"/>
  <c r="B109" i="16"/>
  <c r="Y108" i="16"/>
  <c r="X108" i="16"/>
  <c r="W108" i="16"/>
  <c r="V108" i="16"/>
  <c r="U108" i="16"/>
  <c r="T108" i="16"/>
  <c r="S108" i="16"/>
  <c r="R108" i="16"/>
  <c r="Q108" i="16"/>
  <c r="P108" i="16"/>
  <c r="O108" i="16"/>
  <c r="N108" i="16"/>
  <c r="M108" i="16"/>
  <c r="L108" i="16"/>
  <c r="K108" i="16"/>
  <c r="J108" i="16"/>
  <c r="I108" i="16"/>
  <c r="H108" i="16"/>
  <c r="G108" i="16"/>
  <c r="F108" i="16"/>
  <c r="E108" i="16"/>
  <c r="D108" i="16"/>
  <c r="C108" i="16"/>
  <c r="B108" i="16"/>
  <c r="Y107" i="16"/>
  <c r="X107" i="16"/>
  <c r="W107" i="16"/>
  <c r="V107" i="16"/>
  <c r="U107" i="16"/>
  <c r="T107" i="16"/>
  <c r="S107" i="16"/>
  <c r="R107" i="16"/>
  <c r="Q107" i="16"/>
  <c r="P107" i="16"/>
  <c r="O107" i="16"/>
  <c r="N107" i="16"/>
  <c r="M107" i="16"/>
  <c r="L107" i="16"/>
  <c r="K107" i="16"/>
  <c r="J107" i="16"/>
  <c r="I107" i="16"/>
  <c r="H107" i="16"/>
  <c r="G107" i="16"/>
  <c r="F107" i="16"/>
  <c r="E107" i="16"/>
  <c r="D107" i="16"/>
  <c r="C107" i="16"/>
  <c r="B107" i="16"/>
  <c r="Y106" i="16"/>
  <c r="X106" i="16"/>
  <c r="W106" i="16"/>
  <c r="V106" i="16"/>
  <c r="U106" i="16"/>
  <c r="T106" i="16"/>
  <c r="S106" i="16"/>
  <c r="R106" i="16"/>
  <c r="Q106" i="16"/>
  <c r="P106" i="16"/>
  <c r="O106" i="16"/>
  <c r="N106" i="16"/>
  <c r="M106" i="16"/>
  <c r="L106" i="16"/>
  <c r="K106" i="16"/>
  <c r="J106" i="16"/>
  <c r="I106" i="16"/>
  <c r="H106" i="16"/>
  <c r="G106" i="16"/>
  <c r="F106" i="16"/>
  <c r="E106" i="16"/>
  <c r="D106" i="16"/>
  <c r="C106" i="16"/>
  <c r="B106" i="16"/>
  <c r="Y105" i="16"/>
  <c r="X105" i="16"/>
  <c r="W105" i="16"/>
  <c r="V105" i="16"/>
  <c r="U105" i="16"/>
  <c r="T105" i="16"/>
  <c r="S105" i="16"/>
  <c r="R105" i="16"/>
  <c r="Q105" i="16"/>
  <c r="P105" i="16"/>
  <c r="O105" i="16"/>
  <c r="N105" i="16"/>
  <c r="M105" i="16"/>
  <c r="L105" i="16"/>
  <c r="K105" i="16"/>
  <c r="J105" i="16"/>
  <c r="I105" i="16"/>
  <c r="H105" i="16"/>
  <c r="G105" i="16"/>
  <c r="F105" i="16"/>
  <c r="E105" i="16"/>
  <c r="D105" i="16"/>
  <c r="C105" i="16"/>
  <c r="B105" i="16"/>
  <c r="Y104" i="16"/>
  <c r="X104" i="16"/>
  <c r="W104" i="16"/>
  <c r="V104" i="16"/>
  <c r="U104" i="16"/>
  <c r="T104" i="16"/>
  <c r="S104" i="16"/>
  <c r="R104" i="16"/>
  <c r="Q104" i="16"/>
  <c r="P104" i="16"/>
  <c r="O104" i="16"/>
  <c r="N104" i="16"/>
  <c r="M104" i="16"/>
  <c r="L104" i="16"/>
  <c r="K104" i="16"/>
  <c r="J104" i="16"/>
  <c r="I104" i="16"/>
  <c r="H104" i="16"/>
  <c r="G104" i="16"/>
  <c r="F104" i="16"/>
  <c r="E104" i="16"/>
  <c r="D104" i="16"/>
  <c r="C104" i="16"/>
  <c r="B104" i="16"/>
  <c r="Y103" i="16"/>
  <c r="X103" i="16"/>
  <c r="W103" i="16"/>
  <c r="V103" i="16"/>
  <c r="U103" i="16"/>
  <c r="T103" i="16"/>
  <c r="S103" i="16"/>
  <c r="R103" i="16"/>
  <c r="Q103" i="16"/>
  <c r="P103" i="16"/>
  <c r="O103" i="16"/>
  <c r="N103" i="16"/>
  <c r="M103" i="16"/>
  <c r="L103" i="16"/>
  <c r="K103" i="16"/>
  <c r="J103" i="16"/>
  <c r="I103" i="16"/>
  <c r="H103" i="16"/>
  <c r="G103" i="16"/>
  <c r="F103" i="16"/>
  <c r="E103" i="16"/>
  <c r="D103" i="16"/>
  <c r="C103" i="16"/>
  <c r="B103" i="16"/>
  <c r="Y102" i="16"/>
  <c r="X102" i="16"/>
  <c r="W102" i="16"/>
  <c r="V102" i="16"/>
  <c r="U102" i="16"/>
  <c r="T102" i="16"/>
  <c r="S102" i="16"/>
  <c r="R102" i="16"/>
  <c r="Q102" i="16"/>
  <c r="P102" i="16"/>
  <c r="O102" i="16"/>
  <c r="N102" i="16"/>
  <c r="M102" i="16"/>
  <c r="L102" i="16"/>
  <c r="K102" i="16"/>
  <c r="J102" i="16"/>
  <c r="I102" i="16"/>
  <c r="H102" i="16"/>
  <c r="G102" i="16"/>
  <c r="F102" i="16"/>
  <c r="E102" i="16"/>
  <c r="D102" i="16"/>
  <c r="C102" i="16"/>
  <c r="B102" i="16"/>
  <c r="Y101" i="16"/>
  <c r="X101" i="16"/>
  <c r="W101" i="16"/>
  <c r="V101" i="16"/>
  <c r="U101" i="16"/>
  <c r="T101" i="16"/>
  <c r="S101" i="16"/>
  <c r="R101" i="16"/>
  <c r="Q101" i="16"/>
  <c r="P101" i="16"/>
  <c r="O101" i="16"/>
  <c r="N101" i="16"/>
  <c r="M101" i="16"/>
  <c r="L101" i="16"/>
  <c r="K101" i="16"/>
  <c r="J101" i="16"/>
  <c r="I101" i="16"/>
  <c r="H101" i="16"/>
  <c r="G101" i="16"/>
  <c r="F101" i="16"/>
  <c r="E101" i="16"/>
  <c r="D101" i="16"/>
  <c r="C101" i="16"/>
  <c r="B101" i="16"/>
  <c r="Y100" i="16"/>
  <c r="X100" i="16"/>
  <c r="W100" i="16"/>
  <c r="V100" i="16"/>
  <c r="U100" i="16"/>
  <c r="T100" i="16"/>
  <c r="S100" i="16"/>
  <c r="R100" i="16"/>
  <c r="Q100" i="16"/>
  <c r="P100" i="16"/>
  <c r="O100" i="16"/>
  <c r="N100" i="16"/>
  <c r="M100" i="16"/>
  <c r="L100" i="16"/>
  <c r="K100" i="16"/>
  <c r="J100" i="16"/>
  <c r="I100" i="16"/>
  <c r="H100" i="16"/>
  <c r="G100" i="16"/>
  <c r="F100" i="16"/>
  <c r="E100" i="16"/>
  <c r="D100" i="16"/>
  <c r="C100" i="16"/>
  <c r="B100" i="16"/>
  <c r="Y99" i="16"/>
  <c r="X99" i="16"/>
  <c r="W99" i="16"/>
  <c r="V99" i="16"/>
  <c r="U99" i="16"/>
  <c r="T99" i="16"/>
  <c r="S99" i="16"/>
  <c r="R99" i="16"/>
  <c r="Q99" i="16"/>
  <c r="P99" i="16"/>
  <c r="O99" i="16"/>
  <c r="N99" i="16"/>
  <c r="M99" i="16"/>
  <c r="L99" i="16"/>
  <c r="K99" i="16"/>
  <c r="J99" i="16"/>
  <c r="I99" i="16"/>
  <c r="H99" i="16"/>
  <c r="G99" i="16"/>
  <c r="F99" i="16"/>
  <c r="E99" i="16"/>
  <c r="D99" i="16"/>
  <c r="C99" i="16"/>
  <c r="B99" i="16"/>
  <c r="Y98" i="16"/>
  <c r="X98" i="16"/>
  <c r="W98" i="16"/>
  <c r="V98" i="16"/>
  <c r="U98" i="16"/>
  <c r="T98" i="16"/>
  <c r="S98" i="16"/>
  <c r="R98" i="16"/>
  <c r="Q98" i="16"/>
  <c r="P98" i="16"/>
  <c r="O98" i="16"/>
  <c r="N98" i="16"/>
  <c r="M98" i="16"/>
  <c r="L98" i="16"/>
  <c r="K98" i="16"/>
  <c r="J98" i="16"/>
  <c r="I98" i="16"/>
  <c r="H98" i="16"/>
  <c r="G98" i="16"/>
  <c r="F98" i="16"/>
  <c r="E98" i="16"/>
  <c r="D98" i="16"/>
  <c r="C98" i="16"/>
  <c r="B98" i="16"/>
  <c r="Y97" i="16"/>
  <c r="X97" i="16"/>
  <c r="W97" i="16"/>
  <c r="V97" i="16"/>
  <c r="U97" i="16"/>
  <c r="T97" i="16"/>
  <c r="S97" i="16"/>
  <c r="R97" i="16"/>
  <c r="Q97" i="16"/>
  <c r="P97" i="16"/>
  <c r="O97" i="16"/>
  <c r="N97" i="16"/>
  <c r="M97" i="16"/>
  <c r="L97" i="16"/>
  <c r="K97" i="16"/>
  <c r="J97" i="16"/>
  <c r="I97" i="16"/>
  <c r="H97" i="16"/>
  <c r="G97" i="16"/>
  <c r="F97" i="16"/>
  <c r="E97" i="16"/>
  <c r="D97" i="16"/>
  <c r="C97" i="16"/>
  <c r="B97" i="16"/>
  <c r="Y96" i="16"/>
  <c r="X96" i="16"/>
  <c r="W96" i="16"/>
  <c r="V96" i="16"/>
  <c r="U96" i="16"/>
  <c r="T96" i="16"/>
  <c r="S96" i="16"/>
  <c r="R96" i="16"/>
  <c r="Q96" i="16"/>
  <c r="P96" i="16"/>
  <c r="O96" i="16"/>
  <c r="N96" i="16"/>
  <c r="M96" i="16"/>
  <c r="L96" i="16"/>
  <c r="K96" i="16"/>
  <c r="J96" i="16"/>
  <c r="I96" i="16"/>
  <c r="H96" i="16"/>
  <c r="G96" i="16"/>
  <c r="F96" i="16"/>
  <c r="E96" i="16"/>
  <c r="D96" i="16"/>
  <c r="C96" i="16"/>
  <c r="B96" i="16"/>
  <c r="Y95" i="16"/>
  <c r="X95" i="16"/>
  <c r="W95" i="16"/>
  <c r="V95" i="16"/>
  <c r="U95" i="16"/>
  <c r="T95" i="16"/>
  <c r="S95" i="16"/>
  <c r="R95" i="16"/>
  <c r="Q95" i="16"/>
  <c r="P95" i="16"/>
  <c r="O95" i="16"/>
  <c r="N95" i="16"/>
  <c r="M95" i="16"/>
  <c r="L95" i="16"/>
  <c r="K95" i="16"/>
  <c r="J95" i="16"/>
  <c r="I95" i="16"/>
  <c r="H95" i="16"/>
  <c r="G95" i="16"/>
  <c r="F95" i="16"/>
  <c r="E95" i="16"/>
  <c r="D95" i="16"/>
  <c r="C95" i="16"/>
  <c r="B95" i="16"/>
  <c r="Y94" i="16"/>
  <c r="X94" i="16"/>
  <c r="W94" i="16"/>
  <c r="V94" i="16"/>
  <c r="U94" i="16"/>
  <c r="T94" i="16"/>
  <c r="S94" i="16"/>
  <c r="R94" i="16"/>
  <c r="Q94" i="16"/>
  <c r="P94" i="16"/>
  <c r="O94" i="16"/>
  <c r="N94" i="16"/>
  <c r="M94" i="16"/>
  <c r="L94" i="16"/>
  <c r="K94" i="16"/>
  <c r="J94" i="16"/>
  <c r="I94" i="16"/>
  <c r="H94" i="16"/>
  <c r="G94" i="16"/>
  <c r="F94" i="16"/>
  <c r="E94" i="16"/>
  <c r="D94" i="16"/>
  <c r="C94" i="16"/>
  <c r="B94" i="16"/>
  <c r="Y93" i="16"/>
  <c r="X93" i="16"/>
  <c r="W93" i="16"/>
  <c r="V93" i="16"/>
  <c r="U93" i="16"/>
  <c r="T93" i="16"/>
  <c r="S93" i="16"/>
  <c r="R93" i="16"/>
  <c r="Q93" i="16"/>
  <c r="P93" i="16"/>
  <c r="O93" i="16"/>
  <c r="N93" i="16"/>
  <c r="M93" i="16"/>
  <c r="L93" i="16"/>
  <c r="K93" i="16"/>
  <c r="J93" i="16"/>
  <c r="I93" i="16"/>
  <c r="H93" i="16"/>
  <c r="G93" i="16"/>
  <c r="F93" i="16"/>
  <c r="E93" i="16"/>
  <c r="D93" i="16"/>
  <c r="C93" i="16"/>
  <c r="B93" i="16"/>
  <c r="Y92" i="16"/>
  <c r="X92" i="16"/>
  <c r="W92" i="16"/>
  <c r="V92" i="16"/>
  <c r="U92" i="16"/>
  <c r="T92" i="16"/>
  <c r="S92" i="16"/>
  <c r="R92" i="16"/>
  <c r="Q92" i="16"/>
  <c r="P92" i="16"/>
  <c r="O92" i="16"/>
  <c r="N92" i="16"/>
  <c r="M92" i="16"/>
  <c r="L92" i="16"/>
  <c r="K92" i="16"/>
  <c r="J92" i="16"/>
  <c r="I92" i="16"/>
  <c r="H92" i="16"/>
  <c r="G92" i="16"/>
  <c r="F92" i="16"/>
  <c r="E92" i="16"/>
  <c r="D92" i="16"/>
  <c r="C92" i="16"/>
  <c r="B92" i="16"/>
  <c r="Y91" i="16"/>
  <c r="X91" i="16"/>
  <c r="W91" i="16"/>
  <c r="V91" i="16"/>
  <c r="U91" i="16"/>
  <c r="T91" i="16"/>
  <c r="S91" i="16"/>
  <c r="R91" i="16"/>
  <c r="Q91" i="16"/>
  <c r="P91" i="16"/>
  <c r="O91" i="16"/>
  <c r="N91" i="16"/>
  <c r="M91" i="16"/>
  <c r="L91" i="16"/>
  <c r="K91" i="16"/>
  <c r="J91" i="16"/>
  <c r="I91" i="16"/>
  <c r="H91" i="16"/>
  <c r="G91" i="16"/>
  <c r="F91" i="16"/>
  <c r="E91" i="16"/>
  <c r="D91" i="16"/>
  <c r="C91" i="16"/>
  <c r="B91" i="16"/>
  <c r="Y90" i="16"/>
  <c r="X90" i="16"/>
  <c r="W90" i="16"/>
  <c r="V90" i="16"/>
  <c r="U90" i="16"/>
  <c r="T90" i="16"/>
  <c r="S90" i="16"/>
  <c r="R90" i="16"/>
  <c r="Q90" i="16"/>
  <c r="P90" i="16"/>
  <c r="O90" i="16"/>
  <c r="N90" i="16"/>
  <c r="M90" i="16"/>
  <c r="L90" i="16"/>
  <c r="K90" i="16"/>
  <c r="J90" i="16"/>
  <c r="I90" i="16"/>
  <c r="H90" i="16"/>
  <c r="G90" i="16"/>
  <c r="F90" i="16"/>
  <c r="E90" i="16"/>
  <c r="D90" i="16"/>
  <c r="C90" i="16"/>
  <c r="B90" i="16"/>
  <c r="Y89" i="16"/>
  <c r="X89" i="16"/>
  <c r="W89" i="16"/>
  <c r="V89" i="16"/>
  <c r="U89" i="16"/>
  <c r="T89" i="16"/>
  <c r="S89" i="16"/>
  <c r="R89" i="16"/>
  <c r="Q89" i="16"/>
  <c r="P89" i="16"/>
  <c r="O89" i="16"/>
  <c r="N89" i="16"/>
  <c r="M89" i="16"/>
  <c r="L89" i="16"/>
  <c r="K89" i="16"/>
  <c r="J89" i="16"/>
  <c r="I89" i="16"/>
  <c r="H89" i="16"/>
  <c r="G89" i="16"/>
  <c r="F89" i="16"/>
  <c r="E89" i="16"/>
  <c r="D89" i="16"/>
  <c r="C89" i="16"/>
  <c r="B89" i="16"/>
  <c r="Y88" i="16"/>
  <c r="X88" i="16"/>
  <c r="W88" i="16"/>
  <c r="V88" i="16"/>
  <c r="U88" i="16"/>
  <c r="T88" i="16"/>
  <c r="S88" i="16"/>
  <c r="R88" i="16"/>
  <c r="Q88" i="16"/>
  <c r="P88" i="16"/>
  <c r="O88" i="16"/>
  <c r="N88" i="16"/>
  <c r="M88" i="16"/>
  <c r="L88" i="16"/>
  <c r="K88" i="16"/>
  <c r="J88" i="16"/>
  <c r="I88" i="16"/>
  <c r="H88" i="16"/>
  <c r="G88" i="16"/>
  <c r="F88" i="16"/>
  <c r="E88" i="16"/>
  <c r="D88" i="16"/>
  <c r="C88" i="16"/>
  <c r="B88" i="16"/>
  <c r="C28" i="16"/>
  <c r="B28" i="16"/>
  <c r="E28" i="16" s="1"/>
  <c r="C27" i="16"/>
  <c r="B27" i="16"/>
  <c r="C26" i="16"/>
  <c r="B26" i="16"/>
  <c r="E26" i="16" s="1"/>
  <c r="C25" i="16"/>
  <c r="D25" i="16" s="1"/>
  <c r="B25" i="16"/>
  <c r="E25" i="16" s="1"/>
  <c r="D24" i="16"/>
  <c r="C24" i="16"/>
  <c r="B24" i="16"/>
  <c r="E24" i="16" s="1"/>
  <c r="C23" i="16"/>
  <c r="B23" i="16"/>
  <c r="C22" i="16"/>
  <c r="B22" i="16"/>
  <c r="E22" i="16" s="1"/>
  <c r="C21" i="16"/>
  <c r="D21" i="16" s="1"/>
  <c r="B21" i="16"/>
  <c r="C20" i="16"/>
  <c r="B20" i="16"/>
  <c r="E20" i="16" s="1"/>
  <c r="C19" i="16"/>
  <c r="B19" i="16"/>
  <c r="C18" i="16"/>
  <c r="B18" i="16"/>
  <c r="E18" i="16" s="1"/>
  <c r="C17" i="16"/>
  <c r="B17" i="16"/>
  <c r="E17" i="16" s="1"/>
  <c r="C16" i="16"/>
  <c r="D16" i="16" s="1"/>
  <c r="B16" i="16"/>
  <c r="C15" i="16"/>
  <c r="D15" i="16" s="1"/>
  <c r="B15" i="16"/>
  <c r="C14" i="16"/>
  <c r="B14" i="16"/>
  <c r="C13" i="16"/>
  <c r="D13" i="16" s="1"/>
  <c r="B13" i="16"/>
  <c r="D12" i="16"/>
  <c r="C12" i="16"/>
  <c r="B12" i="16"/>
  <c r="E12" i="16" s="1"/>
  <c r="C11" i="16"/>
  <c r="B11" i="16"/>
  <c r="E11" i="16" s="1"/>
  <c r="C10" i="16"/>
  <c r="B10" i="16"/>
  <c r="E10" i="16" s="1"/>
  <c r="C9" i="16"/>
  <c r="B9" i="16"/>
  <c r="C8" i="16"/>
  <c r="D8" i="16" s="1"/>
  <c r="B8" i="16"/>
  <c r="C7" i="16"/>
  <c r="D7" i="16" s="1"/>
  <c r="B7" i="16"/>
  <c r="C6" i="16"/>
  <c r="B6" i="16"/>
  <c r="C5" i="16"/>
  <c r="D5" i="16" s="1"/>
  <c r="B5" i="16"/>
  <c r="C4" i="16"/>
  <c r="B4" i="16"/>
  <c r="E4" i="16" s="1"/>
  <c r="Y140" i="15"/>
  <c r="X140" i="15"/>
  <c r="W140" i="15"/>
  <c r="V140" i="15"/>
  <c r="U140" i="15"/>
  <c r="T140" i="15"/>
  <c r="S140" i="15"/>
  <c r="R140" i="15"/>
  <c r="Q140" i="15"/>
  <c r="P140" i="15"/>
  <c r="O140" i="15"/>
  <c r="N140" i="15"/>
  <c r="M140" i="15"/>
  <c r="L140" i="15"/>
  <c r="K140" i="15"/>
  <c r="J140" i="15"/>
  <c r="I140" i="15"/>
  <c r="H140" i="15"/>
  <c r="G140" i="15"/>
  <c r="F140" i="15"/>
  <c r="E140" i="15"/>
  <c r="D140" i="15"/>
  <c r="C140" i="15"/>
  <c r="B140" i="15"/>
  <c r="Y139" i="15"/>
  <c r="X139" i="15"/>
  <c r="W139" i="15"/>
  <c r="V139" i="15"/>
  <c r="U139" i="15"/>
  <c r="T139" i="15"/>
  <c r="S139" i="15"/>
  <c r="R139" i="15"/>
  <c r="Q139" i="15"/>
  <c r="P139" i="15"/>
  <c r="O139" i="15"/>
  <c r="N139" i="15"/>
  <c r="M139" i="15"/>
  <c r="L139" i="15"/>
  <c r="K139" i="15"/>
  <c r="J139" i="15"/>
  <c r="I139" i="15"/>
  <c r="H139" i="15"/>
  <c r="G139" i="15"/>
  <c r="F139" i="15"/>
  <c r="E139" i="15"/>
  <c r="D139" i="15"/>
  <c r="C139" i="15"/>
  <c r="B139" i="15"/>
  <c r="Y138" i="15"/>
  <c r="X138" i="15"/>
  <c r="W138" i="15"/>
  <c r="V138" i="15"/>
  <c r="U138" i="15"/>
  <c r="T138" i="15"/>
  <c r="S138" i="15"/>
  <c r="R138" i="15"/>
  <c r="Q138" i="15"/>
  <c r="P138" i="15"/>
  <c r="O138" i="15"/>
  <c r="N138" i="15"/>
  <c r="M138" i="15"/>
  <c r="L138" i="15"/>
  <c r="K138" i="15"/>
  <c r="J138" i="15"/>
  <c r="I138" i="15"/>
  <c r="H138" i="15"/>
  <c r="G138" i="15"/>
  <c r="F138" i="15"/>
  <c r="E138" i="15"/>
  <c r="D138" i="15"/>
  <c r="C138" i="15"/>
  <c r="B138" i="15"/>
  <c r="Y137" i="15"/>
  <c r="X137" i="15"/>
  <c r="W137" i="15"/>
  <c r="V137" i="15"/>
  <c r="U137" i="15"/>
  <c r="T137" i="15"/>
  <c r="S137" i="15"/>
  <c r="R137" i="15"/>
  <c r="Q137" i="15"/>
  <c r="P137" i="15"/>
  <c r="O137" i="15"/>
  <c r="N137" i="15"/>
  <c r="M137" i="15"/>
  <c r="L137" i="15"/>
  <c r="K137" i="15"/>
  <c r="J137" i="15"/>
  <c r="I137" i="15"/>
  <c r="H137" i="15"/>
  <c r="G137" i="15"/>
  <c r="F137" i="15"/>
  <c r="E137" i="15"/>
  <c r="D137" i="15"/>
  <c r="C137" i="15"/>
  <c r="B137" i="15"/>
  <c r="Y136" i="15"/>
  <c r="X136" i="15"/>
  <c r="W136" i="15"/>
  <c r="V136" i="15"/>
  <c r="U136" i="15"/>
  <c r="T136" i="15"/>
  <c r="S136" i="15"/>
  <c r="R136" i="15"/>
  <c r="Q136" i="15"/>
  <c r="P136" i="15"/>
  <c r="O136" i="15"/>
  <c r="N136" i="15"/>
  <c r="M136" i="15"/>
  <c r="L136" i="15"/>
  <c r="K136" i="15"/>
  <c r="J136" i="15"/>
  <c r="I136" i="15"/>
  <c r="H136" i="15"/>
  <c r="G136" i="15"/>
  <c r="F136" i="15"/>
  <c r="E136" i="15"/>
  <c r="D136" i="15"/>
  <c r="C136" i="15"/>
  <c r="B136" i="15"/>
  <c r="Y135" i="15"/>
  <c r="X135" i="15"/>
  <c r="W135" i="15"/>
  <c r="V135" i="15"/>
  <c r="U135" i="15"/>
  <c r="T135" i="15"/>
  <c r="S135" i="15"/>
  <c r="R135" i="15"/>
  <c r="Q135" i="15"/>
  <c r="P135" i="15"/>
  <c r="O135" i="15"/>
  <c r="N135" i="15"/>
  <c r="M135" i="15"/>
  <c r="L135" i="15"/>
  <c r="K135" i="15"/>
  <c r="J135" i="15"/>
  <c r="I135" i="15"/>
  <c r="H135" i="15"/>
  <c r="G135" i="15"/>
  <c r="F135" i="15"/>
  <c r="E135" i="15"/>
  <c r="D135" i="15"/>
  <c r="C135" i="15"/>
  <c r="B135" i="15"/>
  <c r="Y134" i="15"/>
  <c r="X134" i="15"/>
  <c r="W134" i="15"/>
  <c r="V134" i="15"/>
  <c r="U134" i="15"/>
  <c r="T134" i="15"/>
  <c r="S134" i="15"/>
  <c r="R134" i="15"/>
  <c r="Q134" i="15"/>
  <c r="P134" i="15"/>
  <c r="O134" i="15"/>
  <c r="N134" i="15"/>
  <c r="M134" i="15"/>
  <c r="L134" i="15"/>
  <c r="K134" i="15"/>
  <c r="J134" i="15"/>
  <c r="I134" i="15"/>
  <c r="H134" i="15"/>
  <c r="G134" i="15"/>
  <c r="F134" i="15"/>
  <c r="E134" i="15"/>
  <c r="D134" i="15"/>
  <c r="C134" i="15"/>
  <c r="B134" i="15"/>
  <c r="Y133" i="15"/>
  <c r="X133" i="15"/>
  <c r="W133" i="15"/>
  <c r="V133" i="15"/>
  <c r="U133" i="15"/>
  <c r="T133" i="15"/>
  <c r="S133" i="15"/>
  <c r="R133" i="15"/>
  <c r="Q133" i="15"/>
  <c r="P133" i="15"/>
  <c r="O133" i="15"/>
  <c r="N133" i="15"/>
  <c r="M133" i="15"/>
  <c r="L133" i="15"/>
  <c r="K133" i="15"/>
  <c r="J133" i="15"/>
  <c r="I133" i="15"/>
  <c r="H133" i="15"/>
  <c r="G133" i="15"/>
  <c r="F133" i="15"/>
  <c r="E133" i="15"/>
  <c r="D133" i="15"/>
  <c r="C133" i="15"/>
  <c r="B133" i="15"/>
  <c r="Y132" i="15"/>
  <c r="X132" i="15"/>
  <c r="W132" i="15"/>
  <c r="V132" i="15"/>
  <c r="U132" i="15"/>
  <c r="T132" i="15"/>
  <c r="S132" i="15"/>
  <c r="R132" i="15"/>
  <c r="Q132" i="15"/>
  <c r="P132" i="15"/>
  <c r="O132" i="15"/>
  <c r="N132" i="15"/>
  <c r="M132" i="15"/>
  <c r="L132" i="15"/>
  <c r="K132" i="15"/>
  <c r="J132" i="15"/>
  <c r="I132" i="15"/>
  <c r="H132" i="15"/>
  <c r="G132" i="15"/>
  <c r="F132" i="15"/>
  <c r="E132" i="15"/>
  <c r="D132" i="15"/>
  <c r="C132" i="15"/>
  <c r="B132" i="15"/>
  <c r="Y131" i="15"/>
  <c r="X131" i="15"/>
  <c r="W131" i="15"/>
  <c r="V131" i="15"/>
  <c r="U131" i="15"/>
  <c r="T131" i="15"/>
  <c r="S131" i="15"/>
  <c r="R131" i="15"/>
  <c r="Q131" i="15"/>
  <c r="P131" i="15"/>
  <c r="O131" i="15"/>
  <c r="N131" i="15"/>
  <c r="M131" i="15"/>
  <c r="L131" i="15"/>
  <c r="K131" i="15"/>
  <c r="J131" i="15"/>
  <c r="I131" i="15"/>
  <c r="H131" i="15"/>
  <c r="G131" i="15"/>
  <c r="F131" i="15"/>
  <c r="E131" i="15"/>
  <c r="D131" i="15"/>
  <c r="C131" i="15"/>
  <c r="B131" i="15"/>
  <c r="Y130" i="15"/>
  <c r="X130" i="15"/>
  <c r="W130" i="15"/>
  <c r="V130" i="15"/>
  <c r="U130" i="15"/>
  <c r="T130" i="15"/>
  <c r="S130" i="15"/>
  <c r="R130" i="15"/>
  <c r="Q130" i="15"/>
  <c r="P130" i="15"/>
  <c r="O130" i="15"/>
  <c r="N130" i="15"/>
  <c r="M130" i="15"/>
  <c r="L130" i="15"/>
  <c r="K130" i="15"/>
  <c r="J130" i="15"/>
  <c r="I130" i="15"/>
  <c r="H130" i="15"/>
  <c r="G130" i="15"/>
  <c r="F130" i="15"/>
  <c r="E130" i="15"/>
  <c r="D130" i="15"/>
  <c r="C130" i="15"/>
  <c r="B130" i="15"/>
  <c r="Y129" i="15"/>
  <c r="X129" i="15"/>
  <c r="W129" i="15"/>
  <c r="V129" i="15"/>
  <c r="U129" i="15"/>
  <c r="T129" i="15"/>
  <c r="S129" i="15"/>
  <c r="R129" i="15"/>
  <c r="Q129" i="15"/>
  <c r="P129" i="15"/>
  <c r="O129" i="15"/>
  <c r="N129" i="15"/>
  <c r="M129" i="15"/>
  <c r="L129" i="15"/>
  <c r="K129" i="15"/>
  <c r="J129" i="15"/>
  <c r="I129" i="15"/>
  <c r="H129" i="15"/>
  <c r="G129" i="15"/>
  <c r="F129" i="15"/>
  <c r="E129" i="15"/>
  <c r="D129" i="15"/>
  <c r="C129" i="15"/>
  <c r="B129" i="15"/>
  <c r="Y128" i="15"/>
  <c r="X128" i="15"/>
  <c r="W128" i="15"/>
  <c r="V128" i="15"/>
  <c r="U128" i="15"/>
  <c r="T128" i="15"/>
  <c r="S128" i="15"/>
  <c r="R128" i="15"/>
  <c r="Q128" i="15"/>
  <c r="P128" i="15"/>
  <c r="O128" i="15"/>
  <c r="N128" i="15"/>
  <c r="M128" i="15"/>
  <c r="L128" i="15"/>
  <c r="K128" i="15"/>
  <c r="J128" i="15"/>
  <c r="I128" i="15"/>
  <c r="H128" i="15"/>
  <c r="G128" i="15"/>
  <c r="F128" i="15"/>
  <c r="E128" i="15"/>
  <c r="D128" i="15"/>
  <c r="C128" i="15"/>
  <c r="B128" i="15"/>
  <c r="Y127" i="15"/>
  <c r="X127" i="15"/>
  <c r="W127" i="15"/>
  <c r="V127" i="15"/>
  <c r="U127" i="15"/>
  <c r="T127" i="15"/>
  <c r="S127" i="15"/>
  <c r="R127" i="15"/>
  <c r="Q127" i="15"/>
  <c r="P127" i="15"/>
  <c r="O127" i="15"/>
  <c r="N127" i="15"/>
  <c r="M127" i="15"/>
  <c r="L127" i="15"/>
  <c r="K127" i="15"/>
  <c r="J127" i="15"/>
  <c r="I127" i="15"/>
  <c r="H127" i="15"/>
  <c r="G127" i="15"/>
  <c r="F127" i="15"/>
  <c r="E127" i="15"/>
  <c r="D127" i="15"/>
  <c r="C127" i="15"/>
  <c r="B127" i="15"/>
  <c r="Y126" i="15"/>
  <c r="X126" i="15"/>
  <c r="W126" i="15"/>
  <c r="V126" i="15"/>
  <c r="U126" i="15"/>
  <c r="T126" i="15"/>
  <c r="S126" i="15"/>
  <c r="R126" i="15"/>
  <c r="Q126" i="15"/>
  <c r="P126" i="15"/>
  <c r="O126" i="15"/>
  <c r="N126" i="15"/>
  <c r="M126" i="15"/>
  <c r="L126" i="15"/>
  <c r="K126" i="15"/>
  <c r="J126" i="15"/>
  <c r="I126" i="15"/>
  <c r="H126" i="15"/>
  <c r="G126" i="15"/>
  <c r="F126" i="15"/>
  <c r="E126" i="15"/>
  <c r="D126" i="15"/>
  <c r="C126" i="15"/>
  <c r="B126" i="15"/>
  <c r="Y125" i="15"/>
  <c r="X125" i="15"/>
  <c r="W125" i="15"/>
  <c r="V125" i="15"/>
  <c r="U125" i="15"/>
  <c r="T125" i="15"/>
  <c r="S125" i="15"/>
  <c r="R125" i="15"/>
  <c r="Q125" i="15"/>
  <c r="P125" i="15"/>
  <c r="O125" i="15"/>
  <c r="N125" i="15"/>
  <c r="M125" i="15"/>
  <c r="L125" i="15"/>
  <c r="K125" i="15"/>
  <c r="J125" i="15"/>
  <c r="I125" i="15"/>
  <c r="H125" i="15"/>
  <c r="G125" i="15"/>
  <c r="F125" i="15"/>
  <c r="E125" i="15"/>
  <c r="D125" i="15"/>
  <c r="C125" i="15"/>
  <c r="B125" i="15"/>
  <c r="Y124" i="15"/>
  <c r="X124" i="15"/>
  <c r="W124" i="15"/>
  <c r="V124" i="15"/>
  <c r="U124" i="15"/>
  <c r="T124" i="15"/>
  <c r="S124" i="15"/>
  <c r="R124" i="15"/>
  <c r="Q124" i="15"/>
  <c r="P124" i="15"/>
  <c r="O124" i="15"/>
  <c r="N124" i="15"/>
  <c r="M124" i="15"/>
  <c r="L124" i="15"/>
  <c r="K124" i="15"/>
  <c r="J124" i="15"/>
  <c r="I124" i="15"/>
  <c r="H124" i="15"/>
  <c r="G124" i="15"/>
  <c r="F124" i="15"/>
  <c r="E124" i="15"/>
  <c r="D124" i="15"/>
  <c r="C124" i="15"/>
  <c r="B124" i="15"/>
  <c r="Y123" i="15"/>
  <c r="X123" i="15"/>
  <c r="W123" i="15"/>
  <c r="V123" i="15"/>
  <c r="U123" i="15"/>
  <c r="T123" i="15"/>
  <c r="S123" i="15"/>
  <c r="R123" i="15"/>
  <c r="Q123" i="15"/>
  <c r="P123" i="15"/>
  <c r="O123" i="15"/>
  <c r="N123" i="15"/>
  <c r="M123" i="15"/>
  <c r="L123" i="15"/>
  <c r="K123" i="15"/>
  <c r="J123" i="15"/>
  <c r="I123" i="15"/>
  <c r="H123" i="15"/>
  <c r="G123" i="15"/>
  <c r="F123" i="15"/>
  <c r="E123" i="15"/>
  <c r="D123" i="15"/>
  <c r="C123" i="15"/>
  <c r="B123" i="15"/>
  <c r="Y122" i="15"/>
  <c r="X122" i="15"/>
  <c r="W122" i="15"/>
  <c r="V122" i="15"/>
  <c r="U122" i="15"/>
  <c r="T122" i="15"/>
  <c r="S122" i="15"/>
  <c r="R122" i="15"/>
  <c r="Q122" i="15"/>
  <c r="P122" i="15"/>
  <c r="O122" i="15"/>
  <c r="N122" i="15"/>
  <c r="M122" i="15"/>
  <c r="L122" i="15"/>
  <c r="K122" i="15"/>
  <c r="J122" i="15"/>
  <c r="I122" i="15"/>
  <c r="H122" i="15"/>
  <c r="G122" i="15"/>
  <c r="F122" i="15"/>
  <c r="E122" i="15"/>
  <c r="D122" i="15"/>
  <c r="C122" i="15"/>
  <c r="B122" i="15"/>
  <c r="Y121" i="15"/>
  <c r="X121" i="15"/>
  <c r="W121" i="15"/>
  <c r="V121" i="15"/>
  <c r="U121" i="15"/>
  <c r="T121" i="15"/>
  <c r="S121" i="15"/>
  <c r="R121" i="15"/>
  <c r="Q121" i="15"/>
  <c r="P121" i="15"/>
  <c r="O121" i="15"/>
  <c r="N121" i="15"/>
  <c r="M121" i="15"/>
  <c r="L121" i="15"/>
  <c r="K121" i="15"/>
  <c r="J121" i="15"/>
  <c r="I121" i="15"/>
  <c r="H121" i="15"/>
  <c r="G121" i="15"/>
  <c r="F121" i="15"/>
  <c r="E121" i="15"/>
  <c r="D121" i="15"/>
  <c r="C121" i="15"/>
  <c r="B121" i="15"/>
  <c r="Y120" i="15"/>
  <c r="X120" i="15"/>
  <c r="W120" i="15"/>
  <c r="V120" i="15"/>
  <c r="U120" i="15"/>
  <c r="T120" i="15"/>
  <c r="S120" i="15"/>
  <c r="R120" i="15"/>
  <c r="Q120" i="15"/>
  <c r="P120" i="15"/>
  <c r="O120" i="15"/>
  <c r="N120" i="15"/>
  <c r="M120" i="15"/>
  <c r="L120" i="15"/>
  <c r="K120" i="15"/>
  <c r="J120" i="15"/>
  <c r="I120" i="15"/>
  <c r="H120" i="15"/>
  <c r="G120" i="15"/>
  <c r="F120" i="15"/>
  <c r="E120" i="15"/>
  <c r="D120" i="15"/>
  <c r="C120" i="15"/>
  <c r="B120" i="15"/>
  <c r="Y119" i="15"/>
  <c r="X119" i="15"/>
  <c r="W119" i="15"/>
  <c r="V119" i="15"/>
  <c r="U119" i="15"/>
  <c r="T119" i="15"/>
  <c r="S119" i="15"/>
  <c r="R119" i="15"/>
  <c r="Q119" i="15"/>
  <c r="P119" i="15"/>
  <c r="O119" i="15"/>
  <c r="N119" i="15"/>
  <c r="M119" i="15"/>
  <c r="L119" i="15"/>
  <c r="K119" i="15"/>
  <c r="J119" i="15"/>
  <c r="I119" i="15"/>
  <c r="H119" i="15"/>
  <c r="G119" i="15"/>
  <c r="F119" i="15"/>
  <c r="E119" i="15"/>
  <c r="D119" i="15"/>
  <c r="C119" i="15"/>
  <c r="B119" i="15"/>
  <c r="Y118" i="15"/>
  <c r="X118" i="15"/>
  <c r="W118" i="15"/>
  <c r="V118" i="15"/>
  <c r="U118" i="15"/>
  <c r="T118" i="15"/>
  <c r="S118" i="15"/>
  <c r="R118" i="15"/>
  <c r="Q118" i="15"/>
  <c r="P118" i="15"/>
  <c r="O118" i="15"/>
  <c r="N118" i="15"/>
  <c r="M118" i="15"/>
  <c r="L118" i="15"/>
  <c r="K118" i="15"/>
  <c r="J118" i="15"/>
  <c r="I118" i="15"/>
  <c r="H118" i="15"/>
  <c r="G118" i="15"/>
  <c r="F118" i="15"/>
  <c r="E118" i="15"/>
  <c r="D118" i="15"/>
  <c r="C118" i="15"/>
  <c r="B118" i="15"/>
  <c r="Y117" i="15"/>
  <c r="X117" i="15"/>
  <c r="W117" i="15"/>
  <c r="V117" i="15"/>
  <c r="U117" i="15"/>
  <c r="T117" i="15"/>
  <c r="S117" i="15"/>
  <c r="R117" i="15"/>
  <c r="Q117" i="15"/>
  <c r="P117" i="15"/>
  <c r="O117" i="15"/>
  <c r="N117" i="15"/>
  <c r="M117" i="15"/>
  <c r="L117" i="15"/>
  <c r="K117" i="15"/>
  <c r="J117" i="15"/>
  <c r="I117" i="15"/>
  <c r="H117" i="15"/>
  <c r="G117" i="15"/>
  <c r="F117" i="15"/>
  <c r="E117" i="15"/>
  <c r="D117" i="15"/>
  <c r="C117" i="15"/>
  <c r="B117" i="15"/>
  <c r="Y116" i="15"/>
  <c r="X116" i="15"/>
  <c r="W116" i="15"/>
  <c r="V116" i="15"/>
  <c r="U116" i="15"/>
  <c r="T116" i="15"/>
  <c r="S116" i="15"/>
  <c r="R116" i="15"/>
  <c r="Q116" i="15"/>
  <c r="P116" i="15"/>
  <c r="O116" i="15"/>
  <c r="N116" i="15"/>
  <c r="M116" i="15"/>
  <c r="L116" i="15"/>
  <c r="K116" i="15"/>
  <c r="J116" i="15"/>
  <c r="I116" i="15"/>
  <c r="H116" i="15"/>
  <c r="G116" i="15"/>
  <c r="F116" i="15"/>
  <c r="E116" i="15"/>
  <c r="D116" i="15"/>
  <c r="C116" i="15"/>
  <c r="B116" i="15"/>
  <c r="Y112" i="15"/>
  <c r="X112" i="15"/>
  <c r="W112" i="15"/>
  <c r="V112" i="15"/>
  <c r="U112" i="15"/>
  <c r="T112" i="15"/>
  <c r="S112" i="15"/>
  <c r="R112" i="15"/>
  <c r="Q112" i="15"/>
  <c r="P112" i="15"/>
  <c r="O112" i="15"/>
  <c r="N112" i="15"/>
  <c r="M112" i="15"/>
  <c r="L112" i="15"/>
  <c r="K112" i="15"/>
  <c r="J112" i="15"/>
  <c r="I112" i="15"/>
  <c r="H112" i="15"/>
  <c r="G112" i="15"/>
  <c r="F112" i="15"/>
  <c r="E112" i="15"/>
  <c r="D112" i="15"/>
  <c r="C112" i="15"/>
  <c r="B112" i="15"/>
  <c r="Y111" i="15"/>
  <c r="X111" i="15"/>
  <c r="W111" i="15"/>
  <c r="V111" i="15"/>
  <c r="U111" i="15"/>
  <c r="T111" i="15"/>
  <c r="S111" i="15"/>
  <c r="R111" i="15"/>
  <c r="Q111" i="15"/>
  <c r="P111" i="15"/>
  <c r="O111" i="15"/>
  <c r="N111" i="15"/>
  <c r="M111" i="15"/>
  <c r="L111" i="15"/>
  <c r="K111" i="15"/>
  <c r="J111" i="15"/>
  <c r="I111" i="15"/>
  <c r="H111" i="15"/>
  <c r="G111" i="15"/>
  <c r="F111" i="15"/>
  <c r="E111" i="15"/>
  <c r="D111" i="15"/>
  <c r="C111" i="15"/>
  <c r="B111" i="15"/>
  <c r="Y110" i="15"/>
  <c r="X110" i="15"/>
  <c r="W110" i="15"/>
  <c r="V110" i="15"/>
  <c r="U110" i="15"/>
  <c r="T110" i="15"/>
  <c r="S110" i="15"/>
  <c r="R110" i="15"/>
  <c r="Q110" i="15"/>
  <c r="P110" i="15"/>
  <c r="O110" i="15"/>
  <c r="N110" i="15"/>
  <c r="M110" i="15"/>
  <c r="L110" i="15"/>
  <c r="K110" i="15"/>
  <c r="J110" i="15"/>
  <c r="I110" i="15"/>
  <c r="H110" i="15"/>
  <c r="G110" i="15"/>
  <c r="F110" i="15"/>
  <c r="E110" i="15"/>
  <c r="D110" i="15"/>
  <c r="C110" i="15"/>
  <c r="B110" i="15"/>
  <c r="Y109" i="15"/>
  <c r="X109" i="15"/>
  <c r="W109" i="15"/>
  <c r="V109" i="15"/>
  <c r="U109" i="15"/>
  <c r="T109" i="15"/>
  <c r="S109" i="15"/>
  <c r="R109" i="15"/>
  <c r="Q109" i="15"/>
  <c r="P109" i="15"/>
  <c r="O109" i="15"/>
  <c r="N109" i="15"/>
  <c r="M109" i="15"/>
  <c r="L109" i="15"/>
  <c r="K109" i="15"/>
  <c r="J109" i="15"/>
  <c r="I109" i="15"/>
  <c r="H109" i="15"/>
  <c r="G109" i="15"/>
  <c r="F109" i="15"/>
  <c r="E109" i="15"/>
  <c r="D109" i="15"/>
  <c r="C109" i="15"/>
  <c r="B109" i="15"/>
  <c r="Y108" i="15"/>
  <c r="X108" i="15"/>
  <c r="W108" i="15"/>
  <c r="V108" i="15"/>
  <c r="U108" i="15"/>
  <c r="T108" i="15"/>
  <c r="S108" i="15"/>
  <c r="R108" i="15"/>
  <c r="Q108" i="15"/>
  <c r="P108" i="15"/>
  <c r="O108" i="15"/>
  <c r="N108" i="15"/>
  <c r="M108" i="15"/>
  <c r="L108" i="15"/>
  <c r="K108" i="15"/>
  <c r="J108" i="15"/>
  <c r="I108" i="15"/>
  <c r="H108" i="15"/>
  <c r="G108" i="15"/>
  <c r="F108" i="15"/>
  <c r="E108" i="15"/>
  <c r="D108" i="15"/>
  <c r="C108" i="15"/>
  <c r="B108" i="15"/>
  <c r="Y107" i="15"/>
  <c r="X107" i="15"/>
  <c r="W107" i="15"/>
  <c r="V107" i="15"/>
  <c r="U107" i="15"/>
  <c r="T107" i="15"/>
  <c r="S107" i="15"/>
  <c r="R107" i="15"/>
  <c r="Q107" i="15"/>
  <c r="P107" i="15"/>
  <c r="O107" i="15"/>
  <c r="N107" i="15"/>
  <c r="M107" i="15"/>
  <c r="L107" i="15"/>
  <c r="K107" i="15"/>
  <c r="J107" i="15"/>
  <c r="I107" i="15"/>
  <c r="H107" i="15"/>
  <c r="G107" i="15"/>
  <c r="F107" i="15"/>
  <c r="E107" i="15"/>
  <c r="D107" i="15"/>
  <c r="C107" i="15"/>
  <c r="B107" i="15"/>
  <c r="Y106" i="15"/>
  <c r="X106" i="15"/>
  <c r="W106" i="15"/>
  <c r="V106" i="15"/>
  <c r="U106" i="15"/>
  <c r="T106" i="15"/>
  <c r="S106" i="15"/>
  <c r="R106" i="15"/>
  <c r="Q106" i="15"/>
  <c r="P106" i="15"/>
  <c r="O106" i="15"/>
  <c r="N106" i="15"/>
  <c r="M106" i="15"/>
  <c r="L106" i="15"/>
  <c r="K106" i="15"/>
  <c r="J106" i="15"/>
  <c r="I106" i="15"/>
  <c r="H106" i="15"/>
  <c r="G106" i="15"/>
  <c r="F106" i="15"/>
  <c r="E106" i="15"/>
  <c r="D106" i="15"/>
  <c r="C106" i="15"/>
  <c r="B106" i="15"/>
  <c r="Y105" i="15"/>
  <c r="X105" i="15"/>
  <c r="W105" i="15"/>
  <c r="V105" i="15"/>
  <c r="U105" i="15"/>
  <c r="T105" i="15"/>
  <c r="S105" i="15"/>
  <c r="R105" i="15"/>
  <c r="Q105" i="15"/>
  <c r="P105" i="15"/>
  <c r="O105" i="15"/>
  <c r="N105" i="15"/>
  <c r="M105" i="15"/>
  <c r="L105" i="15"/>
  <c r="K105" i="15"/>
  <c r="J105" i="15"/>
  <c r="I105" i="15"/>
  <c r="H105" i="15"/>
  <c r="G105" i="15"/>
  <c r="F105" i="15"/>
  <c r="E105" i="15"/>
  <c r="D105" i="15"/>
  <c r="C105" i="15"/>
  <c r="B105" i="15"/>
  <c r="Y104" i="15"/>
  <c r="X104" i="15"/>
  <c r="W104" i="15"/>
  <c r="V104" i="15"/>
  <c r="U104" i="15"/>
  <c r="T104" i="15"/>
  <c r="S104" i="15"/>
  <c r="R104" i="15"/>
  <c r="Q104" i="15"/>
  <c r="P104" i="15"/>
  <c r="O104" i="15"/>
  <c r="N104" i="15"/>
  <c r="M104" i="15"/>
  <c r="L104" i="15"/>
  <c r="K104" i="15"/>
  <c r="J104" i="15"/>
  <c r="I104" i="15"/>
  <c r="H104" i="15"/>
  <c r="G104" i="15"/>
  <c r="F104" i="15"/>
  <c r="E104" i="15"/>
  <c r="D104" i="15"/>
  <c r="C104" i="15"/>
  <c r="B104" i="15"/>
  <c r="Y103" i="15"/>
  <c r="X103" i="15"/>
  <c r="W103" i="15"/>
  <c r="V103" i="15"/>
  <c r="U103" i="15"/>
  <c r="T103" i="15"/>
  <c r="S103" i="15"/>
  <c r="R103" i="15"/>
  <c r="Q103" i="15"/>
  <c r="P103" i="15"/>
  <c r="O103" i="15"/>
  <c r="N103" i="15"/>
  <c r="M103" i="15"/>
  <c r="L103" i="15"/>
  <c r="K103" i="15"/>
  <c r="J103" i="15"/>
  <c r="I103" i="15"/>
  <c r="H103" i="15"/>
  <c r="G103" i="15"/>
  <c r="F103" i="15"/>
  <c r="E103" i="15"/>
  <c r="D103" i="15"/>
  <c r="C103" i="15"/>
  <c r="B103" i="15"/>
  <c r="Y102" i="15"/>
  <c r="X102" i="15"/>
  <c r="W102" i="15"/>
  <c r="V102" i="15"/>
  <c r="U102" i="15"/>
  <c r="T102" i="15"/>
  <c r="S102" i="15"/>
  <c r="R102" i="15"/>
  <c r="Q102" i="15"/>
  <c r="P102" i="15"/>
  <c r="O102" i="15"/>
  <c r="N102" i="15"/>
  <c r="M102" i="15"/>
  <c r="L102" i="15"/>
  <c r="K102" i="15"/>
  <c r="J102" i="15"/>
  <c r="I102" i="15"/>
  <c r="H102" i="15"/>
  <c r="G102" i="15"/>
  <c r="F102" i="15"/>
  <c r="E102" i="15"/>
  <c r="D102" i="15"/>
  <c r="C102" i="15"/>
  <c r="B102" i="15"/>
  <c r="Y101" i="15"/>
  <c r="X101" i="15"/>
  <c r="W101" i="15"/>
  <c r="V101" i="15"/>
  <c r="U101" i="15"/>
  <c r="T101" i="15"/>
  <c r="S101" i="15"/>
  <c r="R101" i="15"/>
  <c r="Q101" i="15"/>
  <c r="P101" i="15"/>
  <c r="O101" i="15"/>
  <c r="N101" i="15"/>
  <c r="M101" i="15"/>
  <c r="L101" i="15"/>
  <c r="K101" i="15"/>
  <c r="J101" i="15"/>
  <c r="I101" i="15"/>
  <c r="H101" i="15"/>
  <c r="G101" i="15"/>
  <c r="F101" i="15"/>
  <c r="E101" i="15"/>
  <c r="D101" i="15"/>
  <c r="C101" i="15"/>
  <c r="B101" i="15"/>
  <c r="Y100" i="15"/>
  <c r="X100" i="15"/>
  <c r="W100" i="15"/>
  <c r="V100" i="15"/>
  <c r="U100" i="15"/>
  <c r="T100" i="15"/>
  <c r="S100" i="15"/>
  <c r="R100" i="15"/>
  <c r="Q100" i="15"/>
  <c r="P100" i="15"/>
  <c r="O100" i="15"/>
  <c r="N100" i="15"/>
  <c r="M100" i="15"/>
  <c r="L100" i="15"/>
  <c r="K100" i="15"/>
  <c r="J100" i="15"/>
  <c r="I100" i="15"/>
  <c r="H100" i="15"/>
  <c r="G100" i="15"/>
  <c r="F100" i="15"/>
  <c r="E100" i="15"/>
  <c r="D100" i="15"/>
  <c r="C100" i="15"/>
  <c r="B100" i="15"/>
  <c r="Y99" i="15"/>
  <c r="X99" i="15"/>
  <c r="W99" i="15"/>
  <c r="V99" i="15"/>
  <c r="U99" i="15"/>
  <c r="T99" i="15"/>
  <c r="S99" i="15"/>
  <c r="R99" i="15"/>
  <c r="Q99" i="15"/>
  <c r="P99" i="15"/>
  <c r="O99" i="15"/>
  <c r="N99" i="15"/>
  <c r="M99" i="15"/>
  <c r="L99" i="15"/>
  <c r="K99" i="15"/>
  <c r="J99" i="15"/>
  <c r="I99" i="15"/>
  <c r="H99" i="15"/>
  <c r="G99" i="15"/>
  <c r="F99" i="15"/>
  <c r="E99" i="15"/>
  <c r="D99" i="15"/>
  <c r="C99" i="15"/>
  <c r="B99" i="15"/>
  <c r="Y98" i="15"/>
  <c r="X98" i="15"/>
  <c r="W98" i="15"/>
  <c r="V98" i="15"/>
  <c r="U98" i="15"/>
  <c r="T98" i="15"/>
  <c r="S98" i="15"/>
  <c r="R98" i="15"/>
  <c r="Q98" i="15"/>
  <c r="P98" i="15"/>
  <c r="O98" i="15"/>
  <c r="N98" i="15"/>
  <c r="M98" i="15"/>
  <c r="L98" i="15"/>
  <c r="K98" i="15"/>
  <c r="J98" i="15"/>
  <c r="I98" i="15"/>
  <c r="H98" i="15"/>
  <c r="G98" i="15"/>
  <c r="F98" i="15"/>
  <c r="E98" i="15"/>
  <c r="D98" i="15"/>
  <c r="C98" i="15"/>
  <c r="B98" i="15"/>
  <c r="Y97" i="15"/>
  <c r="X97" i="15"/>
  <c r="W97" i="15"/>
  <c r="V97" i="15"/>
  <c r="U97" i="15"/>
  <c r="T97" i="15"/>
  <c r="S97" i="15"/>
  <c r="R97" i="15"/>
  <c r="Q97" i="15"/>
  <c r="P97" i="15"/>
  <c r="O97" i="15"/>
  <c r="N97" i="15"/>
  <c r="M97" i="15"/>
  <c r="L97" i="15"/>
  <c r="K97" i="15"/>
  <c r="J97" i="15"/>
  <c r="I97" i="15"/>
  <c r="H97" i="15"/>
  <c r="G97" i="15"/>
  <c r="F97" i="15"/>
  <c r="E97" i="15"/>
  <c r="D97" i="15"/>
  <c r="C97" i="15"/>
  <c r="B97" i="15"/>
  <c r="Y96" i="15"/>
  <c r="X96" i="15"/>
  <c r="W96" i="15"/>
  <c r="V96" i="15"/>
  <c r="U96" i="15"/>
  <c r="T96" i="15"/>
  <c r="S96" i="15"/>
  <c r="R96" i="15"/>
  <c r="Q96" i="15"/>
  <c r="P96" i="15"/>
  <c r="O96" i="15"/>
  <c r="N96" i="15"/>
  <c r="M96" i="15"/>
  <c r="L96" i="15"/>
  <c r="K96" i="15"/>
  <c r="J96" i="15"/>
  <c r="I96" i="15"/>
  <c r="H96" i="15"/>
  <c r="G96" i="15"/>
  <c r="F96" i="15"/>
  <c r="E96" i="15"/>
  <c r="D96" i="15"/>
  <c r="C96" i="15"/>
  <c r="B96" i="15"/>
  <c r="Y95" i="15"/>
  <c r="X95" i="15"/>
  <c r="W95" i="15"/>
  <c r="V95" i="15"/>
  <c r="U95" i="15"/>
  <c r="T95" i="15"/>
  <c r="S95" i="15"/>
  <c r="R95" i="15"/>
  <c r="Q95" i="15"/>
  <c r="P95" i="15"/>
  <c r="O95" i="15"/>
  <c r="N95" i="15"/>
  <c r="M95" i="15"/>
  <c r="L95" i="15"/>
  <c r="K95" i="15"/>
  <c r="J95" i="15"/>
  <c r="I95" i="15"/>
  <c r="H95" i="15"/>
  <c r="G95" i="15"/>
  <c r="F95" i="15"/>
  <c r="E95" i="15"/>
  <c r="D95" i="15"/>
  <c r="C95" i="15"/>
  <c r="B95" i="15"/>
  <c r="Y94" i="15"/>
  <c r="X94" i="15"/>
  <c r="W94" i="15"/>
  <c r="V94" i="15"/>
  <c r="U94" i="15"/>
  <c r="T94" i="15"/>
  <c r="S94" i="15"/>
  <c r="R94" i="15"/>
  <c r="Q94" i="15"/>
  <c r="P94" i="15"/>
  <c r="O94" i="15"/>
  <c r="N94" i="15"/>
  <c r="M94" i="15"/>
  <c r="L94" i="15"/>
  <c r="K94" i="15"/>
  <c r="J94" i="15"/>
  <c r="I94" i="15"/>
  <c r="H94" i="15"/>
  <c r="G94" i="15"/>
  <c r="F94" i="15"/>
  <c r="E94" i="15"/>
  <c r="D94" i="15"/>
  <c r="C94" i="15"/>
  <c r="B94" i="15"/>
  <c r="Y93" i="15"/>
  <c r="X93" i="15"/>
  <c r="W93" i="15"/>
  <c r="V93" i="15"/>
  <c r="U93" i="15"/>
  <c r="T93" i="15"/>
  <c r="S93" i="15"/>
  <c r="R93" i="15"/>
  <c r="Q93" i="15"/>
  <c r="P93" i="15"/>
  <c r="O93" i="15"/>
  <c r="N93" i="15"/>
  <c r="M93" i="15"/>
  <c r="L93" i="15"/>
  <c r="K93" i="15"/>
  <c r="J93" i="15"/>
  <c r="I93" i="15"/>
  <c r="H93" i="15"/>
  <c r="G93" i="15"/>
  <c r="F93" i="15"/>
  <c r="E93" i="15"/>
  <c r="D93" i="15"/>
  <c r="C93" i="15"/>
  <c r="B93" i="15"/>
  <c r="Y92" i="15"/>
  <c r="X92" i="15"/>
  <c r="W92" i="15"/>
  <c r="V92" i="15"/>
  <c r="U92" i="15"/>
  <c r="T92" i="15"/>
  <c r="S92" i="15"/>
  <c r="R92" i="15"/>
  <c r="Q92" i="15"/>
  <c r="P92" i="15"/>
  <c r="O92" i="15"/>
  <c r="N92" i="15"/>
  <c r="M92" i="15"/>
  <c r="L92" i="15"/>
  <c r="K92" i="15"/>
  <c r="J92" i="15"/>
  <c r="I92" i="15"/>
  <c r="H92" i="15"/>
  <c r="G92" i="15"/>
  <c r="F92" i="15"/>
  <c r="E92" i="15"/>
  <c r="D92" i="15"/>
  <c r="C92" i="15"/>
  <c r="B92" i="15"/>
  <c r="Y91" i="15"/>
  <c r="X91" i="15"/>
  <c r="W91" i="15"/>
  <c r="V91" i="15"/>
  <c r="U91" i="15"/>
  <c r="T91" i="15"/>
  <c r="S91" i="15"/>
  <c r="R91" i="15"/>
  <c r="Q91" i="15"/>
  <c r="P91" i="15"/>
  <c r="O91" i="15"/>
  <c r="N91" i="15"/>
  <c r="M91" i="15"/>
  <c r="L91" i="15"/>
  <c r="K91" i="15"/>
  <c r="J91" i="15"/>
  <c r="I91" i="15"/>
  <c r="H91" i="15"/>
  <c r="G91" i="15"/>
  <c r="F91" i="15"/>
  <c r="E91" i="15"/>
  <c r="D91" i="15"/>
  <c r="C91" i="15"/>
  <c r="B91" i="15"/>
  <c r="Y90" i="15"/>
  <c r="X90" i="15"/>
  <c r="W90" i="15"/>
  <c r="V90" i="15"/>
  <c r="U90" i="15"/>
  <c r="T90" i="15"/>
  <c r="S90" i="15"/>
  <c r="R90" i="15"/>
  <c r="Q90" i="15"/>
  <c r="P90" i="15"/>
  <c r="O90" i="15"/>
  <c r="N90" i="15"/>
  <c r="M90" i="15"/>
  <c r="L90" i="15"/>
  <c r="K90" i="15"/>
  <c r="J90" i="15"/>
  <c r="I90" i="15"/>
  <c r="H90" i="15"/>
  <c r="G90" i="15"/>
  <c r="F90" i="15"/>
  <c r="E90" i="15"/>
  <c r="D90" i="15"/>
  <c r="C90" i="15"/>
  <c r="B90" i="15"/>
  <c r="Y89" i="15"/>
  <c r="X89" i="15"/>
  <c r="W89" i="15"/>
  <c r="V89" i="15"/>
  <c r="U89" i="15"/>
  <c r="T89" i="15"/>
  <c r="S89" i="15"/>
  <c r="R89" i="15"/>
  <c r="Q89" i="15"/>
  <c r="P89" i="15"/>
  <c r="O89" i="15"/>
  <c r="N89" i="15"/>
  <c r="M89" i="15"/>
  <c r="L89" i="15"/>
  <c r="K89" i="15"/>
  <c r="J89" i="15"/>
  <c r="I89" i="15"/>
  <c r="H89" i="15"/>
  <c r="G89" i="15"/>
  <c r="F89" i="15"/>
  <c r="E89" i="15"/>
  <c r="D89" i="15"/>
  <c r="C89" i="15"/>
  <c r="B89" i="15"/>
  <c r="Y88" i="15"/>
  <c r="X88" i="15"/>
  <c r="W88" i="15"/>
  <c r="V88" i="15"/>
  <c r="U88" i="15"/>
  <c r="T88" i="15"/>
  <c r="S88" i="15"/>
  <c r="R88" i="15"/>
  <c r="Q88" i="15"/>
  <c r="P88" i="15"/>
  <c r="O88" i="15"/>
  <c r="N88" i="15"/>
  <c r="M88" i="15"/>
  <c r="L88" i="15"/>
  <c r="K88" i="15"/>
  <c r="J88" i="15"/>
  <c r="I88" i="15"/>
  <c r="H88" i="15"/>
  <c r="G88" i="15"/>
  <c r="F88" i="15"/>
  <c r="E88" i="15"/>
  <c r="D88" i="15"/>
  <c r="C88" i="15"/>
  <c r="B88" i="15"/>
  <c r="C28" i="15"/>
  <c r="D28" i="15" s="1"/>
  <c r="B28" i="15"/>
  <c r="C27" i="15"/>
  <c r="B27" i="15"/>
  <c r="E27" i="15" s="1"/>
  <c r="C26" i="15"/>
  <c r="D26" i="15" s="1"/>
  <c r="B26" i="15"/>
  <c r="E26" i="15" s="1"/>
  <c r="D25" i="15"/>
  <c r="C25" i="15"/>
  <c r="B25" i="15"/>
  <c r="E25" i="15" s="1"/>
  <c r="C24" i="15"/>
  <c r="D24" i="15" s="1"/>
  <c r="B24" i="15"/>
  <c r="C23" i="15"/>
  <c r="B23" i="15"/>
  <c r="E23" i="15" s="1"/>
  <c r="C22" i="15"/>
  <c r="D22" i="15" s="1"/>
  <c r="B22" i="15"/>
  <c r="E22" i="15" s="1"/>
  <c r="D21" i="15"/>
  <c r="C21" i="15"/>
  <c r="B21" i="15"/>
  <c r="E21" i="15" s="1"/>
  <c r="C20" i="15"/>
  <c r="D20" i="15" s="1"/>
  <c r="B20" i="15"/>
  <c r="C19" i="15"/>
  <c r="B19" i="15"/>
  <c r="E19" i="15" s="1"/>
  <c r="C18" i="15"/>
  <c r="D18" i="15" s="1"/>
  <c r="B18" i="15"/>
  <c r="D17" i="15"/>
  <c r="C17" i="15"/>
  <c r="B17" i="15"/>
  <c r="E17" i="15" s="1"/>
  <c r="C16" i="15"/>
  <c r="D16" i="15" s="1"/>
  <c r="B16" i="15"/>
  <c r="C15" i="15"/>
  <c r="B15" i="15"/>
  <c r="E15" i="15" s="1"/>
  <c r="C14" i="15"/>
  <c r="D14" i="15" s="1"/>
  <c r="B14" i="15"/>
  <c r="D13" i="15"/>
  <c r="C13" i="15"/>
  <c r="B13" i="15"/>
  <c r="E13" i="15" s="1"/>
  <c r="C12" i="15"/>
  <c r="D12" i="15" s="1"/>
  <c r="B12" i="15"/>
  <c r="C11" i="15"/>
  <c r="B11" i="15"/>
  <c r="E11" i="15" s="1"/>
  <c r="C10" i="15"/>
  <c r="D10" i="15" s="1"/>
  <c r="B10" i="15"/>
  <c r="D9" i="15"/>
  <c r="C9" i="15"/>
  <c r="B9" i="15"/>
  <c r="E9" i="15" s="1"/>
  <c r="C8" i="15"/>
  <c r="D8" i="15" s="1"/>
  <c r="B8" i="15"/>
  <c r="C7" i="15"/>
  <c r="B7" i="15"/>
  <c r="E7" i="15" s="1"/>
  <c r="C6" i="15"/>
  <c r="D6" i="15" s="1"/>
  <c r="B6" i="15"/>
  <c r="D5" i="15"/>
  <c r="C5" i="15"/>
  <c r="B5" i="15"/>
  <c r="E5" i="15" s="1"/>
  <c r="C4" i="15"/>
  <c r="D4" i="15" s="1"/>
  <c r="B4" i="15"/>
  <c r="D4" i="16" l="1"/>
  <c r="D20" i="16"/>
  <c r="D28" i="16"/>
  <c r="E6" i="15"/>
  <c r="E10" i="15"/>
  <c r="E14" i="15"/>
  <c r="E18" i="15"/>
  <c r="E14" i="16"/>
  <c r="E16" i="16"/>
  <c r="D17" i="16"/>
  <c r="D19" i="16"/>
  <c r="E21" i="16"/>
  <c r="D22" i="16"/>
  <c r="D27" i="16"/>
  <c r="D7" i="15"/>
  <c r="D11" i="15"/>
  <c r="D15" i="15"/>
  <c r="D19" i="15"/>
  <c r="D23" i="15"/>
  <c r="D27" i="15"/>
  <c r="E4" i="15"/>
  <c r="E8" i="15"/>
  <c r="E12" i="15"/>
  <c r="E16" i="15"/>
  <c r="E20" i="15"/>
  <c r="E24" i="15"/>
  <c r="E28" i="15"/>
  <c r="E6" i="16"/>
  <c r="E8" i="16"/>
  <c r="D9" i="16"/>
  <c r="D11" i="16"/>
  <c r="D18" i="16"/>
  <c r="D23" i="16"/>
  <c r="E5" i="16"/>
  <c r="E9" i="16"/>
  <c r="E13" i="16"/>
  <c r="D6" i="16"/>
  <c r="D10" i="16"/>
  <c r="D14" i="16"/>
  <c r="D26" i="16"/>
  <c r="E7" i="16"/>
  <c r="E15" i="16"/>
  <c r="E19" i="16"/>
  <c r="E23" i="16"/>
  <c r="E27" i="16"/>
  <c r="Y140" i="14"/>
  <c r="X140" i="14"/>
  <c r="W140" i="14"/>
  <c r="V140" i="14"/>
  <c r="U140" i="14"/>
  <c r="T140" i="14"/>
  <c r="S140" i="14"/>
  <c r="R140" i="14"/>
  <c r="Q140" i="14"/>
  <c r="P140" i="14"/>
  <c r="O140" i="14"/>
  <c r="N140" i="14"/>
  <c r="M140" i="14"/>
  <c r="L140" i="14"/>
  <c r="K140" i="14"/>
  <c r="J140" i="14"/>
  <c r="I140" i="14"/>
  <c r="H140" i="14"/>
  <c r="G140" i="14"/>
  <c r="F140" i="14"/>
  <c r="E140" i="14"/>
  <c r="D140" i="14"/>
  <c r="C140" i="14"/>
  <c r="B140" i="14"/>
  <c r="Y139" i="14"/>
  <c r="X139" i="14"/>
  <c r="W139" i="14"/>
  <c r="V139" i="14"/>
  <c r="U139" i="14"/>
  <c r="T139" i="14"/>
  <c r="S139" i="14"/>
  <c r="R139" i="14"/>
  <c r="Q139" i="14"/>
  <c r="P139" i="14"/>
  <c r="O139" i="14"/>
  <c r="N139" i="14"/>
  <c r="M139" i="14"/>
  <c r="L139" i="14"/>
  <c r="K139" i="14"/>
  <c r="J139" i="14"/>
  <c r="I139" i="14"/>
  <c r="H139" i="14"/>
  <c r="G139" i="14"/>
  <c r="F139" i="14"/>
  <c r="E139" i="14"/>
  <c r="D139" i="14"/>
  <c r="C139" i="14"/>
  <c r="B139" i="14"/>
  <c r="Y138" i="14"/>
  <c r="X138" i="14"/>
  <c r="W138" i="14"/>
  <c r="V138" i="14"/>
  <c r="U138" i="14"/>
  <c r="T138" i="14"/>
  <c r="S138" i="14"/>
  <c r="R138" i="14"/>
  <c r="Q138" i="14"/>
  <c r="P138" i="14"/>
  <c r="O138" i="14"/>
  <c r="N138" i="14"/>
  <c r="M138" i="14"/>
  <c r="L138" i="14"/>
  <c r="K138" i="14"/>
  <c r="J138" i="14"/>
  <c r="I138" i="14"/>
  <c r="H138" i="14"/>
  <c r="G138" i="14"/>
  <c r="F138" i="14"/>
  <c r="E138" i="14"/>
  <c r="D138" i="14"/>
  <c r="C138" i="14"/>
  <c r="B138" i="14"/>
  <c r="Y137" i="14"/>
  <c r="X137" i="14"/>
  <c r="W137" i="14"/>
  <c r="V137" i="14"/>
  <c r="U137" i="14"/>
  <c r="T137" i="14"/>
  <c r="S137" i="14"/>
  <c r="R137" i="14"/>
  <c r="Q137" i="14"/>
  <c r="P137" i="14"/>
  <c r="O137" i="14"/>
  <c r="N137" i="14"/>
  <c r="M137" i="14"/>
  <c r="L137" i="14"/>
  <c r="K137" i="14"/>
  <c r="J137" i="14"/>
  <c r="I137" i="14"/>
  <c r="H137" i="14"/>
  <c r="G137" i="14"/>
  <c r="F137" i="14"/>
  <c r="E137" i="14"/>
  <c r="D137" i="14"/>
  <c r="C137" i="14"/>
  <c r="B137" i="14"/>
  <c r="Y136" i="14"/>
  <c r="X136" i="14"/>
  <c r="W136" i="14"/>
  <c r="V136" i="14"/>
  <c r="U136" i="14"/>
  <c r="T136" i="14"/>
  <c r="S136" i="14"/>
  <c r="R136" i="14"/>
  <c r="Q136" i="14"/>
  <c r="P136" i="14"/>
  <c r="O136" i="14"/>
  <c r="N136" i="14"/>
  <c r="M136" i="14"/>
  <c r="L136" i="14"/>
  <c r="K136" i="14"/>
  <c r="J136" i="14"/>
  <c r="I136" i="14"/>
  <c r="H136" i="14"/>
  <c r="G136" i="14"/>
  <c r="F136" i="14"/>
  <c r="E136" i="14"/>
  <c r="D136" i="14"/>
  <c r="C136" i="14"/>
  <c r="B136" i="14"/>
  <c r="Y135" i="14"/>
  <c r="X135" i="14"/>
  <c r="W135" i="14"/>
  <c r="V135" i="14"/>
  <c r="U135" i="14"/>
  <c r="T135" i="14"/>
  <c r="S135" i="14"/>
  <c r="R135" i="14"/>
  <c r="Q135" i="14"/>
  <c r="P135" i="14"/>
  <c r="O135" i="14"/>
  <c r="N135" i="14"/>
  <c r="M135" i="14"/>
  <c r="L135" i="14"/>
  <c r="K135" i="14"/>
  <c r="J135" i="14"/>
  <c r="I135" i="14"/>
  <c r="H135" i="14"/>
  <c r="G135" i="14"/>
  <c r="F135" i="14"/>
  <c r="E135" i="14"/>
  <c r="D135" i="14"/>
  <c r="C135" i="14"/>
  <c r="B135" i="14"/>
  <c r="Y134" i="14"/>
  <c r="X134" i="14"/>
  <c r="W134" i="14"/>
  <c r="V134" i="14"/>
  <c r="U134" i="14"/>
  <c r="T134" i="14"/>
  <c r="S134" i="14"/>
  <c r="R134" i="14"/>
  <c r="Q134" i="14"/>
  <c r="P134" i="14"/>
  <c r="O134" i="14"/>
  <c r="N134" i="14"/>
  <c r="M134" i="14"/>
  <c r="L134" i="14"/>
  <c r="K134" i="14"/>
  <c r="J134" i="14"/>
  <c r="I134" i="14"/>
  <c r="H134" i="14"/>
  <c r="G134" i="14"/>
  <c r="F134" i="14"/>
  <c r="E134" i="14"/>
  <c r="D134" i="14"/>
  <c r="C134" i="14"/>
  <c r="B134" i="14"/>
  <c r="Y133" i="14"/>
  <c r="X133" i="14"/>
  <c r="W133" i="14"/>
  <c r="V133" i="14"/>
  <c r="U133" i="14"/>
  <c r="T133" i="14"/>
  <c r="S133" i="14"/>
  <c r="R133" i="14"/>
  <c r="Q133" i="14"/>
  <c r="P133" i="14"/>
  <c r="O133" i="14"/>
  <c r="N133" i="14"/>
  <c r="M133" i="14"/>
  <c r="L133" i="14"/>
  <c r="K133" i="14"/>
  <c r="J133" i="14"/>
  <c r="I133" i="14"/>
  <c r="H133" i="14"/>
  <c r="G133" i="14"/>
  <c r="F133" i="14"/>
  <c r="E133" i="14"/>
  <c r="D133" i="14"/>
  <c r="C133" i="14"/>
  <c r="B133" i="14"/>
  <c r="Y132" i="14"/>
  <c r="X132" i="14"/>
  <c r="W132" i="14"/>
  <c r="V132" i="14"/>
  <c r="U132" i="14"/>
  <c r="T132" i="14"/>
  <c r="S132" i="14"/>
  <c r="R132" i="14"/>
  <c r="Q132" i="14"/>
  <c r="P132" i="14"/>
  <c r="O132" i="14"/>
  <c r="N132" i="14"/>
  <c r="M132" i="14"/>
  <c r="L132" i="14"/>
  <c r="K132" i="14"/>
  <c r="J132" i="14"/>
  <c r="I132" i="14"/>
  <c r="H132" i="14"/>
  <c r="G132" i="14"/>
  <c r="F132" i="14"/>
  <c r="E132" i="14"/>
  <c r="D132" i="14"/>
  <c r="C132" i="14"/>
  <c r="B132" i="14"/>
  <c r="Y131" i="14"/>
  <c r="X131" i="14"/>
  <c r="W131" i="14"/>
  <c r="V131" i="14"/>
  <c r="U131" i="14"/>
  <c r="T131" i="14"/>
  <c r="S131" i="14"/>
  <c r="R131" i="14"/>
  <c r="Q131" i="14"/>
  <c r="P131" i="14"/>
  <c r="O131" i="14"/>
  <c r="N131" i="14"/>
  <c r="M131" i="14"/>
  <c r="L131" i="14"/>
  <c r="K131" i="14"/>
  <c r="J131" i="14"/>
  <c r="I131" i="14"/>
  <c r="H131" i="14"/>
  <c r="G131" i="14"/>
  <c r="F131" i="14"/>
  <c r="E131" i="14"/>
  <c r="D131" i="14"/>
  <c r="C131" i="14"/>
  <c r="B131" i="14"/>
  <c r="Y130" i="14"/>
  <c r="X130" i="14"/>
  <c r="W130" i="14"/>
  <c r="V130" i="14"/>
  <c r="U130" i="14"/>
  <c r="T130" i="14"/>
  <c r="S130" i="14"/>
  <c r="R130" i="14"/>
  <c r="Q130" i="14"/>
  <c r="P130" i="14"/>
  <c r="O130" i="14"/>
  <c r="N130" i="14"/>
  <c r="M130" i="14"/>
  <c r="L130" i="14"/>
  <c r="K130" i="14"/>
  <c r="J130" i="14"/>
  <c r="I130" i="14"/>
  <c r="H130" i="14"/>
  <c r="G130" i="14"/>
  <c r="F130" i="14"/>
  <c r="E130" i="14"/>
  <c r="D130" i="14"/>
  <c r="C130" i="14"/>
  <c r="B130" i="14"/>
  <c r="Y129" i="14"/>
  <c r="X129" i="14"/>
  <c r="W129" i="14"/>
  <c r="V129" i="14"/>
  <c r="U129" i="14"/>
  <c r="T129" i="14"/>
  <c r="S129" i="14"/>
  <c r="R129" i="14"/>
  <c r="Q129" i="14"/>
  <c r="P129" i="14"/>
  <c r="O129" i="14"/>
  <c r="N129" i="14"/>
  <c r="M129" i="14"/>
  <c r="L129" i="14"/>
  <c r="K129" i="14"/>
  <c r="J129" i="14"/>
  <c r="I129" i="14"/>
  <c r="H129" i="14"/>
  <c r="G129" i="14"/>
  <c r="F129" i="14"/>
  <c r="E129" i="14"/>
  <c r="D129" i="14"/>
  <c r="C129" i="14"/>
  <c r="B129" i="14"/>
  <c r="Y128" i="14"/>
  <c r="X128" i="14"/>
  <c r="W128" i="14"/>
  <c r="V128" i="14"/>
  <c r="U128" i="14"/>
  <c r="T128" i="14"/>
  <c r="S128" i="14"/>
  <c r="R128" i="14"/>
  <c r="Q128" i="14"/>
  <c r="P128" i="14"/>
  <c r="O128" i="14"/>
  <c r="N128" i="14"/>
  <c r="M128" i="14"/>
  <c r="L128" i="14"/>
  <c r="K128" i="14"/>
  <c r="J128" i="14"/>
  <c r="I128" i="14"/>
  <c r="H128" i="14"/>
  <c r="G128" i="14"/>
  <c r="F128" i="14"/>
  <c r="E128" i="14"/>
  <c r="D128" i="14"/>
  <c r="C128" i="14"/>
  <c r="B128" i="14"/>
  <c r="Y127" i="14"/>
  <c r="X127" i="14"/>
  <c r="W127" i="14"/>
  <c r="V127" i="14"/>
  <c r="U127" i="14"/>
  <c r="T127" i="14"/>
  <c r="S127" i="14"/>
  <c r="R127" i="14"/>
  <c r="Q127" i="14"/>
  <c r="P127" i="14"/>
  <c r="O127" i="14"/>
  <c r="N127" i="14"/>
  <c r="M127" i="14"/>
  <c r="L127" i="14"/>
  <c r="K127" i="14"/>
  <c r="J127" i="14"/>
  <c r="I127" i="14"/>
  <c r="H127" i="14"/>
  <c r="G127" i="14"/>
  <c r="F127" i="14"/>
  <c r="E127" i="14"/>
  <c r="D127" i="14"/>
  <c r="C127" i="14"/>
  <c r="B127" i="14"/>
  <c r="Y126" i="14"/>
  <c r="X126" i="14"/>
  <c r="W126" i="14"/>
  <c r="V126" i="14"/>
  <c r="U126" i="14"/>
  <c r="T126" i="14"/>
  <c r="S126" i="14"/>
  <c r="R126" i="14"/>
  <c r="Q126" i="14"/>
  <c r="P126" i="14"/>
  <c r="O126" i="14"/>
  <c r="N126" i="14"/>
  <c r="M126" i="14"/>
  <c r="L126" i="14"/>
  <c r="K126" i="14"/>
  <c r="J126" i="14"/>
  <c r="I126" i="14"/>
  <c r="H126" i="14"/>
  <c r="G126" i="14"/>
  <c r="F126" i="14"/>
  <c r="E126" i="14"/>
  <c r="D126" i="14"/>
  <c r="C126" i="14"/>
  <c r="B126" i="14"/>
  <c r="Y125" i="14"/>
  <c r="X125" i="14"/>
  <c r="W125" i="14"/>
  <c r="V125" i="14"/>
  <c r="U125" i="14"/>
  <c r="T125" i="14"/>
  <c r="S125" i="14"/>
  <c r="R125" i="14"/>
  <c r="Q125" i="14"/>
  <c r="P125" i="14"/>
  <c r="O125" i="14"/>
  <c r="N125" i="14"/>
  <c r="M125" i="14"/>
  <c r="L125" i="14"/>
  <c r="K125" i="14"/>
  <c r="J125" i="14"/>
  <c r="I125" i="14"/>
  <c r="H125" i="14"/>
  <c r="G125" i="14"/>
  <c r="F125" i="14"/>
  <c r="E125" i="14"/>
  <c r="D125" i="14"/>
  <c r="C125" i="14"/>
  <c r="B125" i="14"/>
  <c r="Y124" i="14"/>
  <c r="X124" i="14"/>
  <c r="W124" i="14"/>
  <c r="V124" i="14"/>
  <c r="U124" i="14"/>
  <c r="T124" i="14"/>
  <c r="S124" i="14"/>
  <c r="R124" i="14"/>
  <c r="Q124" i="14"/>
  <c r="P124" i="14"/>
  <c r="O124" i="14"/>
  <c r="N124" i="14"/>
  <c r="M124" i="14"/>
  <c r="L124" i="14"/>
  <c r="K124" i="14"/>
  <c r="J124" i="14"/>
  <c r="I124" i="14"/>
  <c r="H124" i="14"/>
  <c r="G124" i="14"/>
  <c r="F124" i="14"/>
  <c r="E124" i="14"/>
  <c r="D124" i="14"/>
  <c r="C124" i="14"/>
  <c r="B124" i="14"/>
  <c r="Y123" i="14"/>
  <c r="X123" i="14"/>
  <c r="W123" i="14"/>
  <c r="V123" i="14"/>
  <c r="U123" i="14"/>
  <c r="T123" i="14"/>
  <c r="S123" i="14"/>
  <c r="R123" i="14"/>
  <c r="Q123" i="14"/>
  <c r="P123" i="14"/>
  <c r="O123" i="14"/>
  <c r="N123" i="14"/>
  <c r="M123" i="14"/>
  <c r="L123" i="14"/>
  <c r="K123" i="14"/>
  <c r="J123" i="14"/>
  <c r="I123" i="14"/>
  <c r="H123" i="14"/>
  <c r="G123" i="14"/>
  <c r="F123" i="14"/>
  <c r="E123" i="14"/>
  <c r="D123" i="14"/>
  <c r="C123" i="14"/>
  <c r="B123" i="14"/>
  <c r="Y122" i="14"/>
  <c r="X122" i="14"/>
  <c r="W122" i="14"/>
  <c r="V122" i="14"/>
  <c r="U122" i="14"/>
  <c r="T122" i="14"/>
  <c r="S122" i="14"/>
  <c r="R122" i="14"/>
  <c r="Q122" i="14"/>
  <c r="P122" i="14"/>
  <c r="O122" i="14"/>
  <c r="N122" i="14"/>
  <c r="M122" i="14"/>
  <c r="L122" i="14"/>
  <c r="K122" i="14"/>
  <c r="J122" i="14"/>
  <c r="I122" i="14"/>
  <c r="H122" i="14"/>
  <c r="G122" i="14"/>
  <c r="F122" i="14"/>
  <c r="E122" i="14"/>
  <c r="D122" i="14"/>
  <c r="C122" i="14"/>
  <c r="B122" i="14"/>
  <c r="Y121" i="14"/>
  <c r="X121" i="14"/>
  <c r="W121" i="14"/>
  <c r="V121" i="14"/>
  <c r="U121" i="14"/>
  <c r="T121" i="14"/>
  <c r="S121" i="14"/>
  <c r="R121" i="14"/>
  <c r="Q121" i="14"/>
  <c r="P121" i="14"/>
  <c r="O121" i="14"/>
  <c r="N121" i="14"/>
  <c r="M121" i="14"/>
  <c r="L121" i="14"/>
  <c r="K121" i="14"/>
  <c r="J121" i="14"/>
  <c r="I121" i="14"/>
  <c r="H121" i="14"/>
  <c r="G121" i="14"/>
  <c r="F121" i="14"/>
  <c r="E121" i="14"/>
  <c r="D121" i="14"/>
  <c r="C121" i="14"/>
  <c r="B121" i="14"/>
  <c r="Y120" i="14"/>
  <c r="X120" i="14"/>
  <c r="W120" i="14"/>
  <c r="V120" i="14"/>
  <c r="U120" i="14"/>
  <c r="T120" i="14"/>
  <c r="S120" i="14"/>
  <c r="R120" i="14"/>
  <c r="Q120" i="14"/>
  <c r="P120" i="14"/>
  <c r="O120" i="14"/>
  <c r="N120" i="14"/>
  <c r="M120" i="14"/>
  <c r="L120" i="14"/>
  <c r="K120" i="14"/>
  <c r="J120" i="14"/>
  <c r="I120" i="14"/>
  <c r="H120" i="14"/>
  <c r="G120" i="14"/>
  <c r="F120" i="14"/>
  <c r="E120" i="14"/>
  <c r="D120" i="14"/>
  <c r="C120" i="14"/>
  <c r="B120" i="14"/>
  <c r="Y119" i="14"/>
  <c r="X119" i="14"/>
  <c r="W119" i="14"/>
  <c r="V119" i="14"/>
  <c r="U119" i="14"/>
  <c r="T119" i="14"/>
  <c r="S119" i="14"/>
  <c r="R119" i="14"/>
  <c r="Q119" i="14"/>
  <c r="P119" i="14"/>
  <c r="O119" i="14"/>
  <c r="N119" i="14"/>
  <c r="M119" i="14"/>
  <c r="L119" i="14"/>
  <c r="K119" i="14"/>
  <c r="J119" i="14"/>
  <c r="I119" i="14"/>
  <c r="H119" i="14"/>
  <c r="G119" i="14"/>
  <c r="F119" i="14"/>
  <c r="E119" i="14"/>
  <c r="D119" i="14"/>
  <c r="C119" i="14"/>
  <c r="B119" i="14"/>
  <c r="Y118" i="14"/>
  <c r="X118" i="14"/>
  <c r="W118" i="14"/>
  <c r="V118" i="14"/>
  <c r="U118" i="14"/>
  <c r="T118" i="14"/>
  <c r="S118" i="14"/>
  <c r="R118" i="14"/>
  <c r="Q118" i="14"/>
  <c r="P118" i="14"/>
  <c r="O118" i="14"/>
  <c r="N118" i="14"/>
  <c r="M118" i="14"/>
  <c r="L118" i="14"/>
  <c r="K118" i="14"/>
  <c r="J118" i="14"/>
  <c r="I118" i="14"/>
  <c r="H118" i="14"/>
  <c r="G118" i="14"/>
  <c r="F118" i="14"/>
  <c r="E118" i="14"/>
  <c r="D118" i="14"/>
  <c r="C118" i="14"/>
  <c r="B118" i="14"/>
  <c r="Y117" i="14"/>
  <c r="X117" i="14"/>
  <c r="W117" i="14"/>
  <c r="V117" i="14"/>
  <c r="U117" i="14"/>
  <c r="T117" i="14"/>
  <c r="S117" i="14"/>
  <c r="R117" i="14"/>
  <c r="Q117" i="14"/>
  <c r="P117" i="14"/>
  <c r="O117" i="14"/>
  <c r="N117" i="14"/>
  <c r="M117" i="14"/>
  <c r="L117" i="14"/>
  <c r="K117" i="14"/>
  <c r="J117" i="14"/>
  <c r="I117" i="14"/>
  <c r="H117" i="14"/>
  <c r="G117" i="14"/>
  <c r="F117" i="14"/>
  <c r="E117" i="14"/>
  <c r="D117" i="14"/>
  <c r="C117" i="14"/>
  <c r="B117" i="14"/>
  <c r="Y116" i="14"/>
  <c r="X116" i="14"/>
  <c r="W116" i="14"/>
  <c r="V116" i="14"/>
  <c r="U116" i="14"/>
  <c r="T116" i="14"/>
  <c r="S116" i="14"/>
  <c r="R116" i="14"/>
  <c r="Q116" i="14"/>
  <c r="P116" i="14"/>
  <c r="O116" i="14"/>
  <c r="N116" i="14"/>
  <c r="M116" i="14"/>
  <c r="L116" i="14"/>
  <c r="K116" i="14"/>
  <c r="J116" i="14"/>
  <c r="I116" i="14"/>
  <c r="H116" i="14"/>
  <c r="G116" i="14"/>
  <c r="F116" i="14"/>
  <c r="E116" i="14"/>
  <c r="D116" i="14"/>
  <c r="C116" i="14"/>
  <c r="B116" i="14"/>
  <c r="Y112" i="14"/>
  <c r="X112" i="14"/>
  <c r="W112" i="14"/>
  <c r="V112" i="14"/>
  <c r="U112" i="14"/>
  <c r="T112" i="14"/>
  <c r="S112" i="14"/>
  <c r="R112" i="14"/>
  <c r="Q112" i="14"/>
  <c r="P112" i="14"/>
  <c r="O112" i="14"/>
  <c r="N112" i="14"/>
  <c r="M112" i="14"/>
  <c r="L112" i="14"/>
  <c r="K112" i="14"/>
  <c r="J112" i="14"/>
  <c r="I112" i="14"/>
  <c r="H112" i="14"/>
  <c r="G112" i="14"/>
  <c r="F112" i="14"/>
  <c r="E112" i="14"/>
  <c r="D112" i="14"/>
  <c r="C112" i="14"/>
  <c r="B112" i="14"/>
  <c r="Y111" i="14"/>
  <c r="X111" i="14"/>
  <c r="W111" i="14"/>
  <c r="V111" i="14"/>
  <c r="U111" i="14"/>
  <c r="T111" i="14"/>
  <c r="S111" i="14"/>
  <c r="R111" i="14"/>
  <c r="Q111" i="14"/>
  <c r="P111" i="14"/>
  <c r="O111" i="14"/>
  <c r="N111" i="14"/>
  <c r="M111" i="14"/>
  <c r="L111" i="14"/>
  <c r="K111" i="14"/>
  <c r="J111" i="14"/>
  <c r="I111" i="14"/>
  <c r="H111" i="14"/>
  <c r="G111" i="14"/>
  <c r="F111" i="14"/>
  <c r="E111" i="14"/>
  <c r="D111" i="14"/>
  <c r="C111" i="14"/>
  <c r="B111" i="14"/>
  <c r="Y110" i="14"/>
  <c r="X110" i="14"/>
  <c r="W110" i="14"/>
  <c r="V110" i="14"/>
  <c r="U110" i="14"/>
  <c r="T110" i="14"/>
  <c r="S110" i="14"/>
  <c r="R110" i="14"/>
  <c r="Q110" i="14"/>
  <c r="P110" i="14"/>
  <c r="O110" i="14"/>
  <c r="N110" i="14"/>
  <c r="M110" i="14"/>
  <c r="L110" i="14"/>
  <c r="K110" i="14"/>
  <c r="J110" i="14"/>
  <c r="I110" i="14"/>
  <c r="H110" i="14"/>
  <c r="G110" i="14"/>
  <c r="F110" i="14"/>
  <c r="E110" i="14"/>
  <c r="D110" i="14"/>
  <c r="C110" i="14"/>
  <c r="B110" i="14"/>
  <c r="Y109" i="14"/>
  <c r="X109" i="14"/>
  <c r="W109" i="14"/>
  <c r="V109" i="14"/>
  <c r="U109" i="14"/>
  <c r="T109" i="14"/>
  <c r="S109" i="14"/>
  <c r="R109" i="14"/>
  <c r="Q109" i="14"/>
  <c r="P109" i="14"/>
  <c r="O109" i="14"/>
  <c r="N109" i="14"/>
  <c r="M109" i="14"/>
  <c r="L109" i="14"/>
  <c r="K109" i="14"/>
  <c r="J109" i="14"/>
  <c r="I109" i="14"/>
  <c r="H109" i="14"/>
  <c r="G109" i="14"/>
  <c r="F109" i="14"/>
  <c r="E109" i="14"/>
  <c r="D109" i="14"/>
  <c r="C109" i="14"/>
  <c r="B109" i="14"/>
  <c r="Y108" i="14"/>
  <c r="X108" i="14"/>
  <c r="W108" i="14"/>
  <c r="V108" i="14"/>
  <c r="U108" i="14"/>
  <c r="T108" i="14"/>
  <c r="S108" i="14"/>
  <c r="R108" i="14"/>
  <c r="Q108" i="14"/>
  <c r="P108" i="14"/>
  <c r="O108" i="14"/>
  <c r="N108" i="14"/>
  <c r="M108" i="14"/>
  <c r="L108" i="14"/>
  <c r="K108" i="14"/>
  <c r="J108" i="14"/>
  <c r="I108" i="14"/>
  <c r="H108" i="14"/>
  <c r="G108" i="14"/>
  <c r="F108" i="14"/>
  <c r="E108" i="14"/>
  <c r="D108" i="14"/>
  <c r="C108" i="14"/>
  <c r="B108" i="14"/>
  <c r="Y107" i="14"/>
  <c r="X107" i="14"/>
  <c r="W107" i="14"/>
  <c r="V107" i="14"/>
  <c r="U107" i="14"/>
  <c r="T107" i="14"/>
  <c r="S107" i="14"/>
  <c r="R107" i="14"/>
  <c r="Q107" i="14"/>
  <c r="P107" i="14"/>
  <c r="O107" i="14"/>
  <c r="N107" i="14"/>
  <c r="M107" i="14"/>
  <c r="L107" i="14"/>
  <c r="K107" i="14"/>
  <c r="J107" i="14"/>
  <c r="I107" i="14"/>
  <c r="H107" i="14"/>
  <c r="G107" i="14"/>
  <c r="F107" i="14"/>
  <c r="E107" i="14"/>
  <c r="D107" i="14"/>
  <c r="C107" i="14"/>
  <c r="B107" i="14"/>
  <c r="Y106" i="14"/>
  <c r="X106" i="14"/>
  <c r="W106" i="14"/>
  <c r="V106" i="14"/>
  <c r="U106" i="14"/>
  <c r="T106" i="14"/>
  <c r="S106" i="14"/>
  <c r="R106" i="14"/>
  <c r="Q106" i="14"/>
  <c r="P106" i="14"/>
  <c r="O106" i="14"/>
  <c r="N106" i="14"/>
  <c r="M106" i="14"/>
  <c r="L106" i="14"/>
  <c r="K106" i="14"/>
  <c r="J106" i="14"/>
  <c r="I106" i="14"/>
  <c r="H106" i="14"/>
  <c r="G106" i="14"/>
  <c r="F106" i="14"/>
  <c r="E106" i="14"/>
  <c r="D106" i="14"/>
  <c r="C106" i="14"/>
  <c r="B106" i="14"/>
  <c r="Y105" i="14"/>
  <c r="X105" i="14"/>
  <c r="W105" i="14"/>
  <c r="V105" i="14"/>
  <c r="U105" i="14"/>
  <c r="T105" i="14"/>
  <c r="S105" i="14"/>
  <c r="R105" i="14"/>
  <c r="Q105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D105" i="14"/>
  <c r="C105" i="14"/>
  <c r="B105" i="14"/>
  <c r="Y104" i="14"/>
  <c r="X104" i="14"/>
  <c r="W104" i="14"/>
  <c r="V104" i="14"/>
  <c r="U104" i="14"/>
  <c r="T104" i="14"/>
  <c r="S104" i="14"/>
  <c r="R104" i="14"/>
  <c r="Q104" i="14"/>
  <c r="P104" i="14"/>
  <c r="O104" i="14"/>
  <c r="N104" i="14"/>
  <c r="M104" i="14"/>
  <c r="L104" i="14"/>
  <c r="K104" i="14"/>
  <c r="J104" i="14"/>
  <c r="I104" i="14"/>
  <c r="H104" i="14"/>
  <c r="G104" i="14"/>
  <c r="F104" i="14"/>
  <c r="E104" i="14"/>
  <c r="D104" i="14"/>
  <c r="C104" i="14"/>
  <c r="B104" i="14"/>
  <c r="Y103" i="14"/>
  <c r="X103" i="14"/>
  <c r="W103" i="14"/>
  <c r="V103" i="14"/>
  <c r="U103" i="14"/>
  <c r="T103" i="14"/>
  <c r="S103" i="14"/>
  <c r="R103" i="14"/>
  <c r="Q103" i="14"/>
  <c r="P103" i="14"/>
  <c r="O103" i="14"/>
  <c r="N103" i="14"/>
  <c r="M103" i="14"/>
  <c r="L103" i="14"/>
  <c r="K103" i="14"/>
  <c r="J103" i="14"/>
  <c r="I103" i="14"/>
  <c r="H103" i="14"/>
  <c r="G103" i="14"/>
  <c r="F103" i="14"/>
  <c r="E103" i="14"/>
  <c r="D103" i="14"/>
  <c r="C103" i="14"/>
  <c r="B103" i="14"/>
  <c r="Y102" i="14"/>
  <c r="X102" i="14"/>
  <c r="W102" i="14"/>
  <c r="V102" i="14"/>
  <c r="U102" i="14"/>
  <c r="T102" i="14"/>
  <c r="S102" i="14"/>
  <c r="R102" i="14"/>
  <c r="Q102" i="14"/>
  <c r="P102" i="14"/>
  <c r="O102" i="14"/>
  <c r="N102" i="14"/>
  <c r="M102" i="14"/>
  <c r="L102" i="14"/>
  <c r="K102" i="14"/>
  <c r="J102" i="14"/>
  <c r="I102" i="14"/>
  <c r="H102" i="14"/>
  <c r="G102" i="14"/>
  <c r="F102" i="14"/>
  <c r="E102" i="14"/>
  <c r="D102" i="14"/>
  <c r="C102" i="14"/>
  <c r="B102" i="14"/>
  <c r="Y101" i="14"/>
  <c r="X101" i="14"/>
  <c r="W101" i="14"/>
  <c r="V101" i="14"/>
  <c r="U101" i="14"/>
  <c r="T101" i="14"/>
  <c r="S101" i="14"/>
  <c r="R101" i="14"/>
  <c r="Q101" i="14"/>
  <c r="P101" i="14"/>
  <c r="O101" i="14"/>
  <c r="N101" i="14"/>
  <c r="M101" i="14"/>
  <c r="L101" i="14"/>
  <c r="K101" i="14"/>
  <c r="J101" i="14"/>
  <c r="I101" i="14"/>
  <c r="H101" i="14"/>
  <c r="G101" i="14"/>
  <c r="F101" i="14"/>
  <c r="E101" i="14"/>
  <c r="D101" i="14"/>
  <c r="C101" i="14"/>
  <c r="B101" i="14"/>
  <c r="Y100" i="14"/>
  <c r="X100" i="14"/>
  <c r="W100" i="14"/>
  <c r="V100" i="14"/>
  <c r="U100" i="14"/>
  <c r="T100" i="14"/>
  <c r="S100" i="14"/>
  <c r="R100" i="14"/>
  <c r="Q100" i="14"/>
  <c r="P100" i="14"/>
  <c r="O100" i="14"/>
  <c r="N100" i="14"/>
  <c r="M100" i="14"/>
  <c r="L100" i="14"/>
  <c r="K100" i="14"/>
  <c r="J100" i="14"/>
  <c r="I100" i="14"/>
  <c r="H100" i="14"/>
  <c r="G100" i="14"/>
  <c r="F100" i="14"/>
  <c r="E100" i="14"/>
  <c r="D100" i="14"/>
  <c r="C100" i="14"/>
  <c r="B100" i="14"/>
  <c r="Y99" i="14"/>
  <c r="X99" i="14"/>
  <c r="W99" i="14"/>
  <c r="V99" i="14"/>
  <c r="U99" i="14"/>
  <c r="T99" i="14"/>
  <c r="S99" i="14"/>
  <c r="R99" i="14"/>
  <c r="Q99" i="14"/>
  <c r="P99" i="14"/>
  <c r="O99" i="14"/>
  <c r="N99" i="14"/>
  <c r="M99" i="14"/>
  <c r="L99" i="14"/>
  <c r="K99" i="14"/>
  <c r="J99" i="14"/>
  <c r="I99" i="14"/>
  <c r="H99" i="14"/>
  <c r="G99" i="14"/>
  <c r="F99" i="14"/>
  <c r="E99" i="14"/>
  <c r="D99" i="14"/>
  <c r="C99" i="14"/>
  <c r="B99" i="14"/>
  <c r="Y98" i="14"/>
  <c r="X98" i="14"/>
  <c r="W98" i="14"/>
  <c r="V98" i="14"/>
  <c r="U98" i="14"/>
  <c r="T98" i="14"/>
  <c r="S98" i="14"/>
  <c r="R98" i="14"/>
  <c r="Q98" i="14"/>
  <c r="P98" i="14"/>
  <c r="O98" i="14"/>
  <c r="N98" i="14"/>
  <c r="M98" i="14"/>
  <c r="L98" i="14"/>
  <c r="K98" i="14"/>
  <c r="J98" i="14"/>
  <c r="I98" i="14"/>
  <c r="H98" i="14"/>
  <c r="G98" i="14"/>
  <c r="F98" i="14"/>
  <c r="E98" i="14"/>
  <c r="D98" i="14"/>
  <c r="C98" i="14"/>
  <c r="B98" i="14"/>
  <c r="Y97" i="14"/>
  <c r="X97" i="14"/>
  <c r="W97" i="14"/>
  <c r="V97" i="14"/>
  <c r="U97" i="14"/>
  <c r="T97" i="14"/>
  <c r="S97" i="14"/>
  <c r="R97" i="14"/>
  <c r="Q97" i="14"/>
  <c r="P97" i="14"/>
  <c r="O97" i="14"/>
  <c r="N97" i="14"/>
  <c r="M97" i="14"/>
  <c r="L97" i="14"/>
  <c r="K97" i="14"/>
  <c r="J97" i="14"/>
  <c r="I97" i="14"/>
  <c r="H97" i="14"/>
  <c r="G97" i="14"/>
  <c r="F97" i="14"/>
  <c r="E97" i="14"/>
  <c r="D97" i="14"/>
  <c r="C97" i="14"/>
  <c r="B97" i="14"/>
  <c r="Y96" i="14"/>
  <c r="X96" i="14"/>
  <c r="W96" i="14"/>
  <c r="V96" i="14"/>
  <c r="U96" i="14"/>
  <c r="T96" i="14"/>
  <c r="S96" i="14"/>
  <c r="R96" i="14"/>
  <c r="Q96" i="14"/>
  <c r="P96" i="14"/>
  <c r="O96" i="14"/>
  <c r="N96" i="14"/>
  <c r="M96" i="14"/>
  <c r="L96" i="14"/>
  <c r="K96" i="14"/>
  <c r="J96" i="14"/>
  <c r="I96" i="14"/>
  <c r="H96" i="14"/>
  <c r="G96" i="14"/>
  <c r="F96" i="14"/>
  <c r="E96" i="14"/>
  <c r="D96" i="14"/>
  <c r="C96" i="14"/>
  <c r="B96" i="14"/>
  <c r="Y95" i="14"/>
  <c r="X95" i="14"/>
  <c r="W95" i="14"/>
  <c r="V95" i="14"/>
  <c r="U95" i="14"/>
  <c r="T95" i="14"/>
  <c r="S95" i="14"/>
  <c r="R95" i="14"/>
  <c r="Q95" i="14"/>
  <c r="P95" i="14"/>
  <c r="O95" i="14"/>
  <c r="N95" i="14"/>
  <c r="M95" i="14"/>
  <c r="L95" i="14"/>
  <c r="K95" i="14"/>
  <c r="J95" i="14"/>
  <c r="I95" i="14"/>
  <c r="H95" i="14"/>
  <c r="G95" i="14"/>
  <c r="F95" i="14"/>
  <c r="E95" i="14"/>
  <c r="D95" i="14"/>
  <c r="C95" i="14"/>
  <c r="B95" i="14"/>
  <c r="Y94" i="14"/>
  <c r="X94" i="14"/>
  <c r="W94" i="14"/>
  <c r="V94" i="14"/>
  <c r="U94" i="14"/>
  <c r="T94" i="14"/>
  <c r="S94" i="14"/>
  <c r="R94" i="14"/>
  <c r="Q94" i="14"/>
  <c r="P94" i="14"/>
  <c r="O94" i="14"/>
  <c r="N94" i="14"/>
  <c r="M94" i="14"/>
  <c r="L94" i="14"/>
  <c r="K94" i="14"/>
  <c r="J94" i="14"/>
  <c r="I94" i="14"/>
  <c r="H94" i="14"/>
  <c r="G94" i="14"/>
  <c r="F94" i="14"/>
  <c r="E94" i="14"/>
  <c r="D94" i="14"/>
  <c r="C94" i="14"/>
  <c r="B94" i="14"/>
  <c r="Y93" i="14"/>
  <c r="X93" i="14"/>
  <c r="W93" i="14"/>
  <c r="V93" i="14"/>
  <c r="U93" i="14"/>
  <c r="T93" i="14"/>
  <c r="S93" i="14"/>
  <c r="R93" i="14"/>
  <c r="Q93" i="14"/>
  <c r="P93" i="14"/>
  <c r="O93" i="14"/>
  <c r="N93" i="14"/>
  <c r="M93" i="14"/>
  <c r="L93" i="14"/>
  <c r="K93" i="14"/>
  <c r="J93" i="14"/>
  <c r="I93" i="14"/>
  <c r="H93" i="14"/>
  <c r="G93" i="14"/>
  <c r="F93" i="14"/>
  <c r="E93" i="14"/>
  <c r="D93" i="14"/>
  <c r="C93" i="14"/>
  <c r="B93" i="14"/>
  <c r="Y92" i="14"/>
  <c r="X92" i="14"/>
  <c r="W92" i="14"/>
  <c r="V92" i="14"/>
  <c r="U92" i="14"/>
  <c r="T92" i="14"/>
  <c r="S92" i="14"/>
  <c r="R92" i="14"/>
  <c r="Q92" i="14"/>
  <c r="P92" i="14"/>
  <c r="O92" i="14"/>
  <c r="N92" i="14"/>
  <c r="M92" i="14"/>
  <c r="L92" i="14"/>
  <c r="K92" i="14"/>
  <c r="J92" i="14"/>
  <c r="I92" i="14"/>
  <c r="H92" i="14"/>
  <c r="G92" i="14"/>
  <c r="F92" i="14"/>
  <c r="E92" i="14"/>
  <c r="D92" i="14"/>
  <c r="C92" i="14"/>
  <c r="B92" i="14"/>
  <c r="Y91" i="14"/>
  <c r="X91" i="14"/>
  <c r="W91" i="14"/>
  <c r="V91" i="14"/>
  <c r="U91" i="14"/>
  <c r="T91" i="14"/>
  <c r="S91" i="14"/>
  <c r="R91" i="14"/>
  <c r="Q91" i="14"/>
  <c r="P91" i="14"/>
  <c r="O91" i="14"/>
  <c r="N91" i="14"/>
  <c r="M91" i="14"/>
  <c r="L91" i="14"/>
  <c r="K91" i="14"/>
  <c r="J91" i="14"/>
  <c r="I91" i="14"/>
  <c r="H91" i="14"/>
  <c r="G91" i="14"/>
  <c r="F91" i="14"/>
  <c r="E91" i="14"/>
  <c r="D91" i="14"/>
  <c r="C91" i="14"/>
  <c r="B91" i="14"/>
  <c r="Y90" i="14"/>
  <c r="X90" i="14"/>
  <c r="W90" i="14"/>
  <c r="V90" i="14"/>
  <c r="U90" i="14"/>
  <c r="T90" i="14"/>
  <c r="S90" i="14"/>
  <c r="R90" i="14"/>
  <c r="Q90" i="14"/>
  <c r="P90" i="14"/>
  <c r="O90" i="14"/>
  <c r="N90" i="14"/>
  <c r="M90" i="14"/>
  <c r="L90" i="14"/>
  <c r="K90" i="14"/>
  <c r="J90" i="14"/>
  <c r="I90" i="14"/>
  <c r="H90" i="14"/>
  <c r="G90" i="14"/>
  <c r="F90" i="14"/>
  <c r="E90" i="14"/>
  <c r="D90" i="14"/>
  <c r="C90" i="14"/>
  <c r="B90" i="14"/>
  <c r="Y89" i="14"/>
  <c r="X89" i="14"/>
  <c r="W89" i="14"/>
  <c r="V89" i="14"/>
  <c r="U89" i="14"/>
  <c r="T89" i="14"/>
  <c r="S89" i="14"/>
  <c r="R89" i="14"/>
  <c r="Q89" i="14"/>
  <c r="P89" i="14"/>
  <c r="O89" i="14"/>
  <c r="N89" i="14"/>
  <c r="M89" i="14"/>
  <c r="L89" i="14"/>
  <c r="K89" i="14"/>
  <c r="J89" i="14"/>
  <c r="I89" i="14"/>
  <c r="H89" i="14"/>
  <c r="G89" i="14"/>
  <c r="F89" i="14"/>
  <c r="E89" i="14"/>
  <c r="D89" i="14"/>
  <c r="C89" i="14"/>
  <c r="B89" i="14"/>
  <c r="Y88" i="14"/>
  <c r="X88" i="14"/>
  <c r="W88" i="14"/>
  <c r="V88" i="14"/>
  <c r="U88" i="14"/>
  <c r="T88" i="14"/>
  <c r="S88" i="14"/>
  <c r="R88" i="14"/>
  <c r="Q88" i="14"/>
  <c r="P88" i="14"/>
  <c r="O88" i="14"/>
  <c r="N88" i="14"/>
  <c r="M88" i="14"/>
  <c r="L88" i="14"/>
  <c r="K88" i="14"/>
  <c r="J88" i="14"/>
  <c r="I88" i="14"/>
  <c r="H88" i="14"/>
  <c r="G88" i="14"/>
  <c r="F88" i="14"/>
  <c r="E88" i="14"/>
  <c r="D88" i="14"/>
  <c r="C88" i="14"/>
  <c r="B88" i="14"/>
  <c r="E28" i="14"/>
  <c r="D28" i="14"/>
  <c r="E27" i="14"/>
  <c r="D27" i="14"/>
  <c r="E26" i="14"/>
  <c r="D26" i="14"/>
  <c r="E25" i="14"/>
  <c r="D25" i="14"/>
  <c r="E24" i="14"/>
  <c r="D24" i="14"/>
  <c r="E23" i="14"/>
  <c r="D23" i="14"/>
  <c r="E22" i="14"/>
  <c r="D22" i="14"/>
  <c r="E21" i="14"/>
  <c r="D21" i="14"/>
  <c r="E20" i="14"/>
  <c r="D20" i="14"/>
  <c r="E19" i="14"/>
  <c r="D19" i="14"/>
  <c r="E18" i="14"/>
  <c r="D18" i="14"/>
  <c r="E17" i="14"/>
  <c r="D17" i="14"/>
  <c r="E16" i="14"/>
  <c r="D16" i="14"/>
  <c r="E15" i="14"/>
  <c r="D15" i="14"/>
  <c r="E14" i="14"/>
  <c r="D14" i="14"/>
  <c r="E13" i="14"/>
  <c r="D13" i="14"/>
  <c r="E12" i="14"/>
  <c r="D12" i="14"/>
  <c r="E11" i="14"/>
  <c r="D11" i="14"/>
  <c r="E10" i="14"/>
  <c r="D10" i="14"/>
  <c r="E9" i="14"/>
  <c r="D9" i="14"/>
  <c r="E8" i="14"/>
  <c r="D8" i="14"/>
  <c r="E7" i="14"/>
  <c r="D7" i="14"/>
  <c r="E6" i="14"/>
  <c r="D6" i="14"/>
  <c r="E5" i="14"/>
  <c r="D5" i="14"/>
  <c r="E4" i="14"/>
  <c r="D4" i="14"/>
  <c r="Y140" i="13"/>
  <c r="X140" i="13"/>
  <c r="W140" i="13"/>
  <c r="V140" i="13"/>
  <c r="U140" i="13"/>
  <c r="T140" i="13"/>
  <c r="S140" i="13"/>
  <c r="R140" i="13"/>
  <c r="Q140" i="13"/>
  <c r="P140" i="13"/>
  <c r="O140" i="13"/>
  <c r="N140" i="13"/>
  <c r="M140" i="13"/>
  <c r="L140" i="13"/>
  <c r="K140" i="13"/>
  <c r="J140" i="13"/>
  <c r="I140" i="13"/>
  <c r="H140" i="13"/>
  <c r="G140" i="13"/>
  <c r="F140" i="13"/>
  <c r="E140" i="13"/>
  <c r="D140" i="13"/>
  <c r="C140" i="13"/>
  <c r="B140" i="13"/>
  <c r="Y139" i="13"/>
  <c r="X139" i="13"/>
  <c r="W139" i="13"/>
  <c r="V139" i="13"/>
  <c r="U139" i="13"/>
  <c r="T139" i="13"/>
  <c r="S139" i="13"/>
  <c r="R139" i="13"/>
  <c r="Q139" i="13"/>
  <c r="P139" i="13"/>
  <c r="O139" i="13"/>
  <c r="N139" i="13"/>
  <c r="M139" i="13"/>
  <c r="L139" i="13"/>
  <c r="K139" i="13"/>
  <c r="J139" i="13"/>
  <c r="I139" i="13"/>
  <c r="H139" i="13"/>
  <c r="G139" i="13"/>
  <c r="F139" i="13"/>
  <c r="E139" i="13"/>
  <c r="D139" i="13"/>
  <c r="C139" i="13"/>
  <c r="B139" i="13"/>
  <c r="Y138" i="13"/>
  <c r="X138" i="13"/>
  <c r="W138" i="13"/>
  <c r="V138" i="13"/>
  <c r="U138" i="13"/>
  <c r="T138" i="13"/>
  <c r="S138" i="13"/>
  <c r="R138" i="13"/>
  <c r="Q138" i="13"/>
  <c r="P138" i="13"/>
  <c r="O138" i="13"/>
  <c r="N138" i="13"/>
  <c r="M138" i="13"/>
  <c r="L138" i="13"/>
  <c r="K138" i="13"/>
  <c r="J138" i="13"/>
  <c r="I138" i="13"/>
  <c r="H138" i="13"/>
  <c r="G138" i="13"/>
  <c r="F138" i="13"/>
  <c r="E138" i="13"/>
  <c r="D138" i="13"/>
  <c r="C138" i="13"/>
  <c r="B138" i="13"/>
  <c r="Y137" i="13"/>
  <c r="X137" i="13"/>
  <c r="W137" i="13"/>
  <c r="V137" i="13"/>
  <c r="U137" i="13"/>
  <c r="T137" i="13"/>
  <c r="S137" i="13"/>
  <c r="R137" i="13"/>
  <c r="Q137" i="13"/>
  <c r="P137" i="13"/>
  <c r="O137" i="13"/>
  <c r="N137" i="13"/>
  <c r="M137" i="13"/>
  <c r="L137" i="13"/>
  <c r="K137" i="13"/>
  <c r="J137" i="13"/>
  <c r="I137" i="13"/>
  <c r="H137" i="13"/>
  <c r="G137" i="13"/>
  <c r="F137" i="13"/>
  <c r="E137" i="13"/>
  <c r="D137" i="13"/>
  <c r="C137" i="13"/>
  <c r="B137" i="13"/>
  <c r="Y136" i="13"/>
  <c r="X136" i="13"/>
  <c r="W136" i="13"/>
  <c r="V136" i="13"/>
  <c r="U136" i="13"/>
  <c r="T136" i="13"/>
  <c r="S136" i="13"/>
  <c r="R136" i="13"/>
  <c r="Q136" i="13"/>
  <c r="P136" i="13"/>
  <c r="O136" i="13"/>
  <c r="N136" i="13"/>
  <c r="M136" i="13"/>
  <c r="L136" i="13"/>
  <c r="K136" i="13"/>
  <c r="J136" i="13"/>
  <c r="I136" i="13"/>
  <c r="H136" i="13"/>
  <c r="G136" i="13"/>
  <c r="F136" i="13"/>
  <c r="E136" i="13"/>
  <c r="D136" i="13"/>
  <c r="C136" i="13"/>
  <c r="B136" i="13"/>
  <c r="Y135" i="13"/>
  <c r="X135" i="13"/>
  <c r="W135" i="13"/>
  <c r="V135" i="13"/>
  <c r="U135" i="13"/>
  <c r="T135" i="13"/>
  <c r="S135" i="13"/>
  <c r="R135" i="13"/>
  <c r="Q135" i="13"/>
  <c r="P135" i="13"/>
  <c r="O135" i="13"/>
  <c r="N135" i="13"/>
  <c r="M135" i="13"/>
  <c r="L135" i="13"/>
  <c r="K135" i="13"/>
  <c r="J135" i="13"/>
  <c r="I135" i="13"/>
  <c r="H135" i="13"/>
  <c r="G135" i="13"/>
  <c r="F135" i="13"/>
  <c r="E135" i="13"/>
  <c r="D135" i="13"/>
  <c r="C135" i="13"/>
  <c r="B135" i="13"/>
  <c r="Y134" i="13"/>
  <c r="X134" i="13"/>
  <c r="W134" i="13"/>
  <c r="V134" i="13"/>
  <c r="U134" i="13"/>
  <c r="T134" i="13"/>
  <c r="S134" i="13"/>
  <c r="R134" i="13"/>
  <c r="Q134" i="13"/>
  <c r="P134" i="13"/>
  <c r="O134" i="13"/>
  <c r="N134" i="13"/>
  <c r="M134" i="13"/>
  <c r="L134" i="13"/>
  <c r="K134" i="13"/>
  <c r="J134" i="13"/>
  <c r="I134" i="13"/>
  <c r="H134" i="13"/>
  <c r="G134" i="13"/>
  <c r="F134" i="13"/>
  <c r="E134" i="13"/>
  <c r="D134" i="13"/>
  <c r="C134" i="13"/>
  <c r="B134" i="13"/>
  <c r="Y133" i="13"/>
  <c r="X133" i="13"/>
  <c r="W133" i="13"/>
  <c r="V133" i="13"/>
  <c r="U133" i="13"/>
  <c r="T133" i="13"/>
  <c r="S133" i="13"/>
  <c r="R133" i="13"/>
  <c r="Q133" i="13"/>
  <c r="P133" i="13"/>
  <c r="O133" i="13"/>
  <c r="N133" i="13"/>
  <c r="M133" i="13"/>
  <c r="L133" i="13"/>
  <c r="K133" i="13"/>
  <c r="J133" i="13"/>
  <c r="I133" i="13"/>
  <c r="H133" i="13"/>
  <c r="G133" i="13"/>
  <c r="F133" i="13"/>
  <c r="E133" i="13"/>
  <c r="D133" i="13"/>
  <c r="C133" i="13"/>
  <c r="B133" i="13"/>
  <c r="Y132" i="13"/>
  <c r="X132" i="13"/>
  <c r="W132" i="13"/>
  <c r="V132" i="13"/>
  <c r="U132" i="13"/>
  <c r="T132" i="13"/>
  <c r="S132" i="13"/>
  <c r="R132" i="13"/>
  <c r="Q132" i="13"/>
  <c r="P132" i="13"/>
  <c r="O132" i="13"/>
  <c r="N132" i="13"/>
  <c r="M132" i="13"/>
  <c r="L132" i="13"/>
  <c r="K132" i="13"/>
  <c r="J132" i="13"/>
  <c r="I132" i="13"/>
  <c r="H132" i="13"/>
  <c r="G132" i="13"/>
  <c r="F132" i="13"/>
  <c r="E132" i="13"/>
  <c r="D132" i="13"/>
  <c r="C132" i="13"/>
  <c r="B132" i="13"/>
  <c r="Y131" i="13"/>
  <c r="X131" i="13"/>
  <c r="W131" i="13"/>
  <c r="V131" i="13"/>
  <c r="U131" i="13"/>
  <c r="T131" i="13"/>
  <c r="S131" i="13"/>
  <c r="R131" i="13"/>
  <c r="Q131" i="13"/>
  <c r="P131" i="13"/>
  <c r="O131" i="13"/>
  <c r="N131" i="13"/>
  <c r="M131" i="13"/>
  <c r="L131" i="13"/>
  <c r="K131" i="13"/>
  <c r="J131" i="13"/>
  <c r="I131" i="13"/>
  <c r="H131" i="13"/>
  <c r="G131" i="13"/>
  <c r="F131" i="13"/>
  <c r="E131" i="13"/>
  <c r="D131" i="13"/>
  <c r="C131" i="13"/>
  <c r="B131" i="13"/>
  <c r="Y130" i="13"/>
  <c r="X130" i="13"/>
  <c r="W130" i="13"/>
  <c r="V130" i="13"/>
  <c r="U130" i="13"/>
  <c r="T130" i="13"/>
  <c r="S130" i="13"/>
  <c r="R130" i="13"/>
  <c r="Q130" i="13"/>
  <c r="P130" i="13"/>
  <c r="O130" i="13"/>
  <c r="N130" i="13"/>
  <c r="M130" i="13"/>
  <c r="L130" i="13"/>
  <c r="K130" i="13"/>
  <c r="J130" i="13"/>
  <c r="I130" i="13"/>
  <c r="H130" i="13"/>
  <c r="G130" i="13"/>
  <c r="F130" i="13"/>
  <c r="E130" i="13"/>
  <c r="D130" i="13"/>
  <c r="C130" i="13"/>
  <c r="B130" i="13"/>
  <c r="Y129" i="13"/>
  <c r="X129" i="13"/>
  <c r="W129" i="13"/>
  <c r="V129" i="13"/>
  <c r="U129" i="13"/>
  <c r="T129" i="13"/>
  <c r="S129" i="13"/>
  <c r="R129" i="13"/>
  <c r="Q129" i="13"/>
  <c r="P129" i="13"/>
  <c r="O129" i="13"/>
  <c r="N129" i="13"/>
  <c r="M129" i="13"/>
  <c r="L129" i="13"/>
  <c r="K129" i="13"/>
  <c r="J129" i="13"/>
  <c r="I129" i="13"/>
  <c r="H129" i="13"/>
  <c r="G129" i="13"/>
  <c r="F129" i="13"/>
  <c r="E129" i="13"/>
  <c r="D129" i="13"/>
  <c r="C129" i="13"/>
  <c r="B129" i="13"/>
  <c r="Y128" i="13"/>
  <c r="X128" i="13"/>
  <c r="W128" i="13"/>
  <c r="V128" i="13"/>
  <c r="U128" i="13"/>
  <c r="T128" i="13"/>
  <c r="S128" i="13"/>
  <c r="R128" i="13"/>
  <c r="Q128" i="13"/>
  <c r="P128" i="13"/>
  <c r="O128" i="13"/>
  <c r="N128" i="13"/>
  <c r="M128" i="13"/>
  <c r="L128" i="13"/>
  <c r="K128" i="13"/>
  <c r="J128" i="13"/>
  <c r="I128" i="13"/>
  <c r="H128" i="13"/>
  <c r="G128" i="13"/>
  <c r="F128" i="13"/>
  <c r="E128" i="13"/>
  <c r="D128" i="13"/>
  <c r="C128" i="13"/>
  <c r="B128" i="13"/>
  <c r="Y127" i="13"/>
  <c r="X127" i="13"/>
  <c r="W127" i="13"/>
  <c r="V127" i="13"/>
  <c r="U127" i="13"/>
  <c r="T127" i="13"/>
  <c r="S127" i="13"/>
  <c r="R127" i="13"/>
  <c r="Q127" i="13"/>
  <c r="P127" i="13"/>
  <c r="O127" i="13"/>
  <c r="N127" i="13"/>
  <c r="M127" i="13"/>
  <c r="L127" i="13"/>
  <c r="K127" i="13"/>
  <c r="J127" i="13"/>
  <c r="I127" i="13"/>
  <c r="H127" i="13"/>
  <c r="G127" i="13"/>
  <c r="F127" i="13"/>
  <c r="E127" i="13"/>
  <c r="D127" i="13"/>
  <c r="C127" i="13"/>
  <c r="B127" i="13"/>
  <c r="Y126" i="13"/>
  <c r="X126" i="13"/>
  <c r="W126" i="13"/>
  <c r="V126" i="13"/>
  <c r="U126" i="13"/>
  <c r="T126" i="13"/>
  <c r="S126" i="13"/>
  <c r="R126" i="13"/>
  <c r="Q126" i="13"/>
  <c r="P126" i="13"/>
  <c r="O126" i="13"/>
  <c r="N126" i="13"/>
  <c r="M126" i="13"/>
  <c r="L126" i="13"/>
  <c r="K126" i="13"/>
  <c r="J126" i="13"/>
  <c r="I126" i="13"/>
  <c r="H126" i="13"/>
  <c r="G126" i="13"/>
  <c r="F126" i="13"/>
  <c r="E126" i="13"/>
  <c r="D126" i="13"/>
  <c r="C126" i="13"/>
  <c r="B126" i="13"/>
  <c r="Y125" i="13"/>
  <c r="X125" i="13"/>
  <c r="W125" i="13"/>
  <c r="V125" i="13"/>
  <c r="U125" i="13"/>
  <c r="T125" i="13"/>
  <c r="S125" i="13"/>
  <c r="R125" i="13"/>
  <c r="Q125" i="13"/>
  <c r="P125" i="13"/>
  <c r="O125" i="13"/>
  <c r="N125" i="13"/>
  <c r="M125" i="13"/>
  <c r="L125" i="13"/>
  <c r="K125" i="13"/>
  <c r="J125" i="13"/>
  <c r="I125" i="13"/>
  <c r="H125" i="13"/>
  <c r="G125" i="13"/>
  <c r="F125" i="13"/>
  <c r="E125" i="13"/>
  <c r="D125" i="13"/>
  <c r="C125" i="13"/>
  <c r="B125" i="13"/>
  <c r="Y124" i="13"/>
  <c r="X124" i="13"/>
  <c r="W124" i="13"/>
  <c r="V124" i="13"/>
  <c r="U124" i="13"/>
  <c r="T124" i="13"/>
  <c r="S124" i="13"/>
  <c r="R124" i="13"/>
  <c r="Q124" i="13"/>
  <c r="P124" i="13"/>
  <c r="O124" i="13"/>
  <c r="N124" i="13"/>
  <c r="M124" i="13"/>
  <c r="L124" i="13"/>
  <c r="K124" i="13"/>
  <c r="J124" i="13"/>
  <c r="I124" i="13"/>
  <c r="H124" i="13"/>
  <c r="G124" i="13"/>
  <c r="F124" i="13"/>
  <c r="E124" i="13"/>
  <c r="D124" i="13"/>
  <c r="C124" i="13"/>
  <c r="B124" i="13"/>
  <c r="Y123" i="13"/>
  <c r="X123" i="13"/>
  <c r="W123" i="13"/>
  <c r="V123" i="13"/>
  <c r="U123" i="13"/>
  <c r="T123" i="13"/>
  <c r="S123" i="13"/>
  <c r="R123" i="13"/>
  <c r="Q123" i="13"/>
  <c r="P123" i="13"/>
  <c r="O123" i="13"/>
  <c r="N123" i="13"/>
  <c r="M123" i="13"/>
  <c r="L123" i="13"/>
  <c r="K123" i="13"/>
  <c r="J123" i="13"/>
  <c r="I123" i="13"/>
  <c r="H123" i="13"/>
  <c r="G123" i="13"/>
  <c r="F123" i="13"/>
  <c r="E123" i="13"/>
  <c r="D123" i="13"/>
  <c r="C123" i="13"/>
  <c r="B123" i="13"/>
  <c r="Y122" i="13"/>
  <c r="X122" i="13"/>
  <c r="W122" i="13"/>
  <c r="V122" i="13"/>
  <c r="U122" i="13"/>
  <c r="T122" i="13"/>
  <c r="S122" i="13"/>
  <c r="R122" i="13"/>
  <c r="Q122" i="13"/>
  <c r="P122" i="13"/>
  <c r="O122" i="13"/>
  <c r="N122" i="13"/>
  <c r="M122" i="13"/>
  <c r="L122" i="13"/>
  <c r="K122" i="13"/>
  <c r="J122" i="13"/>
  <c r="I122" i="13"/>
  <c r="H122" i="13"/>
  <c r="G122" i="13"/>
  <c r="F122" i="13"/>
  <c r="E122" i="13"/>
  <c r="D122" i="13"/>
  <c r="C122" i="13"/>
  <c r="B122" i="13"/>
  <c r="Y121" i="13"/>
  <c r="X121" i="13"/>
  <c r="W121" i="13"/>
  <c r="V121" i="13"/>
  <c r="U121" i="13"/>
  <c r="T121" i="13"/>
  <c r="S121" i="13"/>
  <c r="R121" i="13"/>
  <c r="Q121" i="13"/>
  <c r="P121" i="13"/>
  <c r="O121" i="13"/>
  <c r="N121" i="13"/>
  <c r="M121" i="13"/>
  <c r="L121" i="13"/>
  <c r="K121" i="13"/>
  <c r="J121" i="13"/>
  <c r="I121" i="13"/>
  <c r="H121" i="13"/>
  <c r="G121" i="13"/>
  <c r="F121" i="13"/>
  <c r="E121" i="13"/>
  <c r="D121" i="13"/>
  <c r="C121" i="13"/>
  <c r="B121" i="13"/>
  <c r="Y120" i="13"/>
  <c r="X120" i="13"/>
  <c r="W120" i="13"/>
  <c r="V120" i="13"/>
  <c r="U120" i="13"/>
  <c r="T120" i="13"/>
  <c r="S120" i="13"/>
  <c r="R120" i="13"/>
  <c r="Q120" i="13"/>
  <c r="P120" i="13"/>
  <c r="O120" i="13"/>
  <c r="N120" i="13"/>
  <c r="M120" i="13"/>
  <c r="L120" i="13"/>
  <c r="K120" i="13"/>
  <c r="J120" i="13"/>
  <c r="I120" i="13"/>
  <c r="H120" i="13"/>
  <c r="G120" i="13"/>
  <c r="F120" i="13"/>
  <c r="E120" i="13"/>
  <c r="D120" i="13"/>
  <c r="C120" i="13"/>
  <c r="B120" i="13"/>
  <c r="Y119" i="13"/>
  <c r="X119" i="13"/>
  <c r="W119" i="13"/>
  <c r="V119" i="13"/>
  <c r="U119" i="13"/>
  <c r="T119" i="13"/>
  <c r="S119" i="13"/>
  <c r="R119" i="13"/>
  <c r="Q119" i="13"/>
  <c r="P119" i="13"/>
  <c r="O119" i="13"/>
  <c r="N119" i="13"/>
  <c r="M119" i="13"/>
  <c r="L119" i="13"/>
  <c r="K119" i="13"/>
  <c r="J119" i="13"/>
  <c r="I119" i="13"/>
  <c r="H119" i="13"/>
  <c r="G119" i="13"/>
  <c r="F119" i="13"/>
  <c r="E119" i="13"/>
  <c r="D119" i="13"/>
  <c r="C119" i="13"/>
  <c r="B119" i="13"/>
  <c r="Y118" i="13"/>
  <c r="X118" i="13"/>
  <c r="W118" i="13"/>
  <c r="V118" i="13"/>
  <c r="U118" i="13"/>
  <c r="T118" i="13"/>
  <c r="S118" i="13"/>
  <c r="R118" i="13"/>
  <c r="Q118" i="13"/>
  <c r="P118" i="13"/>
  <c r="O118" i="13"/>
  <c r="N118" i="13"/>
  <c r="M118" i="13"/>
  <c r="L118" i="13"/>
  <c r="K118" i="13"/>
  <c r="J118" i="13"/>
  <c r="I118" i="13"/>
  <c r="H118" i="13"/>
  <c r="G118" i="13"/>
  <c r="F118" i="13"/>
  <c r="E118" i="13"/>
  <c r="D118" i="13"/>
  <c r="C118" i="13"/>
  <c r="B118" i="13"/>
  <c r="Y117" i="13"/>
  <c r="X117" i="13"/>
  <c r="W117" i="13"/>
  <c r="V117" i="13"/>
  <c r="U117" i="13"/>
  <c r="T117" i="13"/>
  <c r="S117" i="13"/>
  <c r="R117" i="13"/>
  <c r="Q117" i="13"/>
  <c r="P117" i="13"/>
  <c r="O117" i="13"/>
  <c r="N117" i="13"/>
  <c r="M117" i="13"/>
  <c r="L117" i="13"/>
  <c r="K117" i="13"/>
  <c r="J117" i="13"/>
  <c r="I117" i="13"/>
  <c r="H117" i="13"/>
  <c r="G117" i="13"/>
  <c r="F117" i="13"/>
  <c r="E117" i="13"/>
  <c r="D117" i="13"/>
  <c r="C117" i="13"/>
  <c r="B117" i="13"/>
  <c r="Y116" i="13"/>
  <c r="X116" i="13"/>
  <c r="W116" i="13"/>
  <c r="V116" i="13"/>
  <c r="U116" i="13"/>
  <c r="T116" i="13"/>
  <c r="S116" i="13"/>
  <c r="R116" i="13"/>
  <c r="Q116" i="13"/>
  <c r="P116" i="13"/>
  <c r="O116" i="13"/>
  <c r="N116" i="13"/>
  <c r="M116" i="13"/>
  <c r="L116" i="13"/>
  <c r="K116" i="13"/>
  <c r="J116" i="13"/>
  <c r="I116" i="13"/>
  <c r="H116" i="13"/>
  <c r="G116" i="13"/>
  <c r="F116" i="13"/>
  <c r="E116" i="13"/>
  <c r="D116" i="13"/>
  <c r="C116" i="13"/>
  <c r="B116" i="13"/>
  <c r="Y112" i="13"/>
  <c r="X112" i="13"/>
  <c r="W112" i="13"/>
  <c r="V112" i="13"/>
  <c r="U112" i="13"/>
  <c r="T112" i="13"/>
  <c r="S112" i="13"/>
  <c r="R112" i="13"/>
  <c r="Q112" i="13"/>
  <c r="P112" i="13"/>
  <c r="O112" i="13"/>
  <c r="N112" i="13"/>
  <c r="M112" i="13"/>
  <c r="L112" i="13"/>
  <c r="K112" i="13"/>
  <c r="J112" i="13"/>
  <c r="I112" i="13"/>
  <c r="H112" i="13"/>
  <c r="G112" i="13"/>
  <c r="F112" i="13"/>
  <c r="E112" i="13"/>
  <c r="D112" i="13"/>
  <c r="C112" i="13"/>
  <c r="B112" i="13"/>
  <c r="Y111" i="13"/>
  <c r="X111" i="13"/>
  <c r="W111" i="13"/>
  <c r="V111" i="13"/>
  <c r="U111" i="13"/>
  <c r="T111" i="13"/>
  <c r="S111" i="13"/>
  <c r="R111" i="13"/>
  <c r="Q111" i="13"/>
  <c r="P111" i="13"/>
  <c r="O111" i="13"/>
  <c r="N111" i="13"/>
  <c r="M111" i="13"/>
  <c r="L111" i="13"/>
  <c r="K111" i="13"/>
  <c r="J111" i="13"/>
  <c r="I111" i="13"/>
  <c r="H111" i="13"/>
  <c r="G111" i="13"/>
  <c r="F111" i="13"/>
  <c r="E111" i="13"/>
  <c r="D111" i="13"/>
  <c r="C111" i="13"/>
  <c r="B111" i="13"/>
  <c r="Y110" i="13"/>
  <c r="X110" i="13"/>
  <c r="W110" i="13"/>
  <c r="V110" i="13"/>
  <c r="U110" i="13"/>
  <c r="T110" i="13"/>
  <c r="S110" i="13"/>
  <c r="R110" i="13"/>
  <c r="Q110" i="13"/>
  <c r="P110" i="13"/>
  <c r="O110" i="13"/>
  <c r="N110" i="13"/>
  <c r="M110" i="13"/>
  <c r="L110" i="13"/>
  <c r="K110" i="13"/>
  <c r="J110" i="13"/>
  <c r="I110" i="13"/>
  <c r="H110" i="13"/>
  <c r="G110" i="13"/>
  <c r="F110" i="13"/>
  <c r="E110" i="13"/>
  <c r="D110" i="13"/>
  <c r="C110" i="13"/>
  <c r="B110" i="13"/>
  <c r="Y109" i="13"/>
  <c r="X109" i="13"/>
  <c r="W109" i="13"/>
  <c r="V109" i="13"/>
  <c r="U109" i="13"/>
  <c r="T109" i="13"/>
  <c r="S109" i="13"/>
  <c r="R109" i="13"/>
  <c r="Q109" i="13"/>
  <c r="P109" i="13"/>
  <c r="O109" i="13"/>
  <c r="N109" i="13"/>
  <c r="M109" i="13"/>
  <c r="L109" i="13"/>
  <c r="K109" i="13"/>
  <c r="J109" i="13"/>
  <c r="I109" i="13"/>
  <c r="H109" i="13"/>
  <c r="G109" i="13"/>
  <c r="F109" i="13"/>
  <c r="E109" i="13"/>
  <c r="D109" i="13"/>
  <c r="C109" i="13"/>
  <c r="B109" i="13"/>
  <c r="Y108" i="13"/>
  <c r="X108" i="13"/>
  <c r="W108" i="13"/>
  <c r="V108" i="13"/>
  <c r="U108" i="13"/>
  <c r="T108" i="13"/>
  <c r="S108" i="13"/>
  <c r="R108" i="13"/>
  <c r="Q108" i="13"/>
  <c r="P108" i="13"/>
  <c r="O108" i="13"/>
  <c r="N108" i="13"/>
  <c r="M108" i="13"/>
  <c r="L108" i="13"/>
  <c r="K108" i="13"/>
  <c r="J108" i="13"/>
  <c r="I108" i="13"/>
  <c r="H108" i="13"/>
  <c r="G108" i="13"/>
  <c r="F108" i="13"/>
  <c r="E108" i="13"/>
  <c r="D108" i="13"/>
  <c r="C108" i="13"/>
  <c r="B108" i="13"/>
  <c r="Y107" i="13"/>
  <c r="X107" i="13"/>
  <c r="W107" i="13"/>
  <c r="V107" i="13"/>
  <c r="U107" i="13"/>
  <c r="T107" i="13"/>
  <c r="S107" i="13"/>
  <c r="R107" i="13"/>
  <c r="Q107" i="13"/>
  <c r="P107" i="13"/>
  <c r="O107" i="13"/>
  <c r="N107" i="13"/>
  <c r="M107" i="13"/>
  <c r="L107" i="13"/>
  <c r="K107" i="13"/>
  <c r="J107" i="13"/>
  <c r="I107" i="13"/>
  <c r="H107" i="13"/>
  <c r="G107" i="13"/>
  <c r="F107" i="13"/>
  <c r="E107" i="13"/>
  <c r="D107" i="13"/>
  <c r="C107" i="13"/>
  <c r="B107" i="13"/>
  <c r="Y106" i="13"/>
  <c r="X106" i="13"/>
  <c r="W106" i="13"/>
  <c r="V106" i="13"/>
  <c r="U106" i="13"/>
  <c r="T106" i="13"/>
  <c r="S106" i="13"/>
  <c r="R106" i="13"/>
  <c r="Q106" i="13"/>
  <c r="P106" i="13"/>
  <c r="O106" i="13"/>
  <c r="N106" i="13"/>
  <c r="M106" i="13"/>
  <c r="L106" i="13"/>
  <c r="K106" i="13"/>
  <c r="J106" i="13"/>
  <c r="I106" i="13"/>
  <c r="H106" i="13"/>
  <c r="G106" i="13"/>
  <c r="F106" i="13"/>
  <c r="E106" i="13"/>
  <c r="D106" i="13"/>
  <c r="C106" i="13"/>
  <c r="B106" i="13"/>
  <c r="Y105" i="13"/>
  <c r="X105" i="13"/>
  <c r="W105" i="13"/>
  <c r="V105" i="13"/>
  <c r="U105" i="13"/>
  <c r="T105" i="13"/>
  <c r="S105" i="13"/>
  <c r="R105" i="13"/>
  <c r="Q105" i="13"/>
  <c r="P105" i="13"/>
  <c r="O105" i="13"/>
  <c r="N105" i="13"/>
  <c r="M105" i="13"/>
  <c r="L105" i="13"/>
  <c r="K105" i="13"/>
  <c r="J105" i="13"/>
  <c r="I105" i="13"/>
  <c r="H105" i="13"/>
  <c r="G105" i="13"/>
  <c r="F105" i="13"/>
  <c r="E105" i="13"/>
  <c r="D105" i="13"/>
  <c r="C105" i="13"/>
  <c r="B105" i="13"/>
  <c r="Y104" i="13"/>
  <c r="X104" i="13"/>
  <c r="W104" i="13"/>
  <c r="V104" i="13"/>
  <c r="U104" i="13"/>
  <c r="T104" i="13"/>
  <c r="S104" i="13"/>
  <c r="R104" i="13"/>
  <c r="Q104" i="13"/>
  <c r="P104" i="13"/>
  <c r="O104" i="13"/>
  <c r="N104" i="13"/>
  <c r="M104" i="13"/>
  <c r="L104" i="13"/>
  <c r="K104" i="13"/>
  <c r="J104" i="13"/>
  <c r="I104" i="13"/>
  <c r="H104" i="13"/>
  <c r="G104" i="13"/>
  <c r="F104" i="13"/>
  <c r="E104" i="13"/>
  <c r="D104" i="13"/>
  <c r="C104" i="13"/>
  <c r="B104" i="13"/>
  <c r="Y103" i="13"/>
  <c r="X103" i="13"/>
  <c r="W103" i="13"/>
  <c r="V103" i="13"/>
  <c r="U103" i="13"/>
  <c r="T103" i="13"/>
  <c r="S103" i="13"/>
  <c r="R103" i="13"/>
  <c r="Q103" i="13"/>
  <c r="P103" i="13"/>
  <c r="O103" i="13"/>
  <c r="N103" i="13"/>
  <c r="M103" i="13"/>
  <c r="L103" i="13"/>
  <c r="K103" i="13"/>
  <c r="J103" i="13"/>
  <c r="I103" i="13"/>
  <c r="H103" i="13"/>
  <c r="G103" i="13"/>
  <c r="F103" i="13"/>
  <c r="E103" i="13"/>
  <c r="D103" i="13"/>
  <c r="C103" i="13"/>
  <c r="B103" i="13"/>
  <c r="Y102" i="13"/>
  <c r="X102" i="13"/>
  <c r="W102" i="13"/>
  <c r="V102" i="13"/>
  <c r="U102" i="13"/>
  <c r="T102" i="13"/>
  <c r="S102" i="13"/>
  <c r="R102" i="13"/>
  <c r="Q102" i="13"/>
  <c r="P102" i="13"/>
  <c r="O102" i="13"/>
  <c r="N102" i="13"/>
  <c r="M102" i="13"/>
  <c r="L102" i="13"/>
  <c r="K102" i="13"/>
  <c r="J102" i="13"/>
  <c r="I102" i="13"/>
  <c r="H102" i="13"/>
  <c r="G102" i="13"/>
  <c r="F102" i="13"/>
  <c r="E102" i="13"/>
  <c r="D102" i="13"/>
  <c r="C102" i="13"/>
  <c r="B102" i="13"/>
  <c r="Y101" i="13"/>
  <c r="X101" i="13"/>
  <c r="W101" i="13"/>
  <c r="V101" i="13"/>
  <c r="U101" i="13"/>
  <c r="T101" i="13"/>
  <c r="S101" i="13"/>
  <c r="R101" i="13"/>
  <c r="Q101" i="13"/>
  <c r="P101" i="13"/>
  <c r="O101" i="13"/>
  <c r="N101" i="13"/>
  <c r="M101" i="13"/>
  <c r="L101" i="13"/>
  <c r="K101" i="13"/>
  <c r="J101" i="13"/>
  <c r="I101" i="13"/>
  <c r="H101" i="13"/>
  <c r="G101" i="13"/>
  <c r="F101" i="13"/>
  <c r="E101" i="13"/>
  <c r="D101" i="13"/>
  <c r="C101" i="13"/>
  <c r="B101" i="13"/>
  <c r="Y100" i="13"/>
  <c r="X100" i="13"/>
  <c r="W100" i="13"/>
  <c r="V100" i="13"/>
  <c r="U100" i="13"/>
  <c r="T100" i="13"/>
  <c r="S100" i="13"/>
  <c r="R100" i="13"/>
  <c r="Q100" i="13"/>
  <c r="P100" i="13"/>
  <c r="O100" i="13"/>
  <c r="N100" i="13"/>
  <c r="M100" i="13"/>
  <c r="L100" i="13"/>
  <c r="K100" i="13"/>
  <c r="J100" i="13"/>
  <c r="I100" i="13"/>
  <c r="H100" i="13"/>
  <c r="G100" i="13"/>
  <c r="F100" i="13"/>
  <c r="E100" i="13"/>
  <c r="D100" i="13"/>
  <c r="C100" i="13"/>
  <c r="B100" i="13"/>
  <c r="Y99" i="13"/>
  <c r="X99" i="13"/>
  <c r="W99" i="13"/>
  <c r="V99" i="13"/>
  <c r="U99" i="13"/>
  <c r="T99" i="13"/>
  <c r="S99" i="13"/>
  <c r="R99" i="13"/>
  <c r="Q99" i="13"/>
  <c r="P99" i="13"/>
  <c r="O99" i="13"/>
  <c r="N99" i="13"/>
  <c r="M99" i="13"/>
  <c r="L99" i="13"/>
  <c r="K99" i="13"/>
  <c r="J99" i="13"/>
  <c r="I99" i="13"/>
  <c r="H99" i="13"/>
  <c r="G99" i="13"/>
  <c r="F99" i="13"/>
  <c r="E99" i="13"/>
  <c r="D99" i="13"/>
  <c r="C99" i="13"/>
  <c r="B99" i="13"/>
  <c r="Y98" i="13"/>
  <c r="X98" i="13"/>
  <c r="W98" i="13"/>
  <c r="V98" i="13"/>
  <c r="U98" i="13"/>
  <c r="T98" i="13"/>
  <c r="S98" i="13"/>
  <c r="R98" i="13"/>
  <c r="Q98" i="13"/>
  <c r="P98" i="13"/>
  <c r="O98" i="13"/>
  <c r="N98" i="13"/>
  <c r="M98" i="13"/>
  <c r="L98" i="13"/>
  <c r="K98" i="13"/>
  <c r="J98" i="13"/>
  <c r="I98" i="13"/>
  <c r="H98" i="13"/>
  <c r="G98" i="13"/>
  <c r="F98" i="13"/>
  <c r="E98" i="13"/>
  <c r="D98" i="13"/>
  <c r="C98" i="13"/>
  <c r="B98" i="13"/>
  <c r="Y97" i="13"/>
  <c r="X97" i="13"/>
  <c r="W97" i="13"/>
  <c r="V97" i="13"/>
  <c r="U97" i="13"/>
  <c r="T97" i="13"/>
  <c r="S97" i="13"/>
  <c r="R97" i="13"/>
  <c r="Q97" i="13"/>
  <c r="P97" i="13"/>
  <c r="O97" i="13"/>
  <c r="N97" i="13"/>
  <c r="M97" i="13"/>
  <c r="L97" i="13"/>
  <c r="K97" i="13"/>
  <c r="J97" i="13"/>
  <c r="I97" i="13"/>
  <c r="H97" i="13"/>
  <c r="G97" i="13"/>
  <c r="F97" i="13"/>
  <c r="E97" i="13"/>
  <c r="D97" i="13"/>
  <c r="C97" i="13"/>
  <c r="B97" i="13"/>
  <c r="Y96" i="13"/>
  <c r="X96" i="13"/>
  <c r="W96" i="13"/>
  <c r="V96" i="13"/>
  <c r="U96" i="13"/>
  <c r="T96" i="13"/>
  <c r="S96" i="13"/>
  <c r="R96" i="13"/>
  <c r="Q96" i="13"/>
  <c r="P96" i="13"/>
  <c r="O96" i="13"/>
  <c r="N96" i="13"/>
  <c r="M96" i="13"/>
  <c r="L96" i="13"/>
  <c r="K96" i="13"/>
  <c r="J96" i="13"/>
  <c r="I96" i="13"/>
  <c r="H96" i="13"/>
  <c r="G96" i="13"/>
  <c r="F96" i="13"/>
  <c r="E96" i="13"/>
  <c r="D96" i="13"/>
  <c r="C96" i="13"/>
  <c r="B96" i="13"/>
  <c r="Y95" i="13"/>
  <c r="X95" i="13"/>
  <c r="W95" i="13"/>
  <c r="V95" i="13"/>
  <c r="U95" i="13"/>
  <c r="T95" i="13"/>
  <c r="S95" i="13"/>
  <c r="R95" i="13"/>
  <c r="Q95" i="13"/>
  <c r="P95" i="13"/>
  <c r="O95" i="13"/>
  <c r="N95" i="13"/>
  <c r="M95" i="13"/>
  <c r="L95" i="13"/>
  <c r="K95" i="13"/>
  <c r="J95" i="13"/>
  <c r="I95" i="13"/>
  <c r="H95" i="13"/>
  <c r="G95" i="13"/>
  <c r="F95" i="13"/>
  <c r="E95" i="13"/>
  <c r="D95" i="13"/>
  <c r="C95" i="13"/>
  <c r="B95" i="13"/>
  <c r="Y94" i="13"/>
  <c r="X94" i="13"/>
  <c r="W94" i="13"/>
  <c r="V94" i="13"/>
  <c r="U94" i="13"/>
  <c r="T94" i="13"/>
  <c r="S94" i="13"/>
  <c r="R94" i="13"/>
  <c r="Q94" i="13"/>
  <c r="P94" i="13"/>
  <c r="O94" i="13"/>
  <c r="N94" i="13"/>
  <c r="M94" i="13"/>
  <c r="L94" i="13"/>
  <c r="K94" i="13"/>
  <c r="J94" i="13"/>
  <c r="I94" i="13"/>
  <c r="H94" i="13"/>
  <c r="G94" i="13"/>
  <c r="F94" i="13"/>
  <c r="E94" i="13"/>
  <c r="D94" i="13"/>
  <c r="C94" i="13"/>
  <c r="B94" i="13"/>
  <c r="Y93" i="13"/>
  <c r="X93" i="13"/>
  <c r="W93" i="13"/>
  <c r="V93" i="13"/>
  <c r="U93" i="13"/>
  <c r="T93" i="13"/>
  <c r="S93" i="13"/>
  <c r="R93" i="13"/>
  <c r="Q93" i="13"/>
  <c r="P93" i="13"/>
  <c r="O93" i="13"/>
  <c r="N93" i="13"/>
  <c r="M93" i="13"/>
  <c r="L93" i="13"/>
  <c r="K93" i="13"/>
  <c r="J93" i="13"/>
  <c r="I93" i="13"/>
  <c r="H93" i="13"/>
  <c r="G93" i="13"/>
  <c r="F93" i="13"/>
  <c r="E93" i="13"/>
  <c r="D93" i="13"/>
  <c r="C93" i="13"/>
  <c r="B93" i="13"/>
  <c r="Y92" i="13"/>
  <c r="X92" i="13"/>
  <c r="W92" i="13"/>
  <c r="V92" i="13"/>
  <c r="U92" i="13"/>
  <c r="T92" i="13"/>
  <c r="S92" i="13"/>
  <c r="R92" i="13"/>
  <c r="Q92" i="13"/>
  <c r="P92" i="13"/>
  <c r="O92" i="13"/>
  <c r="N92" i="13"/>
  <c r="M92" i="13"/>
  <c r="L92" i="13"/>
  <c r="K92" i="13"/>
  <c r="J92" i="13"/>
  <c r="I92" i="13"/>
  <c r="H92" i="13"/>
  <c r="G92" i="13"/>
  <c r="F92" i="13"/>
  <c r="E92" i="13"/>
  <c r="D92" i="13"/>
  <c r="C92" i="13"/>
  <c r="B92" i="13"/>
  <c r="Y91" i="13"/>
  <c r="X91" i="13"/>
  <c r="W91" i="13"/>
  <c r="V91" i="13"/>
  <c r="U91" i="13"/>
  <c r="T91" i="13"/>
  <c r="S91" i="13"/>
  <c r="R91" i="13"/>
  <c r="Q91" i="13"/>
  <c r="P91" i="13"/>
  <c r="O91" i="13"/>
  <c r="N91" i="13"/>
  <c r="M91" i="13"/>
  <c r="L91" i="13"/>
  <c r="K91" i="13"/>
  <c r="J91" i="13"/>
  <c r="I91" i="13"/>
  <c r="H91" i="13"/>
  <c r="G91" i="13"/>
  <c r="F91" i="13"/>
  <c r="E91" i="13"/>
  <c r="D91" i="13"/>
  <c r="C91" i="13"/>
  <c r="B91" i="13"/>
  <c r="Y90" i="13"/>
  <c r="X90" i="13"/>
  <c r="W90" i="13"/>
  <c r="V90" i="13"/>
  <c r="U90" i="13"/>
  <c r="T90" i="13"/>
  <c r="S90" i="13"/>
  <c r="R90" i="13"/>
  <c r="Q90" i="13"/>
  <c r="P90" i="13"/>
  <c r="O90" i="13"/>
  <c r="N90" i="13"/>
  <c r="M90" i="13"/>
  <c r="L90" i="13"/>
  <c r="K90" i="13"/>
  <c r="J90" i="13"/>
  <c r="I90" i="13"/>
  <c r="H90" i="13"/>
  <c r="G90" i="13"/>
  <c r="F90" i="13"/>
  <c r="E90" i="13"/>
  <c r="D90" i="13"/>
  <c r="C90" i="13"/>
  <c r="B90" i="13"/>
  <c r="Y89" i="13"/>
  <c r="X89" i="13"/>
  <c r="W89" i="13"/>
  <c r="V89" i="13"/>
  <c r="U89" i="13"/>
  <c r="T89" i="13"/>
  <c r="S89" i="13"/>
  <c r="R89" i="13"/>
  <c r="Q89" i="13"/>
  <c r="P89" i="13"/>
  <c r="O89" i="13"/>
  <c r="N89" i="13"/>
  <c r="M89" i="13"/>
  <c r="L89" i="13"/>
  <c r="K89" i="13"/>
  <c r="J89" i="13"/>
  <c r="I89" i="13"/>
  <c r="H89" i="13"/>
  <c r="G89" i="13"/>
  <c r="F89" i="13"/>
  <c r="E89" i="13"/>
  <c r="D89" i="13"/>
  <c r="C89" i="13"/>
  <c r="B89" i="13"/>
  <c r="Y88" i="13"/>
  <c r="X88" i="13"/>
  <c r="W88" i="13"/>
  <c r="V88" i="13"/>
  <c r="U88" i="13"/>
  <c r="T88" i="13"/>
  <c r="S88" i="13"/>
  <c r="R88" i="13"/>
  <c r="Q88" i="13"/>
  <c r="P88" i="13"/>
  <c r="O88" i="13"/>
  <c r="N88" i="13"/>
  <c r="M88" i="13"/>
  <c r="L88" i="13"/>
  <c r="K88" i="13"/>
  <c r="J88" i="13"/>
  <c r="I88" i="13"/>
  <c r="H88" i="13"/>
  <c r="G88" i="13"/>
  <c r="F88" i="13"/>
  <c r="E88" i="13"/>
  <c r="D88" i="13"/>
  <c r="C88" i="13"/>
  <c r="B88" i="13"/>
  <c r="E28" i="13"/>
  <c r="D28" i="13"/>
  <c r="E27" i="13"/>
  <c r="D27" i="13"/>
  <c r="E26" i="13"/>
  <c r="D26" i="13"/>
  <c r="E25" i="13"/>
  <c r="D25" i="13"/>
  <c r="E24" i="13"/>
  <c r="D24" i="13"/>
  <c r="E23" i="13"/>
  <c r="D23" i="13"/>
  <c r="E22" i="13"/>
  <c r="D22" i="13"/>
  <c r="E21" i="13"/>
  <c r="D21" i="13"/>
  <c r="E20" i="13"/>
  <c r="D20" i="13"/>
  <c r="E19" i="13"/>
  <c r="D19" i="13"/>
  <c r="E18" i="13"/>
  <c r="D18" i="13"/>
  <c r="E17" i="13"/>
  <c r="D17" i="13"/>
  <c r="E16" i="13"/>
  <c r="D16" i="13"/>
  <c r="E15" i="13"/>
  <c r="D15" i="13"/>
  <c r="E14" i="13"/>
  <c r="D14" i="13"/>
  <c r="E13" i="13"/>
  <c r="D13" i="13"/>
  <c r="E12" i="13"/>
  <c r="D12" i="13"/>
  <c r="E11" i="13"/>
  <c r="D11" i="13"/>
  <c r="E10" i="13"/>
  <c r="D10" i="13"/>
  <c r="E9" i="13"/>
  <c r="D9" i="13"/>
  <c r="E8" i="13"/>
  <c r="D8" i="13"/>
  <c r="E7" i="13"/>
  <c r="D7" i="13"/>
  <c r="E6" i="13"/>
  <c r="D6" i="13"/>
  <c r="E5" i="13"/>
  <c r="D5" i="13"/>
  <c r="E4" i="13"/>
  <c r="D4" i="13"/>
  <c r="Y140" i="12"/>
  <c r="X140" i="12"/>
  <c r="W140" i="12"/>
  <c r="V140" i="12"/>
  <c r="U140" i="12"/>
  <c r="T140" i="12"/>
  <c r="S140" i="12"/>
  <c r="R140" i="12"/>
  <c r="Q140" i="12"/>
  <c r="P140" i="12"/>
  <c r="O140" i="12"/>
  <c r="N140" i="12"/>
  <c r="M140" i="12"/>
  <c r="L140" i="12"/>
  <c r="K140" i="12"/>
  <c r="J140" i="12"/>
  <c r="I140" i="12"/>
  <c r="H140" i="12"/>
  <c r="G140" i="12"/>
  <c r="F140" i="12"/>
  <c r="E140" i="12"/>
  <c r="D140" i="12"/>
  <c r="C140" i="12"/>
  <c r="B140" i="12"/>
  <c r="Y139" i="12"/>
  <c r="X139" i="12"/>
  <c r="W139" i="12"/>
  <c r="V139" i="12"/>
  <c r="U139" i="12"/>
  <c r="T139" i="12"/>
  <c r="S139" i="12"/>
  <c r="R139" i="12"/>
  <c r="Q139" i="12"/>
  <c r="P139" i="12"/>
  <c r="O139" i="12"/>
  <c r="N139" i="12"/>
  <c r="M139" i="12"/>
  <c r="L139" i="12"/>
  <c r="K139" i="12"/>
  <c r="J139" i="12"/>
  <c r="I139" i="12"/>
  <c r="H139" i="12"/>
  <c r="G139" i="12"/>
  <c r="F139" i="12"/>
  <c r="E139" i="12"/>
  <c r="D139" i="12"/>
  <c r="C139" i="12"/>
  <c r="B139" i="12"/>
  <c r="Y138" i="12"/>
  <c r="X138" i="12"/>
  <c r="W138" i="12"/>
  <c r="V138" i="12"/>
  <c r="U138" i="12"/>
  <c r="T138" i="12"/>
  <c r="S138" i="12"/>
  <c r="R138" i="12"/>
  <c r="Q138" i="12"/>
  <c r="P138" i="12"/>
  <c r="O138" i="12"/>
  <c r="N138" i="12"/>
  <c r="M138" i="12"/>
  <c r="L138" i="12"/>
  <c r="K138" i="12"/>
  <c r="J138" i="12"/>
  <c r="I138" i="12"/>
  <c r="H138" i="12"/>
  <c r="G138" i="12"/>
  <c r="F138" i="12"/>
  <c r="E138" i="12"/>
  <c r="D138" i="12"/>
  <c r="C138" i="12"/>
  <c r="B138" i="12"/>
  <c r="Y137" i="12"/>
  <c r="X137" i="12"/>
  <c r="W137" i="12"/>
  <c r="V137" i="12"/>
  <c r="U137" i="12"/>
  <c r="T137" i="12"/>
  <c r="S137" i="12"/>
  <c r="R137" i="12"/>
  <c r="Q137" i="12"/>
  <c r="P137" i="12"/>
  <c r="O137" i="12"/>
  <c r="N137" i="12"/>
  <c r="M137" i="12"/>
  <c r="L137" i="12"/>
  <c r="K137" i="12"/>
  <c r="J137" i="12"/>
  <c r="I137" i="12"/>
  <c r="H137" i="12"/>
  <c r="G137" i="12"/>
  <c r="F137" i="12"/>
  <c r="E137" i="12"/>
  <c r="D137" i="12"/>
  <c r="C137" i="12"/>
  <c r="B137" i="12"/>
  <c r="Y136" i="12"/>
  <c r="X136" i="12"/>
  <c r="W136" i="12"/>
  <c r="V136" i="12"/>
  <c r="U136" i="12"/>
  <c r="T136" i="12"/>
  <c r="S136" i="12"/>
  <c r="R136" i="12"/>
  <c r="Q136" i="12"/>
  <c r="P136" i="12"/>
  <c r="O136" i="12"/>
  <c r="N136" i="12"/>
  <c r="M136" i="12"/>
  <c r="L136" i="12"/>
  <c r="K136" i="12"/>
  <c r="J136" i="12"/>
  <c r="I136" i="12"/>
  <c r="H136" i="12"/>
  <c r="G136" i="12"/>
  <c r="F136" i="12"/>
  <c r="E136" i="12"/>
  <c r="D136" i="12"/>
  <c r="C136" i="12"/>
  <c r="B136" i="12"/>
  <c r="Y135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C135" i="12"/>
  <c r="B135" i="12"/>
  <c r="Y134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C134" i="12"/>
  <c r="B134" i="12"/>
  <c r="Y133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C133" i="12"/>
  <c r="B133" i="12"/>
  <c r="Y132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C132" i="12"/>
  <c r="B132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C131" i="12"/>
  <c r="B131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C130" i="12"/>
  <c r="B130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C129" i="12"/>
  <c r="B129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C128" i="12"/>
  <c r="B128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C127" i="12"/>
  <c r="B127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C126" i="12"/>
  <c r="B126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C125" i="12"/>
  <c r="B125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C124" i="12"/>
  <c r="B124" i="12"/>
  <c r="Y123" i="12"/>
  <c r="X123" i="12"/>
  <c r="W123" i="12"/>
  <c r="V123" i="12"/>
  <c r="U123" i="12"/>
  <c r="T123" i="12"/>
  <c r="S123" i="12"/>
  <c r="R123" i="12"/>
  <c r="Q123" i="12"/>
  <c r="P123" i="12"/>
  <c r="O123" i="12"/>
  <c r="N123" i="12"/>
  <c r="M123" i="12"/>
  <c r="L123" i="12"/>
  <c r="K123" i="12"/>
  <c r="J123" i="12"/>
  <c r="I123" i="12"/>
  <c r="H123" i="12"/>
  <c r="G123" i="12"/>
  <c r="F123" i="12"/>
  <c r="E123" i="12"/>
  <c r="D123" i="12"/>
  <c r="C123" i="12"/>
  <c r="B123" i="12"/>
  <c r="Y122" i="12"/>
  <c r="X122" i="12"/>
  <c r="W122" i="12"/>
  <c r="V122" i="12"/>
  <c r="U122" i="12"/>
  <c r="T122" i="12"/>
  <c r="S122" i="12"/>
  <c r="R122" i="12"/>
  <c r="Q122" i="12"/>
  <c r="P122" i="12"/>
  <c r="O122" i="12"/>
  <c r="N122" i="12"/>
  <c r="M122" i="12"/>
  <c r="L122" i="12"/>
  <c r="K122" i="12"/>
  <c r="J122" i="12"/>
  <c r="I122" i="12"/>
  <c r="H122" i="12"/>
  <c r="G122" i="12"/>
  <c r="F122" i="12"/>
  <c r="E122" i="12"/>
  <c r="D122" i="12"/>
  <c r="C122" i="12"/>
  <c r="B122" i="12"/>
  <c r="Y121" i="12"/>
  <c r="X121" i="12"/>
  <c r="W121" i="12"/>
  <c r="V121" i="12"/>
  <c r="U121" i="12"/>
  <c r="T121" i="12"/>
  <c r="S121" i="12"/>
  <c r="R121" i="12"/>
  <c r="Q121" i="12"/>
  <c r="P121" i="12"/>
  <c r="O121" i="12"/>
  <c r="N121" i="12"/>
  <c r="M121" i="12"/>
  <c r="L121" i="12"/>
  <c r="K121" i="12"/>
  <c r="J121" i="12"/>
  <c r="I121" i="12"/>
  <c r="H121" i="12"/>
  <c r="G121" i="12"/>
  <c r="F121" i="12"/>
  <c r="E121" i="12"/>
  <c r="D121" i="12"/>
  <c r="C121" i="12"/>
  <c r="B121" i="12"/>
  <c r="Y120" i="12"/>
  <c r="X120" i="12"/>
  <c r="W120" i="12"/>
  <c r="V120" i="12"/>
  <c r="U120" i="12"/>
  <c r="T120" i="12"/>
  <c r="S120" i="12"/>
  <c r="R120" i="12"/>
  <c r="Q120" i="12"/>
  <c r="P120" i="12"/>
  <c r="O120" i="12"/>
  <c r="N120" i="12"/>
  <c r="M120" i="12"/>
  <c r="L120" i="12"/>
  <c r="K120" i="12"/>
  <c r="J120" i="12"/>
  <c r="I120" i="12"/>
  <c r="H120" i="12"/>
  <c r="G120" i="12"/>
  <c r="F120" i="12"/>
  <c r="E120" i="12"/>
  <c r="D120" i="12"/>
  <c r="C120" i="12"/>
  <c r="B120" i="12"/>
  <c r="Y119" i="12"/>
  <c r="X119" i="12"/>
  <c r="W119" i="12"/>
  <c r="V119" i="12"/>
  <c r="U119" i="12"/>
  <c r="T119" i="12"/>
  <c r="S119" i="12"/>
  <c r="R119" i="12"/>
  <c r="Q119" i="12"/>
  <c r="P119" i="12"/>
  <c r="O119" i="12"/>
  <c r="N119" i="12"/>
  <c r="M119" i="12"/>
  <c r="L119" i="12"/>
  <c r="K119" i="12"/>
  <c r="J119" i="12"/>
  <c r="I119" i="12"/>
  <c r="H119" i="12"/>
  <c r="G119" i="12"/>
  <c r="F119" i="12"/>
  <c r="E119" i="12"/>
  <c r="D119" i="12"/>
  <c r="C119" i="12"/>
  <c r="B119" i="12"/>
  <c r="Y118" i="12"/>
  <c r="X118" i="12"/>
  <c r="W118" i="12"/>
  <c r="V118" i="12"/>
  <c r="U118" i="12"/>
  <c r="T118" i="12"/>
  <c r="S118" i="12"/>
  <c r="R118" i="12"/>
  <c r="Q118" i="12"/>
  <c r="P118" i="12"/>
  <c r="O118" i="12"/>
  <c r="N118" i="12"/>
  <c r="M118" i="12"/>
  <c r="L118" i="12"/>
  <c r="K118" i="12"/>
  <c r="J118" i="12"/>
  <c r="I118" i="12"/>
  <c r="H118" i="12"/>
  <c r="G118" i="12"/>
  <c r="F118" i="12"/>
  <c r="E118" i="12"/>
  <c r="D118" i="12"/>
  <c r="C118" i="12"/>
  <c r="B118" i="12"/>
  <c r="Y117" i="12"/>
  <c r="X117" i="12"/>
  <c r="W117" i="12"/>
  <c r="V117" i="12"/>
  <c r="U117" i="12"/>
  <c r="T117" i="12"/>
  <c r="S117" i="12"/>
  <c r="R117" i="12"/>
  <c r="Q117" i="12"/>
  <c r="P117" i="12"/>
  <c r="O117" i="12"/>
  <c r="N117" i="12"/>
  <c r="M117" i="12"/>
  <c r="L117" i="12"/>
  <c r="K117" i="12"/>
  <c r="J117" i="12"/>
  <c r="I117" i="12"/>
  <c r="H117" i="12"/>
  <c r="G117" i="12"/>
  <c r="F117" i="12"/>
  <c r="E117" i="12"/>
  <c r="D117" i="12"/>
  <c r="C117" i="12"/>
  <c r="B117" i="12"/>
  <c r="Y116" i="12"/>
  <c r="X116" i="12"/>
  <c r="W116" i="12"/>
  <c r="V116" i="12"/>
  <c r="U116" i="12"/>
  <c r="T116" i="12"/>
  <c r="S116" i="12"/>
  <c r="R116" i="12"/>
  <c r="Q116" i="12"/>
  <c r="P116" i="12"/>
  <c r="O116" i="12"/>
  <c r="N116" i="12"/>
  <c r="M116" i="12"/>
  <c r="L116" i="12"/>
  <c r="K116" i="12"/>
  <c r="J116" i="12"/>
  <c r="I116" i="12"/>
  <c r="H116" i="12"/>
  <c r="G116" i="12"/>
  <c r="F116" i="12"/>
  <c r="E116" i="12"/>
  <c r="D116" i="12"/>
  <c r="C116" i="12"/>
  <c r="B116" i="12"/>
  <c r="Y112" i="12"/>
  <c r="X112" i="12"/>
  <c r="W112" i="12"/>
  <c r="V112" i="12"/>
  <c r="U112" i="12"/>
  <c r="T112" i="12"/>
  <c r="S112" i="12"/>
  <c r="R112" i="12"/>
  <c r="Q112" i="12"/>
  <c r="P112" i="12"/>
  <c r="O112" i="12"/>
  <c r="N112" i="12"/>
  <c r="M112" i="12"/>
  <c r="L112" i="12"/>
  <c r="K112" i="12"/>
  <c r="J112" i="12"/>
  <c r="I112" i="12"/>
  <c r="H112" i="12"/>
  <c r="G112" i="12"/>
  <c r="F112" i="12"/>
  <c r="E112" i="12"/>
  <c r="D112" i="12"/>
  <c r="C112" i="12"/>
  <c r="B112" i="12"/>
  <c r="Y111" i="12"/>
  <c r="X111" i="12"/>
  <c r="W111" i="12"/>
  <c r="V111" i="12"/>
  <c r="U111" i="12"/>
  <c r="T111" i="12"/>
  <c r="S111" i="12"/>
  <c r="R111" i="12"/>
  <c r="Q111" i="12"/>
  <c r="P111" i="12"/>
  <c r="O111" i="12"/>
  <c r="N111" i="12"/>
  <c r="M111" i="12"/>
  <c r="L111" i="12"/>
  <c r="K111" i="12"/>
  <c r="J111" i="12"/>
  <c r="I111" i="12"/>
  <c r="H111" i="12"/>
  <c r="G111" i="12"/>
  <c r="F111" i="12"/>
  <c r="E111" i="12"/>
  <c r="D111" i="12"/>
  <c r="C111" i="12"/>
  <c r="B111" i="12"/>
  <c r="Y110" i="12"/>
  <c r="X110" i="12"/>
  <c r="W110" i="12"/>
  <c r="V110" i="12"/>
  <c r="U110" i="12"/>
  <c r="T110" i="12"/>
  <c r="S110" i="12"/>
  <c r="R110" i="12"/>
  <c r="Q110" i="12"/>
  <c r="P110" i="12"/>
  <c r="O110" i="12"/>
  <c r="N110" i="12"/>
  <c r="M110" i="12"/>
  <c r="L110" i="12"/>
  <c r="K110" i="12"/>
  <c r="J110" i="12"/>
  <c r="I110" i="12"/>
  <c r="H110" i="12"/>
  <c r="G110" i="12"/>
  <c r="F110" i="12"/>
  <c r="E110" i="12"/>
  <c r="D110" i="12"/>
  <c r="C110" i="12"/>
  <c r="B110" i="12"/>
  <c r="Y109" i="12"/>
  <c r="X109" i="12"/>
  <c r="W109" i="12"/>
  <c r="V109" i="12"/>
  <c r="U109" i="12"/>
  <c r="T109" i="12"/>
  <c r="S109" i="12"/>
  <c r="R109" i="12"/>
  <c r="Q109" i="12"/>
  <c r="P109" i="12"/>
  <c r="O109" i="12"/>
  <c r="N109" i="12"/>
  <c r="M109" i="12"/>
  <c r="L109" i="12"/>
  <c r="K109" i="12"/>
  <c r="J109" i="12"/>
  <c r="I109" i="12"/>
  <c r="H109" i="12"/>
  <c r="G109" i="12"/>
  <c r="F109" i="12"/>
  <c r="E109" i="12"/>
  <c r="D109" i="12"/>
  <c r="C109" i="12"/>
  <c r="B109" i="12"/>
  <c r="Y108" i="12"/>
  <c r="X108" i="12"/>
  <c r="W108" i="12"/>
  <c r="V108" i="12"/>
  <c r="U108" i="12"/>
  <c r="T108" i="12"/>
  <c r="S108" i="12"/>
  <c r="R108" i="12"/>
  <c r="Q108" i="12"/>
  <c r="P108" i="12"/>
  <c r="O108" i="12"/>
  <c r="N108" i="12"/>
  <c r="M108" i="12"/>
  <c r="L108" i="12"/>
  <c r="K108" i="12"/>
  <c r="J108" i="12"/>
  <c r="I108" i="12"/>
  <c r="H108" i="12"/>
  <c r="G108" i="12"/>
  <c r="F108" i="12"/>
  <c r="E108" i="12"/>
  <c r="D108" i="12"/>
  <c r="C108" i="12"/>
  <c r="B108" i="12"/>
  <c r="Y107" i="12"/>
  <c r="X107" i="12"/>
  <c r="W107" i="12"/>
  <c r="V107" i="12"/>
  <c r="U107" i="12"/>
  <c r="T107" i="12"/>
  <c r="S107" i="12"/>
  <c r="R107" i="12"/>
  <c r="Q107" i="12"/>
  <c r="P107" i="12"/>
  <c r="O107" i="12"/>
  <c r="N107" i="12"/>
  <c r="M107" i="12"/>
  <c r="L107" i="12"/>
  <c r="K107" i="12"/>
  <c r="J107" i="12"/>
  <c r="I107" i="12"/>
  <c r="H107" i="12"/>
  <c r="G107" i="12"/>
  <c r="F107" i="12"/>
  <c r="E107" i="12"/>
  <c r="D107" i="12"/>
  <c r="C107" i="12"/>
  <c r="B107" i="12"/>
  <c r="Y106" i="12"/>
  <c r="X106" i="12"/>
  <c r="W106" i="12"/>
  <c r="V106" i="12"/>
  <c r="U106" i="12"/>
  <c r="T106" i="12"/>
  <c r="S106" i="12"/>
  <c r="R106" i="12"/>
  <c r="Q106" i="12"/>
  <c r="P106" i="12"/>
  <c r="O106" i="12"/>
  <c r="N106" i="12"/>
  <c r="M106" i="12"/>
  <c r="L106" i="12"/>
  <c r="K106" i="12"/>
  <c r="J106" i="12"/>
  <c r="I106" i="12"/>
  <c r="H106" i="12"/>
  <c r="G106" i="12"/>
  <c r="F106" i="12"/>
  <c r="E106" i="12"/>
  <c r="D106" i="12"/>
  <c r="C106" i="12"/>
  <c r="B106" i="12"/>
  <c r="Y105" i="12"/>
  <c r="X105" i="12"/>
  <c r="W105" i="12"/>
  <c r="V105" i="12"/>
  <c r="U105" i="12"/>
  <c r="T105" i="12"/>
  <c r="S105" i="12"/>
  <c r="R105" i="12"/>
  <c r="Q105" i="12"/>
  <c r="P105" i="12"/>
  <c r="O105" i="12"/>
  <c r="N105" i="12"/>
  <c r="M105" i="12"/>
  <c r="L105" i="12"/>
  <c r="K105" i="12"/>
  <c r="J105" i="12"/>
  <c r="I105" i="12"/>
  <c r="H105" i="12"/>
  <c r="G105" i="12"/>
  <c r="F105" i="12"/>
  <c r="E105" i="12"/>
  <c r="D105" i="12"/>
  <c r="C105" i="12"/>
  <c r="B105" i="12"/>
  <c r="Y104" i="12"/>
  <c r="X104" i="12"/>
  <c r="W104" i="12"/>
  <c r="V104" i="12"/>
  <c r="U104" i="12"/>
  <c r="T104" i="12"/>
  <c r="S104" i="12"/>
  <c r="R104" i="12"/>
  <c r="Q104" i="12"/>
  <c r="P104" i="12"/>
  <c r="O104" i="12"/>
  <c r="N104" i="12"/>
  <c r="M104" i="12"/>
  <c r="L104" i="12"/>
  <c r="K104" i="12"/>
  <c r="J104" i="12"/>
  <c r="I104" i="12"/>
  <c r="H104" i="12"/>
  <c r="G104" i="12"/>
  <c r="F104" i="12"/>
  <c r="E104" i="12"/>
  <c r="D104" i="12"/>
  <c r="C104" i="12"/>
  <c r="B104" i="12"/>
  <c r="Y103" i="12"/>
  <c r="X103" i="12"/>
  <c r="W103" i="12"/>
  <c r="V103" i="12"/>
  <c r="U103" i="12"/>
  <c r="T103" i="12"/>
  <c r="S103" i="12"/>
  <c r="R103" i="12"/>
  <c r="Q103" i="12"/>
  <c r="P103" i="12"/>
  <c r="O103" i="12"/>
  <c r="N103" i="12"/>
  <c r="M103" i="12"/>
  <c r="L103" i="12"/>
  <c r="K103" i="12"/>
  <c r="J103" i="12"/>
  <c r="I103" i="12"/>
  <c r="H103" i="12"/>
  <c r="G103" i="12"/>
  <c r="F103" i="12"/>
  <c r="E103" i="12"/>
  <c r="D103" i="12"/>
  <c r="C103" i="12"/>
  <c r="B103" i="12"/>
  <c r="Y102" i="12"/>
  <c r="X102" i="12"/>
  <c r="W102" i="12"/>
  <c r="V102" i="12"/>
  <c r="U102" i="12"/>
  <c r="T102" i="12"/>
  <c r="S102" i="12"/>
  <c r="R102" i="12"/>
  <c r="Q102" i="12"/>
  <c r="P102" i="12"/>
  <c r="O102" i="12"/>
  <c r="N102" i="12"/>
  <c r="M102" i="12"/>
  <c r="L102" i="12"/>
  <c r="K102" i="12"/>
  <c r="J102" i="12"/>
  <c r="I102" i="12"/>
  <c r="H102" i="12"/>
  <c r="G102" i="12"/>
  <c r="F102" i="12"/>
  <c r="E102" i="12"/>
  <c r="D102" i="12"/>
  <c r="C102" i="12"/>
  <c r="B102" i="12"/>
  <c r="Y101" i="12"/>
  <c r="X101" i="12"/>
  <c r="W101" i="12"/>
  <c r="V101" i="12"/>
  <c r="U101" i="12"/>
  <c r="T101" i="12"/>
  <c r="S101" i="12"/>
  <c r="R101" i="12"/>
  <c r="Q101" i="12"/>
  <c r="P101" i="12"/>
  <c r="O101" i="12"/>
  <c r="N101" i="12"/>
  <c r="M101" i="12"/>
  <c r="L101" i="12"/>
  <c r="K101" i="12"/>
  <c r="J101" i="12"/>
  <c r="I101" i="12"/>
  <c r="H101" i="12"/>
  <c r="G101" i="12"/>
  <c r="F101" i="12"/>
  <c r="E101" i="12"/>
  <c r="D101" i="12"/>
  <c r="C101" i="12"/>
  <c r="B101" i="12"/>
  <c r="Y100" i="12"/>
  <c r="X100" i="12"/>
  <c r="W100" i="12"/>
  <c r="V100" i="12"/>
  <c r="U100" i="12"/>
  <c r="T100" i="12"/>
  <c r="S100" i="12"/>
  <c r="R100" i="12"/>
  <c r="Q100" i="12"/>
  <c r="P100" i="12"/>
  <c r="O100" i="12"/>
  <c r="N100" i="12"/>
  <c r="M100" i="12"/>
  <c r="L100" i="12"/>
  <c r="K100" i="12"/>
  <c r="J100" i="12"/>
  <c r="I100" i="12"/>
  <c r="H100" i="12"/>
  <c r="G100" i="12"/>
  <c r="F100" i="12"/>
  <c r="E100" i="12"/>
  <c r="D100" i="12"/>
  <c r="C100" i="12"/>
  <c r="B100" i="12"/>
  <c r="Y99" i="12"/>
  <c r="X99" i="12"/>
  <c r="W99" i="12"/>
  <c r="V99" i="12"/>
  <c r="U99" i="12"/>
  <c r="T99" i="12"/>
  <c r="S99" i="12"/>
  <c r="R99" i="12"/>
  <c r="Q99" i="12"/>
  <c r="P99" i="12"/>
  <c r="O99" i="12"/>
  <c r="N99" i="12"/>
  <c r="M99" i="12"/>
  <c r="L99" i="12"/>
  <c r="K99" i="12"/>
  <c r="J99" i="12"/>
  <c r="I99" i="12"/>
  <c r="H99" i="12"/>
  <c r="G99" i="12"/>
  <c r="F99" i="12"/>
  <c r="E99" i="12"/>
  <c r="D99" i="12"/>
  <c r="C99" i="12"/>
  <c r="B99" i="12"/>
  <c r="Y98" i="12"/>
  <c r="X98" i="12"/>
  <c r="W98" i="12"/>
  <c r="V98" i="12"/>
  <c r="U98" i="12"/>
  <c r="T98" i="12"/>
  <c r="S98" i="12"/>
  <c r="R98" i="12"/>
  <c r="Q98" i="12"/>
  <c r="P98" i="12"/>
  <c r="O98" i="12"/>
  <c r="N98" i="12"/>
  <c r="M98" i="12"/>
  <c r="L98" i="12"/>
  <c r="K98" i="12"/>
  <c r="J98" i="12"/>
  <c r="I98" i="12"/>
  <c r="H98" i="12"/>
  <c r="G98" i="12"/>
  <c r="F98" i="12"/>
  <c r="E98" i="12"/>
  <c r="D98" i="12"/>
  <c r="C98" i="12"/>
  <c r="B98" i="12"/>
  <c r="Y97" i="12"/>
  <c r="X97" i="12"/>
  <c r="W97" i="12"/>
  <c r="V97" i="12"/>
  <c r="U97" i="12"/>
  <c r="T97" i="12"/>
  <c r="S97" i="12"/>
  <c r="R97" i="12"/>
  <c r="Q97" i="12"/>
  <c r="P97" i="12"/>
  <c r="O97" i="12"/>
  <c r="N97" i="12"/>
  <c r="M97" i="12"/>
  <c r="L97" i="12"/>
  <c r="K97" i="12"/>
  <c r="J97" i="12"/>
  <c r="I97" i="12"/>
  <c r="H97" i="12"/>
  <c r="G97" i="12"/>
  <c r="F97" i="12"/>
  <c r="E97" i="12"/>
  <c r="D97" i="12"/>
  <c r="C97" i="12"/>
  <c r="B97" i="12"/>
  <c r="Y96" i="12"/>
  <c r="X96" i="12"/>
  <c r="W96" i="12"/>
  <c r="V96" i="12"/>
  <c r="U96" i="12"/>
  <c r="T96" i="12"/>
  <c r="S96" i="12"/>
  <c r="R96" i="12"/>
  <c r="Q96" i="12"/>
  <c r="P96" i="12"/>
  <c r="O96" i="12"/>
  <c r="N96" i="12"/>
  <c r="M96" i="12"/>
  <c r="L96" i="12"/>
  <c r="K96" i="12"/>
  <c r="J96" i="12"/>
  <c r="I96" i="12"/>
  <c r="H96" i="12"/>
  <c r="G96" i="12"/>
  <c r="F96" i="12"/>
  <c r="E96" i="12"/>
  <c r="D96" i="12"/>
  <c r="C96" i="12"/>
  <c r="B96" i="12"/>
  <c r="Y95" i="12"/>
  <c r="X95" i="12"/>
  <c r="W95" i="12"/>
  <c r="V95" i="12"/>
  <c r="U95" i="12"/>
  <c r="T95" i="12"/>
  <c r="S95" i="12"/>
  <c r="R95" i="12"/>
  <c r="Q95" i="12"/>
  <c r="P95" i="12"/>
  <c r="O95" i="12"/>
  <c r="N95" i="12"/>
  <c r="M95" i="12"/>
  <c r="L95" i="12"/>
  <c r="K95" i="12"/>
  <c r="J95" i="12"/>
  <c r="I95" i="12"/>
  <c r="H95" i="12"/>
  <c r="G95" i="12"/>
  <c r="F95" i="12"/>
  <c r="E95" i="12"/>
  <c r="D95" i="12"/>
  <c r="C95" i="12"/>
  <c r="B95" i="12"/>
  <c r="Y94" i="12"/>
  <c r="X94" i="12"/>
  <c r="W94" i="12"/>
  <c r="V94" i="12"/>
  <c r="U94" i="12"/>
  <c r="T94" i="12"/>
  <c r="S94" i="12"/>
  <c r="R94" i="12"/>
  <c r="Q94" i="12"/>
  <c r="P94" i="12"/>
  <c r="O94" i="12"/>
  <c r="N94" i="12"/>
  <c r="M94" i="12"/>
  <c r="L94" i="12"/>
  <c r="K94" i="12"/>
  <c r="J94" i="12"/>
  <c r="I94" i="12"/>
  <c r="H94" i="12"/>
  <c r="G94" i="12"/>
  <c r="F94" i="12"/>
  <c r="E94" i="12"/>
  <c r="D94" i="12"/>
  <c r="C94" i="12"/>
  <c r="B94" i="12"/>
  <c r="Y93" i="12"/>
  <c r="X93" i="12"/>
  <c r="W93" i="12"/>
  <c r="V93" i="12"/>
  <c r="U93" i="12"/>
  <c r="T93" i="12"/>
  <c r="S93" i="12"/>
  <c r="R93" i="12"/>
  <c r="Q93" i="12"/>
  <c r="P93" i="12"/>
  <c r="O93" i="12"/>
  <c r="N93" i="12"/>
  <c r="M93" i="12"/>
  <c r="L93" i="12"/>
  <c r="K93" i="12"/>
  <c r="J93" i="12"/>
  <c r="I93" i="12"/>
  <c r="H93" i="12"/>
  <c r="G93" i="12"/>
  <c r="F93" i="12"/>
  <c r="E93" i="12"/>
  <c r="D93" i="12"/>
  <c r="C93" i="12"/>
  <c r="B93" i="12"/>
  <c r="Y92" i="12"/>
  <c r="X92" i="12"/>
  <c r="W92" i="12"/>
  <c r="V92" i="12"/>
  <c r="U92" i="12"/>
  <c r="T92" i="12"/>
  <c r="S92" i="12"/>
  <c r="R92" i="12"/>
  <c r="Q92" i="12"/>
  <c r="P92" i="12"/>
  <c r="O92" i="12"/>
  <c r="N92" i="12"/>
  <c r="M92" i="12"/>
  <c r="L92" i="12"/>
  <c r="K92" i="12"/>
  <c r="J92" i="12"/>
  <c r="I92" i="12"/>
  <c r="H92" i="12"/>
  <c r="G92" i="12"/>
  <c r="F92" i="12"/>
  <c r="E92" i="12"/>
  <c r="D92" i="12"/>
  <c r="C92" i="12"/>
  <c r="B92" i="12"/>
  <c r="Y91" i="12"/>
  <c r="X91" i="12"/>
  <c r="W91" i="12"/>
  <c r="V91" i="12"/>
  <c r="U91" i="12"/>
  <c r="T91" i="12"/>
  <c r="S91" i="12"/>
  <c r="R91" i="12"/>
  <c r="Q91" i="12"/>
  <c r="P91" i="12"/>
  <c r="O91" i="12"/>
  <c r="N91" i="12"/>
  <c r="M91" i="12"/>
  <c r="L91" i="12"/>
  <c r="K91" i="12"/>
  <c r="J91" i="12"/>
  <c r="I91" i="12"/>
  <c r="H91" i="12"/>
  <c r="G91" i="12"/>
  <c r="F91" i="12"/>
  <c r="E91" i="12"/>
  <c r="D91" i="12"/>
  <c r="C91" i="12"/>
  <c r="B91" i="12"/>
  <c r="Y90" i="12"/>
  <c r="X90" i="12"/>
  <c r="W90" i="12"/>
  <c r="V90" i="12"/>
  <c r="U90" i="12"/>
  <c r="T90" i="12"/>
  <c r="S90" i="12"/>
  <c r="R90" i="12"/>
  <c r="Q90" i="12"/>
  <c r="P90" i="12"/>
  <c r="O90" i="12"/>
  <c r="N90" i="12"/>
  <c r="M90" i="12"/>
  <c r="L90" i="12"/>
  <c r="K90" i="12"/>
  <c r="J90" i="12"/>
  <c r="I90" i="12"/>
  <c r="H90" i="12"/>
  <c r="G90" i="12"/>
  <c r="F90" i="12"/>
  <c r="E90" i="12"/>
  <c r="D90" i="12"/>
  <c r="C90" i="12"/>
  <c r="B90" i="12"/>
  <c r="Y89" i="12"/>
  <c r="X89" i="12"/>
  <c r="W89" i="12"/>
  <c r="V89" i="12"/>
  <c r="U89" i="12"/>
  <c r="T89" i="12"/>
  <c r="S89" i="12"/>
  <c r="R89" i="12"/>
  <c r="Q89" i="12"/>
  <c r="P89" i="12"/>
  <c r="O89" i="12"/>
  <c r="N89" i="12"/>
  <c r="M89" i="12"/>
  <c r="L89" i="12"/>
  <c r="K89" i="12"/>
  <c r="J89" i="12"/>
  <c r="I89" i="12"/>
  <c r="H89" i="12"/>
  <c r="G89" i="12"/>
  <c r="F89" i="12"/>
  <c r="E89" i="12"/>
  <c r="D89" i="12"/>
  <c r="C89" i="12"/>
  <c r="B89" i="12"/>
  <c r="Y88" i="12"/>
  <c r="X88" i="12"/>
  <c r="W88" i="12"/>
  <c r="V88" i="12"/>
  <c r="U88" i="12"/>
  <c r="T88" i="12"/>
  <c r="S88" i="12"/>
  <c r="R88" i="12"/>
  <c r="Q88" i="12"/>
  <c r="P88" i="12"/>
  <c r="O88" i="12"/>
  <c r="N88" i="12"/>
  <c r="M88" i="12"/>
  <c r="L88" i="12"/>
  <c r="K88" i="12"/>
  <c r="J88" i="12"/>
  <c r="I88" i="12"/>
  <c r="H88" i="12"/>
  <c r="G88" i="12"/>
  <c r="F88" i="12"/>
  <c r="E88" i="12"/>
  <c r="D88" i="12"/>
  <c r="C88" i="12"/>
  <c r="B88" i="12"/>
  <c r="E28" i="12"/>
  <c r="D28" i="12"/>
  <c r="E27" i="12"/>
  <c r="D27" i="12"/>
  <c r="E26" i="12"/>
  <c r="D26" i="12"/>
  <c r="E25" i="12"/>
  <c r="D25" i="12"/>
  <c r="E24" i="12"/>
  <c r="D24" i="12"/>
  <c r="E23" i="12"/>
  <c r="D23" i="12"/>
  <c r="E22" i="12"/>
  <c r="D22" i="12"/>
  <c r="E21" i="12"/>
  <c r="D21" i="12"/>
  <c r="E20" i="12"/>
  <c r="D20" i="12"/>
  <c r="E19" i="12"/>
  <c r="D19" i="12"/>
  <c r="E18" i="12"/>
  <c r="D18" i="12"/>
  <c r="E17" i="12"/>
  <c r="D17" i="12"/>
  <c r="E16" i="12"/>
  <c r="D16" i="12"/>
  <c r="E15" i="12"/>
  <c r="D15" i="12"/>
  <c r="E14" i="12"/>
  <c r="D14" i="12"/>
  <c r="E13" i="12"/>
  <c r="D13" i="12"/>
  <c r="E12" i="12"/>
  <c r="D12" i="12"/>
  <c r="E11" i="12"/>
  <c r="D11" i="12"/>
  <c r="E10" i="12"/>
  <c r="D10" i="12"/>
  <c r="E9" i="12"/>
  <c r="D9" i="12"/>
  <c r="E8" i="12"/>
  <c r="D8" i="12"/>
  <c r="E7" i="12"/>
  <c r="D7" i="12"/>
  <c r="E6" i="12"/>
  <c r="D6" i="12"/>
  <c r="E5" i="12"/>
  <c r="D5" i="12"/>
  <c r="E4" i="12"/>
  <c r="D4" i="12"/>
  <c r="Y140" i="11"/>
  <c r="X140" i="11"/>
  <c r="W140" i="11"/>
  <c r="V140" i="11"/>
  <c r="U140" i="11"/>
  <c r="T140" i="11"/>
  <c r="S140" i="11"/>
  <c r="R140" i="11"/>
  <c r="Q140" i="11"/>
  <c r="P140" i="11"/>
  <c r="O140" i="11"/>
  <c r="N140" i="11"/>
  <c r="M140" i="11"/>
  <c r="L140" i="11"/>
  <c r="K140" i="11"/>
  <c r="J140" i="11"/>
  <c r="I140" i="11"/>
  <c r="H140" i="11"/>
  <c r="G140" i="11"/>
  <c r="F140" i="11"/>
  <c r="E140" i="11"/>
  <c r="D140" i="11"/>
  <c r="C140" i="11"/>
  <c r="B140" i="11"/>
  <c r="Y139" i="11"/>
  <c r="X139" i="11"/>
  <c r="W139" i="11"/>
  <c r="V139" i="11"/>
  <c r="U139" i="11"/>
  <c r="T139" i="11"/>
  <c r="S139" i="11"/>
  <c r="R139" i="11"/>
  <c r="Q139" i="11"/>
  <c r="P139" i="11"/>
  <c r="O139" i="11"/>
  <c r="N139" i="11"/>
  <c r="M139" i="11"/>
  <c r="L139" i="11"/>
  <c r="K139" i="11"/>
  <c r="J139" i="11"/>
  <c r="I139" i="11"/>
  <c r="H139" i="11"/>
  <c r="G139" i="11"/>
  <c r="F139" i="11"/>
  <c r="E139" i="11"/>
  <c r="D139" i="11"/>
  <c r="C139" i="11"/>
  <c r="B139" i="11"/>
  <c r="Y138" i="11"/>
  <c r="X138" i="11"/>
  <c r="W138" i="11"/>
  <c r="V138" i="11"/>
  <c r="U138" i="11"/>
  <c r="T138" i="11"/>
  <c r="S138" i="11"/>
  <c r="R138" i="11"/>
  <c r="Q138" i="11"/>
  <c r="P138" i="11"/>
  <c r="O138" i="11"/>
  <c r="N138" i="11"/>
  <c r="M138" i="11"/>
  <c r="L138" i="11"/>
  <c r="K138" i="11"/>
  <c r="J138" i="11"/>
  <c r="I138" i="11"/>
  <c r="H138" i="11"/>
  <c r="G138" i="11"/>
  <c r="F138" i="11"/>
  <c r="E138" i="11"/>
  <c r="D138" i="11"/>
  <c r="C138" i="11"/>
  <c r="B138" i="11"/>
  <c r="Y137" i="11"/>
  <c r="X137" i="11"/>
  <c r="W137" i="11"/>
  <c r="V137" i="11"/>
  <c r="U137" i="11"/>
  <c r="T137" i="11"/>
  <c r="S137" i="11"/>
  <c r="R137" i="11"/>
  <c r="Q137" i="11"/>
  <c r="P137" i="11"/>
  <c r="O137" i="11"/>
  <c r="N137" i="11"/>
  <c r="M137" i="11"/>
  <c r="L137" i="11"/>
  <c r="K137" i="11"/>
  <c r="J137" i="11"/>
  <c r="I137" i="11"/>
  <c r="H137" i="11"/>
  <c r="G137" i="11"/>
  <c r="F137" i="11"/>
  <c r="E137" i="11"/>
  <c r="D137" i="11"/>
  <c r="C137" i="11"/>
  <c r="B137" i="11"/>
  <c r="Y136" i="11"/>
  <c r="X136" i="11"/>
  <c r="W136" i="11"/>
  <c r="V136" i="11"/>
  <c r="U136" i="11"/>
  <c r="T136" i="11"/>
  <c r="S136" i="11"/>
  <c r="R136" i="11"/>
  <c r="Q136" i="11"/>
  <c r="P136" i="11"/>
  <c r="O136" i="11"/>
  <c r="N136" i="11"/>
  <c r="M136" i="11"/>
  <c r="L136" i="11"/>
  <c r="K136" i="11"/>
  <c r="J136" i="11"/>
  <c r="I136" i="11"/>
  <c r="H136" i="11"/>
  <c r="G136" i="11"/>
  <c r="F136" i="11"/>
  <c r="E136" i="11"/>
  <c r="D136" i="11"/>
  <c r="C136" i="11"/>
  <c r="B136" i="11"/>
  <c r="Y135" i="11"/>
  <c r="X135" i="11"/>
  <c r="W135" i="11"/>
  <c r="V135" i="11"/>
  <c r="U135" i="11"/>
  <c r="T135" i="11"/>
  <c r="S135" i="11"/>
  <c r="R135" i="11"/>
  <c r="Q135" i="11"/>
  <c r="P135" i="11"/>
  <c r="O135" i="11"/>
  <c r="N135" i="11"/>
  <c r="M135" i="11"/>
  <c r="L135" i="11"/>
  <c r="K135" i="11"/>
  <c r="J135" i="11"/>
  <c r="I135" i="11"/>
  <c r="H135" i="11"/>
  <c r="G135" i="11"/>
  <c r="F135" i="11"/>
  <c r="E135" i="11"/>
  <c r="D135" i="11"/>
  <c r="C135" i="11"/>
  <c r="B135" i="11"/>
  <c r="Y134" i="11"/>
  <c r="X134" i="11"/>
  <c r="W134" i="11"/>
  <c r="V134" i="11"/>
  <c r="U134" i="11"/>
  <c r="T134" i="11"/>
  <c r="S134" i="11"/>
  <c r="R134" i="11"/>
  <c r="Q134" i="11"/>
  <c r="P134" i="11"/>
  <c r="O134" i="11"/>
  <c r="N134" i="11"/>
  <c r="M134" i="11"/>
  <c r="L134" i="11"/>
  <c r="K134" i="11"/>
  <c r="J134" i="11"/>
  <c r="I134" i="11"/>
  <c r="H134" i="11"/>
  <c r="G134" i="11"/>
  <c r="F134" i="11"/>
  <c r="E134" i="11"/>
  <c r="D134" i="11"/>
  <c r="C134" i="11"/>
  <c r="B134" i="11"/>
  <c r="Y133" i="11"/>
  <c r="X133" i="11"/>
  <c r="W133" i="11"/>
  <c r="V133" i="11"/>
  <c r="U133" i="11"/>
  <c r="T133" i="11"/>
  <c r="S133" i="11"/>
  <c r="R133" i="11"/>
  <c r="Q133" i="11"/>
  <c r="P133" i="11"/>
  <c r="O133" i="11"/>
  <c r="N133" i="11"/>
  <c r="M133" i="11"/>
  <c r="L133" i="11"/>
  <c r="K133" i="11"/>
  <c r="J133" i="11"/>
  <c r="I133" i="11"/>
  <c r="H133" i="11"/>
  <c r="G133" i="11"/>
  <c r="F133" i="11"/>
  <c r="E133" i="11"/>
  <c r="D133" i="11"/>
  <c r="C133" i="11"/>
  <c r="B133" i="11"/>
  <c r="Y132" i="11"/>
  <c r="X132" i="11"/>
  <c r="W132" i="11"/>
  <c r="V132" i="11"/>
  <c r="U132" i="11"/>
  <c r="T132" i="11"/>
  <c r="S132" i="11"/>
  <c r="R132" i="11"/>
  <c r="Q132" i="11"/>
  <c r="P132" i="11"/>
  <c r="O132" i="11"/>
  <c r="N132" i="11"/>
  <c r="M132" i="11"/>
  <c r="L132" i="11"/>
  <c r="K132" i="11"/>
  <c r="J132" i="11"/>
  <c r="I132" i="11"/>
  <c r="H132" i="11"/>
  <c r="G132" i="11"/>
  <c r="F132" i="11"/>
  <c r="E132" i="11"/>
  <c r="D132" i="11"/>
  <c r="C132" i="11"/>
  <c r="B132" i="11"/>
  <c r="Y131" i="11"/>
  <c r="X131" i="11"/>
  <c r="W131" i="11"/>
  <c r="V131" i="11"/>
  <c r="U131" i="11"/>
  <c r="T131" i="11"/>
  <c r="S131" i="11"/>
  <c r="R131" i="11"/>
  <c r="Q131" i="11"/>
  <c r="P131" i="11"/>
  <c r="O131" i="11"/>
  <c r="N131" i="11"/>
  <c r="M131" i="11"/>
  <c r="L131" i="11"/>
  <c r="K131" i="11"/>
  <c r="J131" i="11"/>
  <c r="I131" i="11"/>
  <c r="H131" i="11"/>
  <c r="G131" i="11"/>
  <c r="F131" i="11"/>
  <c r="E131" i="11"/>
  <c r="D131" i="11"/>
  <c r="C131" i="11"/>
  <c r="B131" i="11"/>
  <c r="Y130" i="11"/>
  <c r="X130" i="11"/>
  <c r="W130" i="11"/>
  <c r="V130" i="11"/>
  <c r="U130" i="11"/>
  <c r="T130" i="11"/>
  <c r="S130" i="11"/>
  <c r="R130" i="11"/>
  <c r="Q130" i="11"/>
  <c r="P130" i="11"/>
  <c r="O130" i="11"/>
  <c r="N130" i="11"/>
  <c r="M130" i="11"/>
  <c r="L130" i="11"/>
  <c r="K130" i="11"/>
  <c r="J130" i="11"/>
  <c r="I130" i="11"/>
  <c r="H130" i="11"/>
  <c r="G130" i="11"/>
  <c r="F130" i="11"/>
  <c r="E130" i="11"/>
  <c r="D130" i="11"/>
  <c r="C130" i="11"/>
  <c r="B130" i="11"/>
  <c r="Y129" i="11"/>
  <c r="X129" i="11"/>
  <c r="W129" i="11"/>
  <c r="V129" i="11"/>
  <c r="U129" i="11"/>
  <c r="T129" i="11"/>
  <c r="S129" i="11"/>
  <c r="R129" i="11"/>
  <c r="Q129" i="11"/>
  <c r="P129" i="11"/>
  <c r="O129" i="11"/>
  <c r="N129" i="11"/>
  <c r="M129" i="11"/>
  <c r="L129" i="11"/>
  <c r="K129" i="11"/>
  <c r="J129" i="11"/>
  <c r="I129" i="11"/>
  <c r="H129" i="11"/>
  <c r="G129" i="11"/>
  <c r="F129" i="11"/>
  <c r="E129" i="11"/>
  <c r="D129" i="11"/>
  <c r="C129" i="11"/>
  <c r="B129" i="11"/>
  <c r="Y128" i="11"/>
  <c r="X128" i="11"/>
  <c r="W128" i="11"/>
  <c r="V128" i="11"/>
  <c r="U128" i="11"/>
  <c r="T128" i="11"/>
  <c r="S128" i="11"/>
  <c r="R128" i="11"/>
  <c r="Q128" i="11"/>
  <c r="P128" i="11"/>
  <c r="O128" i="11"/>
  <c r="N128" i="11"/>
  <c r="M128" i="11"/>
  <c r="L128" i="11"/>
  <c r="K128" i="11"/>
  <c r="J128" i="11"/>
  <c r="I128" i="11"/>
  <c r="H128" i="11"/>
  <c r="G128" i="11"/>
  <c r="F128" i="11"/>
  <c r="E128" i="11"/>
  <c r="D128" i="11"/>
  <c r="C128" i="11"/>
  <c r="B128" i="11"/>
  <c r="Y127" i="11"/>
  <c r="X127" i="11"/>
  <c r="W127" i="11"/>
  <c r="V127" i="11"/>
  <c r="U127" i="11"/>
  <c r="T127" i="11"/>
  <c r="S127" i="11"/>
  <c r="R127" i="11"/>
  <c r="Q127" i="11"/>
  <c r="P127" i="11"/>
  <c r="O127" i="11"/>
  <c r="N127" i="11"/>
  <c r="M127" i="11"/>
  <c r="L127" i="11"/>
  <c r="K127" i="11"/>
  <c r="J127" i="11"/>
  <c r="I127" i="11"/>
  <c r="H127" i="11"/>
  <c r="G127" i="11"/>
  <c r="F127" i="11"/>
  <c r="E127" i="11"/>
  <c r="D127" i="11"/>
  <c r="C127" i="11"/>
  <c r="B127" i="11"/>
  <c r="Y126" i="11"/>
  <c r="X126" i="11"/>
  <c r="W126" i="11"/>
  <c r="V126" i="11"/>
  <c r="U126" i="11"/>
  <c r="T126" i="11"/>
  <c r="S126" i="11"/>
  <c r="R126" i="11"/>
  <c r="Q126" i="11"/>
  <c r="P126" i="11"/>
  <c r="O126" i="11"/>
  <c r="N126" i="11"/>
  <c r="M126" i="11"/>
  <c r="L126" i="11"/>
  <c r="K126" i="11"/>
  <c r="J126" i="11"/>
  <c r="I126" i="11"/>
  <c r="H126" i="11"/>
  <c r="G126" i="11"/>
  <c r="F126" i="11"/>
  <c r="E126" i="11"/>
  <c r="D126" i="11"/>
  <c r="C126" i="11"/>
  <c r="B126" i="11"/>
  <c r="Y125" i="11"/>
  <c r="X125" i="11"/>
  <c r="W125" i="11"/>
  <c r="V125" i="11"/>
  <c r="U125" i="11"/>
  <c r="T125" i="11"/>
  <c r="S125" i="11"/>
  <c r="R125" i="11"/>
  <c r="Q125" i="11"/>
  <c r="P125" i="11"/>
  <c r="O125" i="11"/>
  <c r="N125" i="11"/>
  <c r="M125" i="11"/>
  <c r="L125" i="11"/>
  <c r="K125" i="11"/>
  <c r="J125" i="11"/>
  <c r="I125" i="11"/>
  <c r="H125" i="11"/>
  <c r="G125" i="11"/>
  <c r="F125" i="11"/>
  <c r="E125" i="11"/>
  <c r="D125" i="11"/>
  <c r="C125" i="11"/>
  <c r="B125" i="11"/>
  <c r="Y124" i="11"/>
  <c r="X124" i="11"/>
  <c r="W124" i="11"/>
  <c r="V124" i="11"/>
  <c r="U124" i="11"/>
  <c r="T124" i="11"/>
  <c r="S124" i="11"/>
  <c r="R124" i="11"/>
  <c r="Q124" i="11"/>
  <c r="P124" i="11"/>
  <c r="O124" i="11"/>
  <c r="N124" i="11"/>
  <c r="M124" i="11"/>
  <c r="L124" i="11"/>
  <c r="K124" i="11"/>
  <c r="J124" i="11"/>
  <c r="I124" i="11"/>
  <c r="H124" i="11"/>
  <c r="G124" i="11"/>
  <c r="F124" i="11"/>
  <c r="E124" i="11"/>
  <c r="D124" i="11"/>
  <c r="C124" i="11"/>
  <c r="B124" i="11"/>
  <c r="Y123" i="11"/>
  <c r="X123" i="11"/>
  <c r="W123" i="11"/>
  <c r="V123" i="11"/>
  <c r="U123" i="11"/>
  <c r="T123" i="11"/>
  <c r="S123" i="11"/>
  <c r="R123" i="11"/>
  <c r="Q123" i="11"/>
  <c r="P123" i="11"/>
  <c r="O123" i="11"/>
  <c r="N123" i="11"/>
  <c r="M123" i="11"/>
  <c r="L123" i="11"/>
  <c r="K123" i="11"/>
  <c r="J123" i="11"/>
  <c r="I123" i="11"/>
  <c r="H123" i="11"/>
  <c r="G123" i="11"/>
  <c r="F123" i="11"/>
  <c r="E123" i="11"/>
  <c r="D123" i="11"/>
  <c r="C123" i="11"/>
  <c r="B123" i="11"/>
  <c r="Y122" i="11"/>
  <c r="X122" i="11"/>
  <c r="W122" i="11"/>
  <c r="V122" i="11"/>
  <c r="U122" i="11"/>
  <c r="T122" i="11"/>
  <c r="S122" i="11"/>
  <c r="R122" i="11"/>
  <c r="Q122" i="11"/>
  <c r="P122" i="11"/>
  <c r="O122" i="11"/>
  <c r="N122" i="11"/>
  <c r="M122" i="11"/>
  <c r="L122" i="11"/>
  <c r="K122" i="11"/>
  <c r="J122" i="11"/>
  <c r="I122" i="11"/>
  <c r="H122" i="11"/>
  <c r="G122" i="11"/>
  <c r="F122" i="11"/>
  <c r="E122" i="11"/>
  <c r="D122" i="11"/>
  <c r="C122" i="11"/>
  <c r="B122" i="11"/>
  <c r="Y121" i="11"/>
  <c r="X121" i="11"/>
  <c r="W121" i="11"/>
  <c r="V121" i="11"/>
  <c r="U121" i="11"/>
  <c r="T121" i="11"/>
  <c r="S121" i="11"/>
  <c r="R121" i="11"/>
  <c r="Q121" i="11"/>
  <c r="P121" i="11"/>
  <c r="O121" i="11"/>
  <c r="N121" i="11"/>
  <c r="M121" i="11"/>
  <c r="L121" i="11"/>
  <c r="K121" i="11"/>
  <c r="J121" i="11"/>
  <c r="I121" i="11"/>
  <c r="H121" i="11"/>
  <c r="G121" i="11"/>
  <c r="F121" i="11"/>
  <c r="E121" i="11"/>
  <c r="D121" i="11"/>
  <c r="C121" i="11"/>
  <c r="B121" i="11"/>
  <c r="Y120" i="11"/>
  <c r="X120" i="11"/>
  <c r="W120" i="11"/>
  <c r="V120" i="11"/>
  <c r="U120" i="11"/>
  <c r="T120" i="11"/>
  <c r="S120" i="11"/>
  <c r="R120" i="11"/>
  <c r="Q120" i="11"/>
  <c r="P120" i="11"/>
  <c r="O120" i="11"/>
  <c r="N120" i="11"/>
  <c r="M120" i="11"/>
  <c r="L120" i="11"/>
  <c r="K120" i="11"/>
  <c r="J120" i="11"/>
  <c r="I120" i="11"/>
  <c r="H120" i="11"/>
  <c r="G120" i="11"/>
  <c r="F120" i="11"/>
  <c r="E120" i="11"/>
  <c r="D120" i="11"/>
  <c r="C120" i="11"/>
  <c r="B120" i="11"/>
  <c r="Y119" i="11"/>
  <c r="X119" i="11"/>
  <c r="W119" i="11"/>
  <c r="V119" i="11"/>
  <c r="U119" i="11"/>
  <c r="T119" i="11"/>
  <c r="S119" i="11"/>
  <c r="R119" i="11"/>
  <c r="Q119" i="11"/>
  <c r="P119" i="11"/>
  <c r="O119" i="11"/>
  <c r="N119" i="11"/>
  <c r="M119" i="11"/>
  <c r="L119" i="11"/>
  <c r="K119" i="11"/>
  <c r="J119" i="11"/>
  <c r="I119" i="11"/>
  <c r="H119" i="11"/>
  <c r="G119" i="11"/>
  <c r="F119" i="11"/>
  <c r="E119" i="11"/>
  <c r="D119" i="11"/>
  <c r="C119" i="11"/>
  <c r="B119" i="11"/>
  <c r="Y118" i="11"/>
  <c r="X118" i="11"/>
  <c r="W118" i="11"/>
  <c r="V118" i="11"/>
  <c r="U118" i="11"/>
  <c r="T118" i="11"/>
  <c r="S118" i="11"/>
  <c r="R118" i="11"/>
  <c r="Q118" i="11"/>
  <c r="P118" i="11"/>
  <c r="O118" i="11"/>
  <c r="N118" i="11"/>
  <c r="M118" i="11"/>
  <c r="L118" i="11"/>
  <c r="K118" i="11"/>
  <c r="J118" i="11"/>
  <c r="I118" i="11"/>
  <c r="H118" i="11"/>
  <c r="G118" i="11"/>
  <c r="F118" i="11"/>
  <c r="E118" i="11"/>
  <c r="D118" i="11"/>
  <c r="C118" i="11"/>
  <c r="B118" i="11"/>
  <c r="Y117" i="11"/>
  <c r="X117" i="11"/>
  <c r="W117" i="11"/>
  <c r="V117" i="11"/>
  <c r="U117" i="11"/>
  <c r="T117" i="11"/>
  <c r="S117" i="11"/>
  <c r="R117" i="11"/>
  <c r="Q117" i="11"/>
  <c r="P117" i="11"/>
  <c r="O117" i="11"/>
  <c r="N117" i="11"/>
  <c r="M117" i="11"/>
  <c r="L117" i="11"/>
  <c r="K117" i="11"/>
  <c r="J117" i="11"/>
  <c r="I117" i="11"/>
  <c r="H117" i="11"/>
  <c r="G117" i="11"/>
  <c r="F117" i="11"/>
  <c r="E117" i="11"/>
  <c r="D117" i="11"/>
  <c r="C117" i="11"/>
  <c r="B117" i="11"/>
  <c r="Y116" i="11"/>
  <c r="X116" i="11"/>
  <c r="W116" i="11"/>
  <c r="V116" i="11"/>
  <c r="U116" i="11"/>
  <c r="T116" i="11"/>
  <c r="S116" i="11"/>
  <c r="R116" i="11"/>
  <c r="Q116" i="11"/>
  <c r="P116" i="11"/>
  <c r="O116" i="11"/>
  <c r="N116" i="11"/>
  <c r="M116" i="11"/>
  <c r="L116" i="11"/>
  <c r="K116" i="11"/>
  <c r="J116" i="11"/>
  <c r="I116" i="11"/>
  <c r="H116" i="11"/>
  <c r="G116" i="11"/>
  <c r="F116" i="11"/>
  <c r="E116" i="11"/>
  <c r="D116" i="11"/>
  <c r="C116" i="11"/>
  <c r="B116" i="11"/>
  <c r="Y112" i="11"/>
  <c r="X112" i="11"/>
  <c r="W112" i="11"/>
  <c r="V112" i="11"/>
  <c r="U112" i="11"/>
  <c r="T112" i="11"/>
  <c r="S112" i="11"/>
  <c r="R112" i="11"/>
  <c r="Q112" i="11"/>
  <c r="P112" i="11"/>
  <c r="O112" i="11"/>
  <c r="N112" i="11"/>
  <c r="M112" i="11"/>
  <c r="L112" i="11"/>
  <c r="K112" i="11"/>
  <c r="J112" i="11"/>
  <c r="I112" i="11"/>
  <c r="H112" i="11"/>
  <c r="G112" i="11"/>
  <c r="F112" i="11"/>
  <c r="E112" i="11"/>
  <c r="D112" i="11"/>
  <c r="C112" i="11"/>
  <c r="B112" i="11"/>
  <c r="Y111" i="11"/>
  <c r="X111" i="11"/>
  <c r="W111" i="11"/>
  <c r="V111" i="11"/>
  <c r="U111" i="11"/>
  <c r="T111" i="11"/>
  <c r="S111" i="11"/>
  <c r="R111" i="11"/>
  <c r="Q111" i="11"/>
  <c r="P111" i="11"/>
  <c r="O111" i="11"/>
  <c r="N111" i="11"/>
  <c r="M111" i="11"/>
  <c r="L111" i="11"/>
  <c r="K111" i="11"/>
  <c r="J111" i="11"/>
  <c r="I111" i="11"/>
  <c r="H111" i="11"/>
  <c r="G111" i="11"/>
  <c r="F111" i="11"/>
  <c r="E111" i="11"/>
  <c r="D111" i="11"/>
  <c r="C111" i="11"/>
  <c r="B111" i="11"/>
  <c r="Y110" i="11"/>
  <c r="X110" i="11"/>
  <c r="W110" i="11"/>
  <c r="V110" i="11"/>
  <c r="U110" i="11"/>
  <c r="T110" i="11"/>
  <c r="S110" i="11"/>
  <c r="R110" i="11"/>
  <c r="Q110" i="11"/>
  <c r="P110" i="11"/>
  <c r="O110" i="11"/>
  <c r="N110" i="11"/>
  <c r="M110" i="11"/>
  <c r="L110" i="11"/>
  <c r="K110" i="11"/>
  <c r="J110" i="11"/>
  <c r="I110" i="11"/>
  <c r="H110" i="11"/>
  <c r="G110" i="11"/>
  <c r="F110" i="11"/>
  <c r="E110" i="11"/>
  <c r="D110" i="11"/>
  <c r="C110" i="11"/>
  <c r="B110" i="11"/>
  <c r="Y109" i="11"/>
  <c r="X109" i="11"/>
  <c r="W109" i="11"/>
  <c r="V109" i="11"/>
  <c r="U109" i="11"/>
  <c r="T109" i="11"/>
  <c r="S109" i="11"/>
  <c r="R109" i="11"/>
  <c r="Q109" i="11"/>
  <c r="P109" i="11"/>
  <c r="O109" i="11"/>
  <c r="N109" i="11"/>
  <c r="M109" i="11"/>
  <c r="L109" i="11"/>
  <c r="K109" i="11"/>
  <c r="J109" i="11"/>
  <c r="I109" i="11"/>
  <c r="H109" i="11"/>
  <c r="G109" i="11"/>
  <c r="F109" i="11"/>
  <c r="E109" i="11"/>
  <c r="D109" i="11"/>
  <c r="C109" i="11"/>
  <c r="B109" i="11"/>
  <c r="Y108" i="11"/>
  <c r="X108" i="11"/>
  <c r="W108" i="11"/>
  <c r="V108" i="11"/>
  <c r="U108" i="11"/>
  <c r="T108" i="11"/>
  <c r="S108" i="11"/>
  <c r="R108" i="11"/>
  <c r="Q108" i="11"/>
  <c r="P108" i="11"/>
  <c r="O108" i="11"/>
  <c r="N108" i="11"/>
  <c r="M108" i="11"/>
  <c r="L108" i="11"/>
  <c r="K108" i="11"/>
  <c r="J108" i="11"/>
  <c r="I108" i="11"/>
  <c r="H108" i="11"/>
  <c r="G108" i="11"/>
  <c r="F108" i="11"/>
  <c r="E108" i="11"/>
  <c r="D108" i="11"/>
  <c r="C108" i="11"/>
  <c r="B108" i="11"/>
  <c r="Y107" i="11"/>
  <c r="X107" i="11"/>
  <c r="W107" i="11"/>
  <c r="V107" i="11"/>
  <c r="U107" i="11"/>
  <c r="T107" i="11"/>
  <c r="S107" i="11"/>
  <c r="R107" i="11"/>
  <c r="Q107" i="11"/>
  <c r="P107" i="11"/>
  <c r="O107" i="11"/>
  <c r="N107" i="11"/>
  <c r="M107" i="11"/>
  <c r="L107" i="11"/>
  <c r="K107" i="11"/>
  <c r="J107" i="11"/>
  <c r="I107" i="11"/>
  <c r="H107" i="11"/>
  <c r="G107" i="11"/>
  <c r="F107" i="11"/>
  <c r="E107" i="11"/>
  <c r="D107" i="11"/>
  <c r="C107" i="11"/>
  <c r="B107" i="11"/>
  <c r="Y106" i="11"/>
  <c r="X106" i="11"/>
  <c r="W106" i="11"/>
  <c r="V106" i="11"/>
  <c r="U106" i="11"/>
  <c r="T106" i="11"/>
  <c r="S106" i="11"/>
  <c r="R106" i="11"/>
  <c r="Q106" i="11"/>
  <c r="P106" i="11"/>
  <c r="O106" i="11"/>
  <c r="N106" i="11"/>
  <c r="M106" i="11"/>
  <c r="L106" i="11"/>
  <c r="K106" i="11"/>
  <c r="J106" i="11"/>
  <c r="I106" i="11"/>
  <c r="H106" i="11"/>
  <c r="G106" i="11"/>
  <c r="F106" i="11"/>
  <c r="E106" i="11"/>
  <c r="D106" i="11"/>
  <c r="C106" i="11"/>
  <c r="B106" i="11"/>
  <c r="Y105" i="11"/>
  <c r="X105" i="11"/>
  <c r="W105" i="11"/>
  <c r="V105" i="11"/>
  <c r="U105" i="11"/>
  <c r="T105" i="11"/>
  <c r="S105" i="11"/>
  <c r="R105" i="11"/>
  <c r="Q105" i="11"/>
  <c r="P105" i="11"/>
  <c r="O105" i="11"/>
  <c r="N105" i="11"/>
  <c r="M105" i="11"/>
  <c r="L105" i="11"/>
  <c r="K105" i="11"/>
  <c r="J105" i="11"/>
  <c r="I105" i="11"/>
  <c r="H105" i="11"/>
  <c r="G105" i="11"/>
  <c r="F105" i="11"/>
  <c r="E105" i="11"/>
  <c r="D105" i="11"/>
  <c r="C105" i="11"/>
  <c r="B105" i="11"/>
  <c r="Y104" i="11"/>
  <c r="X104" i="11"/>
  <c r="W104" i="11"/>
  <c r="V104" i="11"/>
  <c r="U104" i="11"/>
  <c r="T104" i="11"/>
  <c r="S104" i="11"/>
  <c r="R104" i="11"/>
  <c r="Q104" i="11"/>
  <c r="P104" i="11"/>
  <c r="O104" i="11"/>
  <c r="N104" i="11"/>
  <c r="M104" i="11"/>
  <c r="L104" i="11"/>
  <c r="K104" i="11"/>
  <c r="J104" i="11"/>
  <c r="I104" i="11"/>
  <c r="H104" i="11"/>
  <c r="G104" i="11"/>
  <c r="F104" i="11"/>
  <c r="E104" i="11"/>
  <c r="D104" i="11"/>
  <c r="C104" i="11"/>
  <c r="B104" i="11"/>
  <c r="Y103" i="11"/>
  <c r="X103" i="11"/>
  <c r="W103" i="11"/>
  <c r="V103" i="11"/>
  <c r="U103" i="11"/>
  <c r="T103" i="11"/>
  <c r="S103" i="11"/>
  <c r="R103" i="11"/>
  <c r="Q103" i="11"/>
  <c r="P103" i="11"/>
  <c r="O103" i="11"/>
  <c r="N103" i="11"/>
  <c r="M103" i="11"/>
  <c r="L103" i="11"/>
  <c r="K103" i="11"/>
  <c r="J103" i="11"/>
  <c r="I103" i="11"/>
  <c r="H103" i="11"/>
  <c r="G103" i="11"/>
  <c r="F103" i="11"/>
  <c r="E103" i="11"/>
  <c r="D103" i="11"/>
  <c r="C103" i="11"/>
  <c r="B103" i="11"/>
  <c r="Y102" i="11"/>
  <c r="X102" i="11"/>
  <c r="W102" i="11"/>
  <c r="V102" i="11"/>
  <c r="U102" i="11"/>
  <c r="T102" i="11"/>
  <c r="S102" i="11"/>
  <c r="R102" i="11"/>
  <c r="Q102" i="11"/>
  <c r="P102" i="11"/>
  <c r="O102" i="11"/>
  <c r="N102" i="11"/>
  <c r="M102" i="11"/>
  <c r="L102" i="11"/>
  <c r="K102" i="11"/>
  <c r="J102" i="11"/>
  <c r="I102" i="11"/>
  <c r="H102" i="11"/>
  <c r="G102" i="11"/>
  <c r="F102" i="11"/>
  <c r="E102" i="11"/>
  <c r="D102" i="11"/>
  <c r="C102" i="11"/>
  <c r="B102" i="11"/>
  <c r="Y101" i="11"/>
  <c r="X101" i="11"/>
  <c r="W101" i="11"/>
  <c r="V101" i="11"/>
  <c r="U101" i="11"/>
  <c r="T101" i="11"/>
  <c r="S101" i="11"/>
  <c r="R101" i="11"/>
  <c r="Q101" i="11"/>
  <c r="P101" i="11"/>
  <c r="O101" i="11"/>
  <c r="N101" i="11"/>
  <c r="M101" i="11"/>
  <c r="L101" i="11"/>
  <c r="K101" i="11"/>
  <c r="J101" i="11"/>
  <c r="I101" i="11"/>
  <c r="H101" i="11"/>
  <c r="G101" i="11"/>
  <c r="F101" i="11"/>
  <c r="E101" i="11"/>
  <c r="D101" i="11"/>
  <c r="C101" i="11"/>
  <c r="B101" i="11"/>
  <c r="Y100" i="11"/>
  <c r="X100" i="11"/>
  <c r="W100" i="11"/>
  <c r="V100" i="11"/>
  <c r="U100" i="11"/>
  <c r="T100" i="11"/>
  <c r="S100" i="11"/>
  <c r="R100" i="11"/>
  <c r="Q100" i="11"/>
  <c r="P100" i="11"/>
  <c r="O100" i="11"/>
  <c r="N100" i="11"/>
  <c r="M100" i="11"/>
  <c r="L100" i="11"/>
  <c r="K100" i="11"/>
  <c r="J100" i="11"/>
  <c r="I100" i="11"/>
  <c r="H100" i="11"/>
  <c r="G100" i="11"/>
  <c r="F100" i="11"/>
  <c r="E100" i="11"/>
  <c r="D100" i="11"/>
  <c r="C100" i="11"/>
  <c r="B100" i="11"/>
  <c r="Y99" i="11"/>
  <c r="X99" i="11"/>
  <c r="W99" i="11"/>
  <c r="V99" i="11"/>
  <c r="U99" i="11"/>
  <c r="T99" i="11"/>
  <c r="S99" i="11"/>
  <c r="R99" i="11"/>
  <c r="Q99" i="11"/>
  <c r="P99" i="11"/>
  <c r="O99" i="11"/>
  <c r="N99" i="11"/>
  <c r="M99" i="11"/>
  <c r="L99" i="11"/>
  <c r="K99" i="11"/>
  <c r="J99" i="11"/>
  <c r="I99" i="11"/>
  <c r="H99" i="11"/>
  <c r="G99" i="11"/>
  <c r="F99" i="11"/>
  <c r="E99" i="11"/>
  <c r="D99" i="11"/>
  <c r="C99" i="11"/>
  <c r="B99" i="11"/>
  <c r="Y98" i="11"/>
  <c r="X98" i="11"/>
  <c r="W98" i="11"/>
  <c r="V98" i="11"/>
  <c r="U98" i="11"/>
  <c r="T98" i="11"/>
  <c r="S98" i="11"/>
  <c r="R98" i="11"/>
  <c r="Q98" i="11"/>
  <c r="P98" i="11"/>
  <c r="O98" i="11"/>
  <c r="N98" i="11"/>
  <c r="M98" i="11"/>
  <c r="L98" i="11"/>
  <c r="K98" i="11"/>
  <c r="J98" i="11"/>
  <c r="I98" i="11"/>
  <c r="H98" i="11"/>
  <c r="G98" i="11"/>
  <c r="F98" i="11"/>
  <c r="E98" i="11"/>
  <c r="D98" i="11"/>
  <c r="C98" i="11"/>
  <c r="B98" i="11"/>
  <c r="Y97" i="11"/>
  <c r="X97" i="11"/>
  <c r="W97" i="11"/>
  <c r="V97" i="11"/>
  <c r="U97" i="11"/>
  <c r="T97" i="11"/>
  <c r="S97" i="11"/>
  <c r="R97" i="11"/>
  <c r="Q97" i="11"/>
  <c r="P97" i="11"/>
  <c r="O97" i="11"/>
  <c r="N97" i="11"/>
  <c r="M97" i="11"/>
  <c r="L97" i="11"/>
  <c r="K97" i="11"/>
  <c r="J97" i="11"/>
  <c r="I97" i="11"/>
  <c r="H97" i="11"/>
  <c r="G97" i="11"/>
  <c r="F97" i="11"/>
  <c r="E97" i="11"/>
  <c r="D97" i="11"/>
  <c r="C97" i="11"/>
  <c r="B97" i="11"/>
  <c r="Y96" i="11"/>
  <c r="X96" i="11"/>
  <c r="W96" i="11"/>
  <c r="V96" i="11"/>
  <c r="U96" i="11"/>
  <c r="T96" i="11"/>
  <c r="S96" i="11"/>
  <c r="R96" i="11"/>
  <c r="Q96" i="11"/>
  <c r="P96" i="11"/>
  <c r="O96" i="11"/>
  <c r="N96" i="11"/>
  <c r="M96" i="11"/>
  <c r="L96" i="11"/>
  <c r="K96" i="11"/>
  <c r="J96" i="11"/>
  <c r="I96" i="11"/>
  <c r="H96" i="11"/>
  <c r="G96" i="11"/>
  <c r="F96" i="11"/>
  <c r="E96" i="11"/>
  <c r="D96" i="11"/>
  <c r="C96" i="11"/>
  <c r="B96" i="11"/>
  <c r="Y95" i="11"/>
  <c r="X95" i="11"/>
  <c r="W95" i="11"/>
  <c r="V95" i="11"/>
  <c r="U95" i="11"/>
  <c r="T95" i="11"/>
  <c r="S95" i="11"/>
  <c r="R95" i="11"/>
  <c r="Q95" i="11"/>
  <c r="P95" i="11"/>
  <c r="O95" i="11"/>
  <c r="N95" i="11"/>
  <c r="M95" i="11"/>
  <c r="L95" i="11"/>
  <c r="K95" i="11"/>
  <c r="J95" i="11"/>
  <c r="I95" i="11"/>
  <c r="H95" i="11"/>
  <c r="G95" i="11"/>
  <c r="F95" i="11"/>
  <c r="E95" i="11"/>
  <c r="D95" i="11"/>
  <c r="C95" i="11"/>
  <c r="B95" i="11"/>
  <c r="Y94" i="11"/>
  <c r="X94" i="11"/>
  <c r="W94" i="11"/>
  <c r="V94" i="11"/>
  <c r="U94" i="11"/>
  <c r="T94" i="11"/>
  <c r="S94" i="11"/>
  <c r="R94" i="11"/>
  <c r="Q94" i="11"/>
  <c r="P94" i="11"/>
  <c r="O94" i="11"/>
  <c r="N94" i="11"/>
  <c r="M94" i="11"/>
  <c r="L94" i="11"/>
  <c r="K94" i="11"/>
  <c r="J94" i="11"/>
  <c r="I94" i="11"/>
  <c r="H94" i="11"/>
  <c r="G94" i="11"/>
  <c r="F94" i="11"/>
  <c r="E94" i="11"/>
  <c r="D94" i="11"/>
  <c r="C94" i="11"/>
  <c r="B94" i="11"/>
  <c r="Y93" i="11"/>
  <c r="X93" i="11"/>
  <c r="W93" i="11"/>
  <c r="V93" i="11"/>
  <c r="U93" i="11"/>
  <c r="T93" i="11"/>
  <c r="S93" i="11"/>
  <c r="R93" i="11"/>
  <c r="Q93" i="11"/>
  <c r="P93" i="11"/>
  <c r="O93" i="11"/>
  <c r="N93" i="11"/>
  <c r="M93" i="11"/>
  <c r="L93" i="11"/>
  <c r="K93" i="11"/>
  <c r="J93" i="11"/>
  <c r="I93" i="11"/>
  <c r="H93" i="11"/>
  <c r="G93" i="11"/>
  <c r="F93" i="11"/>
  <c r="E93" i="11"/>
  <c r="D93" i="11"/>
  <c r="C93" i="11"/>
  <c r="B93" i="11"/>
  <c r="Y92" i="11"/>
  <c r="X92" i="11"/>
  <c r="W92" i="11"/>
  <c r="V92" i="11"/>
  <c r="U92" i="11"/>
  <c r="T92" i="11"/>
  <c r="S92" i="11"/>
  <c r="R92" i="11"/>
  <c r="Q92" i="11"/>
  <c r="P92" i="11"/>
  <c r="O92" i="11"/>
  <c r="N92" i="11"/>
  <c r="M92" i="11"/>
  <c r="L92" i="11"/>
  <c r="K92" i="11"/>
  <c r="J92" i="11"/>
  <c r="I92" i="11"/>
  <c r="H92" i="11"/>
  <c r="G92" i="11"/>
  <c r="F92" i="11"/>
  <c r="E92" i="11"/>
  <c r="D92" i="11"/>
  <c r="C92" i="11"/>
  <c r="B92" i="11"/>
  <c r="Y91" i="11"/>
  <c r="X91" i="11"/>
  <c r="W91" i="11"/>
  <c r="V91" i="11"/>
  <c r="U91" i="11"/>
  <c r="T91" i="11"/>
  <c r="S91" i="11"/>
  <c r="R91" i="11"/>
  <c r="Q91" i="11"/>
  <c r="P91" i="11"/>
  <c r="O91" i="11"/>
  <c r="N91" i="11"/>
  <c r="M91" i="11"/>
  <c r="L91" i="11"/>
  <c r="K91" i="11"/>
  <c r="J91" i="11"/>
  <c r="I91" i="11"/>
  <c r="H91" i="11"/>
  <c r="G91" i="11"/>
  <c r="F91" i="11"/>
  <c r="E91" i="11"/>
  <c r="D91" i="11"/>
  <c r="C91" i="11"/>
  <c r="B91" i="11"/>
  <c r="Y90" i="11"/>
  <c r="X90" i="11"/>
  <c r="W90" i="11"/>
  <c r="V90" i="11"/>
  <c r="U90" i="11"/>
  <c r="T90" i="11"/>
  <c r="S90" i="11"/>
  <c r="R90" i="11"/>
  <c r="Q90" i="11"/>
  <c r="P90" i="11"/>
  <c r="O90" i="11"/>
  <c r="N90" i="11"/>
  <c r="M90" i="11"/>
  <c r="L90" i="11"/>
  <c r="K90" i="11"/>
  <c r="J90" i="11"/>
  <c r="I90" i="11"/>
  <c r="H90" i="11"/>
  <c r="G90" i="11"/>
  <c r="F90" i="11"/>
  <c r="E90" i="11"/>
  <c r="D90" i="11"/>
  <c r="C90" i="11"/>
  <c r="B90" i="11"/>
  <c r="Y89" i="11"/>
  <c r="X89" i="11"/>
  <c r="W89" i="11"/>
  <c r="V89" i="11"/>
  <c r="U89" i="11"/>
  <c r="T89" i="11"/>
  <c r="S89" i="11"/>
  <c r="R89" i="11"/>
  <c r="Q89" i="11"/>
  <c r="P89" i="11"/>
  <c r="O89" i="11"/>
  <c r="N89" i="11"/>
  <c r="M89" i="11"/>
  <c r="L89" i="11"/>
  <c r="K89" i="11"/>
  <c r="J89" i="11"/>
  <c r="I89" i="11"/>
  <c r="H89" i="11"/>
  <c r="G89" i="11"/>
  <c r="F89" i="11"/>
  <c r="E89" i="11"/>
  <c r="D89" i="11"/>
  <c r="C89" i="11"/>
  <c r="B89" i="11"/>
  <c r="Y88" i="11"/>
  <c r="X88" i="11"/>
  <c r="W88" i="11"/>
  <c r="V88" i="11"/>
  <c r="U88" i="11"/>
  <c r="T88" i="11"/>
  <c r="S88" i="11"/>
  <c r="R88" i="11"/>
  <c r="Q88" i="11"/>
  <c r="P88" i="11"/>
  <c r="O88" i="11"/>
  <c r="N88" i="11"/>
  <c r="M88" i="11"/>
  <c r="L88" i="11"/>
  <c r="K88" i="11"/>
  <c r="J88" i="11"/>
  <c r="I88" i="11"/>
  <c r="H88" i="11"/>
  <c r="G88" i="11"/>
  <c r="F88" i="11"/>
  <c r="E88" i="11"/>
  <c r="D88" i="11"/>
  <c r="C88" i="11"/>
  <c r="B88" i="11"/>
  <c r="E28" i="11"/>
  <c r="D28" i="11"/>
  <c r="E27" i="11"/>
  <c r="D27" i="11"/>
  <c r="E26" i="11"/>
  <c r="D26" i="11"/>
  <c r="E25" i="11"/>
  <c r="D25" i="11"/>
  <c r="E24" i="11"/>
  <c r="D24" i="11"/>
  <c r="E23" i="11"/>
  <c r="D23" i="11"/>
  <c r="E22" i="11"/>
  <c r="D22" i="11"/>
  <c r="E21" i="11"/>
  <c r="D21" i="11"/>
  <c r="E20" i="11"/>
  <c r="D20" i="11"/>
  <c r="E19" i="11"/>
  <c r="D19" i="11"/>
  <c r="E18" i="11"/>
  <c r="D18" i="11"/>
  <c r="E17" i="11"/>
  <c r="D17" i="11"/>
  <c r="E16" i="11"/>
  <c r="D16" i="11"/>
  <c r="E15" i="11"/>
  <c r="D15" i="11"/>
  <c r="E14" i="11"/>
  <c r="D14" i="11"/>
  <c r="E13" i="11"/>
  <c r="D13" i="11"/>
  <c r="E12" i="11"/>
  <c r="D12" i="11"/>
  <c r="E11" i="11"/>
  <c r="D11" i="11"/>
  <c r="E10" i="11"/>
  <c r="D10" i="11"/>
  <c r="E9" i="11"/>
  <c r="D9" i="11"/>
  <c r="E8" i="11"/>
  <c r="D8" i="11"/>
  <c r="E7" i="11"/>
  <c r="D7" i="11"/>
  <c r="E6" i="11"/>
  <c r="D6" i="11"/>
  <c r="E5" i="11"/>
  <c r="D5" i="11"/>
  <c r="E4" i="11"/>
  <c r="D4" i="11"/>
</calcChain>
</file>

<file path=xl/sharedStrings.xml><?xml version="1.0" encoding="utf-8"?>
<sst xmlns="http://schemas.openxmlformats.org/spreadsheetml/2006/main" count="3266" uniqueCount="72">
  <si>
    <t>Electricity North West: illustrative impact of dcp123hybrid</t>
  </si>
  <si>
    <t>Baseline revenue (£/year)</t>
  </si>
  <si>
    <t>Revenue on new basis (£/year)</t>
  </si>
  <si>
    <t>Change (£/year)</t>
  </si>
  <si>
    <t>Percentage change</t>
  </si>
  <si>
    <t>Baseline revenue matrix (£/year)</t>
  </si>
  <si>
    <t>Revenue matrix on new basis (£/year)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</si>
  <si>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</si>
  <si>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</si>
  <si>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</si>
  <si>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</si>
  <si>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</si>
  <si>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</si>
  <si>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</si>
  <si>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</si>
  <si>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Assets
LV customer</t>
  </si>
  <si>
    <t>Assets
HV customer</t>
  </si>
  <si>
    <t>Transmission
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</si>
  <si>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</si>
  <si>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</si>
  <si>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</si>
  <si>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</si>
  <si>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</si>
  <si>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</si>
  <si>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</si>
  <si>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</si>
  <si>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</si>
  <si>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</si>
  <si>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Scaler</t>
  </si>
  <si>
    <t>Rounding</t>
  </si>
  <si>
    <t>Total net revenue by tariff (£/year)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</si>
  <si>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</si>
  <si>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</si>
  <si>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</si>
  <si>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</si>
  <si>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</si>
  <si>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</si>
  <si>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</si>
  <si>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</si>
  <si>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</si>
  <si>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</si>
  <si>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</si>
  <si>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</si>
  <si>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</si>
  <si>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</si>
  <si>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</si>
  <si>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</si>
  <si>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</si>
  <si>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</si>
  <si>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</si>
  <si>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</si>
  <si>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</si>
  <si>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</si>
  <si>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</si>
  <si>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</si>
  <si>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</si>
  <si>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Northern Powergrid Northeast: illustrative impact of dcp123hybrid</t>
  </si>
  <si>
    <t>Northern Powergrid Yorkshire: illustrative impact of dcp123hybrid</t>
  </si>
  <si>
    <t>SP Distribution: illustrative impact of dcp123hybrid</t>
  </si>
  <si>
    <t>SP Manweb: illustrative impact of dcp123hybrid</t>
  </si>
  <si>
    <t>SEPD: illustrative impact of dcp123hybrid</t>
  </si>
  <si>
    <t>SHEPD: illustrative impact of dcp123hybrid</t>
  </si>
  <si>
    <t>Eastern Power Networks: illustrative impact of dcp123hybrid</t>
  </si>
  <si>
    <t>London Power Networks: illustrative impact of dcp123hybrid</t>
  </si>
  <si>
    <t>South Eastern Power Networks: illustrative impact of dcp123hybrid</t>
  </si>
  <si>
    <t>WPD East Midlands: illustrative impact of dcp123hybrid</t>
  </si>
  <si>
    <t>WPD South Wales: illustrative impact of dcp123hybrid</t>
  </si>
  <si>
    <t>WPD South West: illustrative impact of dcp123hybrid</t>
  </si>
  <si>
    <t>WPD West Midlands: illustrative impact of dcp123hybrid</t>
  </si>
  <si>
    <t>Baseline Average Bill per customer (£/year)</t>
  </si>
  <si>
    <t>Average Bill per customer on new basis (£/year)</t>
  </si>
  <si>
    <t>No of customers per tariff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</si>
</sst>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\ _(???,???,??0_);[Red]\ \(???,???,??0\);;@"/>
    <numFmt numFmtId="165" formatCode="[Blue]_-\+???,???,??0;[Red]_+\-???,???,??0;[Green]\=;@"/>
    <numFmt numFmtId="166" formatCode="[Blue]_-\+????0.0%;[Red]_+\-????0.0%;[Green]\=;@"/>
    <numFmt numFmtId="167" formatCode="\ _(???,???,??0.0_);[Red]\ \(???,???,??0.0\);;@"/>
    <numFmt numFmtId="168" formatCode="\ _(???,???,??0.00_);[Red]\ \(???,???,??0.00\);;@"/>
    <numFmt numFmtId="169" formatCode="#,##0;[Red]#,##0"/>
  </numFmts>
  <fonts count="4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3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8" fontId="0" fillId="5" borderId="0" xfId="0" applyNumberFormat="1" applyFill="1" applyAlignment="1" applyProtection="1">
      <alignment horizontal="center" vertical="center"/>
      <protection locked="0"/>
    </xf>
    <xf numFmtId="0" fontId="0" fillId="0" borderId="0" xfId="0"/>
    <xf numFmtId="165" fontId="0" fillId="4" borderId="0" xfId="0" applyNumberFormat="1" applyFill="1" applyAlignment="1">
      <alignment horizontal="right" vertical="center"/>
    </xf>
    <xf numFmtId="164" fontId="0" fillId="6" borderId="0" xfId="0" applyNumberFormat="1" applyFill="1" applyAlignment="1" applyProtection="1">
      <alignment horizontal="center" vertical="center"/>
      <protection locked="0"/>
    </xf>
    <xf numFmtId="0" fontId="0" fillId="0" borderId="0" xfId="0"/>
    <xf numFmtId="1" fontId="0" fillId="3" borderId="0" xfId="0" applyNumberFormat="1" applyFill="1" applyAlignment="1">
      <alignment horizontal="right" vertical="center"/>
    </xf>
    <xf numFmtId="1" fontId="3" fillId="3" borderId="0" xfId="0" applyNumberFormat="1" applyFont="1" applyFill="1" applyAlignment="1">
      <alignment horizontal="right" vertical="center"/>
    </xf>
    <xf numFmtId="169" fontId="0" fillId="3" borderId="0" xfId="0" applyNumberForma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tabSelected="1"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A7" sqref="A7:A13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8" ht="19.5" x14ac:dyDescent="0.3">
      <c r="A1" s="1" t="s">
        <v>61</v>
      </c>
    </row>
    <row r="3" spans="1:8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8" x14ac:dyDescent="0.25">
      <c r="A4" s="3" t="s">
        <v>31</v>
      </c>
      <c r="B4" s="4">
        <v>105080387.38781646</v>
      </c>
      <c r="C4" s="4">
        <v>98536408.570848122</v>
      </c>
      <c r="D4" s="5">
        <f t="shared" ref="D4:D28" si="0">C4-B4</f>
        <v>-6543978.8169683367</v>
      </c>
      <c r="E4" s="6">
        <f t="shared" ref="E4:E28" si="1">IF(B4,C4/B4-1,0)</f>
        <v>-6.2275929691967269E-2</v>
      </c>
      <c r="F4" s="14">
        <v>169.67707335732914</v>
      </c>
      <c r="G4" s="14">
        <v>159.11027586658935</v>
      </c>
      <c r="H4" s="15">
        <v>-10.566797490739788</v>
      </c>
    </row>
    <row r="5" spans="1:8" x14ac:dyDescent="0.25">
      <c r="A5" s="3" t="s">
        <v>32</v>
      </c>
      <c r="B5" s="4">
        <v>16142494.08383265</v>
      </c>
      <c r="C5" s="4">
        <v>15370642.730173958</v>
      </c>
      <c r="D5" s="5">
        <f>C5-B5</f>
        <v>-771851.35365869105</v>
      </c>
      <c r="E5" s="6">
        <f t="shared" si="1"/>
        <v>-4.7814876043952292E-2</v>
      </c>
      <c r="F5" s="14">
        <v>259.22520118405032</v>
      </c>
      <c r="G5" s="14">
        <v>246.83038032196637</v>
      </c>
      <c r="H5" s="15">
        <v>-12.394820862083947</v>
      </c>
    </row>
    <row r="6" spans="1:8" x14ac:dyDescent="0.25">
      <c r="A6" s="3" t="s">
        <v>33</v>
      </c>
      <c r="B6" s="4">
        <v>9497052.3252570257</v>
      </c>
      <c r="C6" s="4">
        <v>10620929.025457826</v>
      </c>
      <c r="D6" s="5">
        <f t="shared" si="0"/>
        <v>1123876.7002007999</v>
      </c>
      <c r="E6" s="6">
        <f t="shared" si="1"/>
        <v>0.11833952912019829</v>
      </c>
      <c r="F6" s="14">
        <v>98.286425819071567</v>
      </c>
      <c r="G6" s="14">
        <v>109.91759516940779</v>
      </c>
      <c r="H6" s="15">
        <v>11.631169350336222</v>
      </c>
    </row>
    <row r="7" spans="1:8" x14ac:dyDescent="0.25">
      <c r="A7" s="3" t="s">
        <v>34</v>
      </c>
      <c r="B7" s="4">
        <v>30590664.063603602</v>
      </c>
      <c r="C7" s="4">
        <v>25978358.34134388</v>
      </c>
      <c r="D7" s="5">
        <f t="shared" si="0"/>
        <v>-4612305.7222597227</v>
      </c>
      <c r="E7" s="6">
        <f t="shared" si="1"/>
        <v>-0.15077494599888031</v>
      </c>
      <c r="F7" s="14">
        <v>563.12077446967749</v>
      </c>
      <c r="G7" s="14">
        <v>478.21627010816417</v>
      </c>
      <c r="H7" s="15">
        <v>-84.904504361513318</v>
      </c>
    </row>
    <row r="8" spans="1:8" x14ac:dyDescent="0.25">
      <c r="A8" s="3" t="s">
        <v>35</v>
      </c>
      <c r="B8" s="4">
        <v>7013779.7921036119</v>
      </c>
      <c r="C8" s="4">
        <v>6119423.1532189641</v>
      </c>
      <c r="D8" s="5">
        <f t="shared" si="0"/>
        <v>-894356.63888464775</v>
      </c>
      <c r="E8" s="6">
        <f t="shared" si="1"/>
        <v>-0.12751421706902599</v>
      </c>
      <c r="F8" s="14">
        <v>769.35819851346776</v>
      </c>
      <c r="G8" s="14">
        <v>671.25409018438665</v>
      </c>
      <c r="H8" s="15">
        <v>-98.1041083290811</v>
      </c>
    </row>
    <row r="9" spans="1:8" x14ac:dyDescent="0.25">
      <c r="A9" s="3" t="s">
        <v>36</v>
      </c>
      <c r="B9" s="4">
        <v>494907.25350932335</v>
      </c>
      <c r="C9" s="4">
        <v>601236.36364944209</v>
      </c>
      <c r="D9" s="5">
        <f t="shared" si="0"/>
        <v>106329.11014011875</v>
      </c>
      <c r="E9" s="6">
        <f t="shared" si="1"/>
        <v>0.21484653818700927</v>
      </c>
      <c r="F9" s="14">
        <v>172.15034250741158</v>
      </c>
      <c r="G9" s="14">
        <v>209.13624764283691</v>
      </c>
      <c r="H9" s="15">
        <v>36.985905135425327</v>
      </c>
    </row>
    <row r="10" spans="1:8" x14ac:dyDescent="0.25">
      <c r="A10" s="3" t="s">
        <v>37</v>
      </c>
      <c r="B10" s="4">
        <v>15048514.124169031</v>
      </c>
      <c r="C10" s="4">
        <v>12435819.901706915</v>
      </c>
      <c r="D10" s="5">
        <f t="shared" si="0"/>
        <v>-2612694.2224621158</v>
      </c>
      <c r="E10" s="6">
        <f t="shared" si="1"/>
        <v>-0.17361808620466623</v>
      </c>
      <c r="F10" s="14">
        <v>4129.0478658370339</v>
      </c>
      <c r="G10" s="14">
        <v>3412.1704775229468</v>
      </c>
      <c r="H10" s="15">
        <v>-716.87738831408706</v>
      </c>
    </row>
    <row r="11" spans="1:8" x14ac:dyDescent="0.25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  <c r="F11" s="14"/>
      <c r="G11" s="14"/>
      <c r="H11" s="15">
        <v>0</v>
      </c>
    </row>
    <row r="12" spans="1:8" x14ac:dyDescent="0.25">
      <c r="A12" s="3" t="s">
        <v>39</v>
      </c>
      <c r="B12" s="4">
        <v>74621.577714549712</v>
      </c>
      <c r="C12" s="4">
        <v>65643.883305071984</v>
      </c>
      <c r="D12" s="5">
        <f t="shared" si="0"/>
        <v>-8977.6944094777282</v>
      </c>
      <c r="E12" s="6">
        <f t="shared" si="1"/>
        <v>-0.12030963006196604</v>
      </c>
      <c r="F12" s="14">
        <v>5330.112693896408</v>
      </c>
      <c r="G12" s="14">
        <v>4688.8488075051418</v>
      </c>
      <c r="H12" s="15">
        <v>-641.26388639126617</v>
      </c>
    </row>
    <row r="13" spans="1:8" x14ac:dyDescent="0.25">
      <c r="A13" s="3" t="s">
        <v>40</v>
      </c>
      <c r="B13" s="4">
        <v>46340972.004232943</v>
      </c>
      <c r="C13" s="4">
        <v>53950464.784767866</v>
      </c>
      <c r="D13" s="5">
        <f t="shared" si="0"/>
        <v>7609492.7805349231</v>
      </c>
      <c r="E13" s="6">
        <f t="shared" si="1"/>
        <v>0.16420658547774636</v>
      </c>
      <c r="F13" s="14">
        <v>14602.554530868238</v>
      </c>
      <c r="G13" s="14">
        <v>17000.390149634703</v>
      </c>
      <c r="H13" s="15">
        <v>2397.8356187664649</v>
      </c>
    </row>
    <row r="14" spans="1:8" x14ac:dyDescent="0.25">
      <c r="A14" s="3" t="s">
        <v>41</v>
      </c>
      <c r="B14" s="4">
        <v>232678.51308638023</v>
      </c>
      <c r="C14" s="4">
        <v>235413.82373070173</v>
      </c>
      <c r="D14" s="5">
        <f t="shared" si="0"/>
        <v>2735.3106443214929</v>
      </c>
      <c r="E14" s="6">
        <f t="shared" si="1"/>
        <v>1.1755750920180663E-2</v>
      </c>
      <c r="F14" s="14">
        <v>58169.628271595058</v>
      </c>
      <c r="G14" s="14">
        <v>58853.455932675432</v>
      </c>
      <c r="H14" s="15">
        <v>683.82766108037322</v>
      </c>
    </row>
    <row r="15" spans="1:8" x14ac:dyDescent="0.25">
      <c r="A15" s="3" t="s">
        <v>42</v>
      </c>
      <c r="B15" s="4">
        <v>32080330.690037921</v>
      </c>
      <c r="C15" s="4">
        <v>38836493.563532472</v>
      </c>
      <c r="D15" s="5">
        <f t="shared" si="0"/>
        <v>6756162.8734945506</v>
      </c>
      <c r="E15" s="6">
        <f t="shared" si="1"/>
        <v>0.2106014099035638</v>
      </c>
      <c r="F15" s="14">
        <v>58917.044426148612</v>
      </c>
      <c r="G15" s="14">
        <v>71325.057049646406</v>
      </c>
      <c r="H15" s="15">
        <v>12408.012623497794</v>
      </c>
    </row>
    <row r="16" spans="1:8" x14ac:dyDescent="0.25">
      <c r="A16" s="3" t="s">
        <v>43</v>
      </c>
      <c r="B16" s="4">
        <v>373497.22210259613</v>
      </c>
      <c r="C16" s="4">
        <v>380674.74879068864</v>
      </c>
      <c r="D16" s="5">
        <f t="shared" si="0"/>
        <v>7177.5266880925046</v>
      </c>
      <c r="E16" s="6">
        <f t="shared" si="1"/>
        <v>1.9217081850533502E-2</v>
      </c>
      <c r="F16" s="14">
        <v>1477.7338164296582</v>
      </c>
      <c r="G16" s="14">
        <v>1506.1315481332883</v>
      </c>
      <c r="H16" s="15">
        <v>28.397731703630143</v>
      </c>
    </row>
    <row r="17" spans="1:25" x14ac:dyDescent="0.25">
      <c r="A17" s="3" t="s">
        <v>44</v>
      </c>
      <c r="B17" s="4">
        <v>293426.25008656236</v>
      </c>
      <c r="C17" s="4">
        <v>286149.59375063551</v>
      </c>
      <c r="D17" s="5">
        <f t="shared" si="0"/>
        <v>-7276.6563359268475</v>
      </c>
      <c r="E17" s="6">
        <f t="shared" si="1"/>
        <v>-2.4798927613941091E-2</v>
      </c>
      <c r="F17" s="14">
        <v>121.32491183036464</v>
      </c>
      <c r="G17" s="14">
        <v>118.31618412411564</v>
      </c>
      <c r="H17" s="15">
        <v>-3.0087277062490045</v>
      </c>
    </row>
    <row r="18" spans="1:25" x14ac:dyDescent="0.25">
      <c r="A18" s="3" t="s">
        <v>45</v>
      </c>
      <c r="B18" s="4">
        <v>178934.29476595996</v>
      </c>
      <c r="C18" s="4">
        <v>145138.67979353745</v>
      </c>
      <c r="D18" s="5">
        <f t="shared" si="0"/>
        <v>-33795.614972422511</v>
      </c>
      <c r="E18" s="6">
        <f t="shared" si="1"/>
        <v>-0.18887164708490367</v>
      </c>
      <c r="F18" s="14">
        <v>122.55773614106846</v>
      </c>
      <c r="G18" s="14">
        <v>99.410054653107835</v>
      </c>
      <c r="H18" s="15">
        <v>-23.147681487960625</v>
      </c>
    </row>
    <row r="19" spans="1:25" x14ac:dyDescent="0.25">
      <c r="A19" s="3" t="s">
        <v>46</v>
      </c>
      <c r="B19" s="4">
        <v>0</v>
      </c>
      <c r="C19" s="4">
        <v>0</v>
      </c>
      <c r="D19" s="5">
        <f t="shared" si="0"/>
        <v>0</v>
      </c>
      <c r="E19" s="6">
        <f t="shared" si="1"/>
        <v>0</v>
      </c>
      <c r="F19" s="14"/>
      <c r="G19" s="14"/>
      <c r="H19" s="15">
        <v>0</v>
      </c>
    </row>
    <row r="20" spans="1:25" x14ac:dyDescent="0.25">
      <c r="A20" s="3" t="s">
        <v>47</v>
      </c>
      <c r="B20" s="4">
        <v>3271129.4469543151</v>
      </c>
      <c r="C20" s="4">
        <v>3175977.8006202788</v>
      </c>
      <c r="D20" s="5">
        <f t="shared" si="0"/>
        <v>-95151.646334036253</v>
      </c>
      <c r="E20" s="6">
        <f t="shared" si="1"/>
        <v>-2.9088315787267338E-2</v>
      </c>
      <c r="F20" s="14">
        <v>272594.12057952624</v>
      </c>
      <c r="G20" s="14">
        <v>264664.81671835657</v>
      </c>
      <c r="H20" s="15">
        <v>-7929.3038611696684</v>
      </c>
    </row>
    <row r="21" spans="1:25" x14ac:dyDescent="0.25">
      <c r="A21" s="3" t="s">
        <v>48</v>
      </c>
      <c r="B21" s="4">
        <v>-30626.735974515632</v>
      </c>
      <c r="C21" s="4">
        <v>-30626.735974515632</v>
      </c>
      <c r="D21" s="5">
        <f t="shared" si="0"/>
        <v>0</v>
      </c>
      <c r="E21" s="6">
        <f t="shared" si="1"/>
        <v>0</v>
      </c>
      <c r="F21" s="14">
        <v>-93.25161703029093</v>
      </c>
      <c r="G21" s="14">
        <v>-93.25161703029093</v>
      </c>
      <c r="H21" s="15">
        <v>0</v>
      </c>
    </row>
    <row r="22" spans="1:25" x14ac:dyDescent="0.25">
      <c r="A22" s="3" t="s">
        <v>49</v>
      </c>
      <c r="B22" s="4">
        <v>0</v>
      </c>
      <c r="C22" s="4">
        <v>0</v>
      </c>
      <c r="D22" s="5">
        <f t="shared" si="0"/>
        <v>0</v>
      </c>
      <c r="E22" s="6">
        <f t="shared" si="1"/>
        <v>0</v>
      </c>
      <c r="F22" s="14"/>
      <c r="G22" s="14"/>
      <c r="H22" s="15">
        <v>0</v>
      </c>
    </row>
    <row r="23" spans="1:25" x14ac:dyDescent="0.25">
      <c r="A23" s="3" t="s">
        <v>50</v>
      </c>
      <c r="B23" s="4">
        <v>-786821.21769663179</v>
      </c>
      <c r="C23" s="4">
        <v>-786821.21769663179</v>
      </c>
      <c r="D23" s="5">
        <f t="shared" si="0"/>
        <v>0</v>
      </c>
      <c r="E23" s="6">
        <f t="shared" si="1"/>
        <v>0</v>
      </c>
      <c r="F23" s="14">
        <v>-2749.0886587623486</v>
      </c>
      <c r="G23" s="14">
        <v>-2749.0886587623486</v>
      </c>
      <c r="H23" s="15">
        <v>0</v>
      </c>
    </row>
    <row r="24" spans="1:25" x14ac:dyDescent="0.25">
      <c r="A24" s="3" t="s">
        <v>51</v>
      </c>
      <c r="B24" s="4">
        <v>-406847.41638786905</v>
      </c>
      <c r="C24" s="4">
        <v>-406847.41638786905</v>
      </c>
      <c r="D24" s="5">
        <f t="shared" si="0"/>
        <v>0</v>
      </c>
      <c r="E24" s="6">
        <f t="shared" si="1"/>
        <v>0</v>
      </c>
      <c r="F24" s="14">
        <v>-11562.442359677281</v>
      </c>
      <c r="G24" s="14">
        <v>-11562.442359677281</v>
      </c>
      <c r="H24" s="15">
        <v>0</v>
      </c>
    </row>
    <row r="25" spans="1:25" x14ac:dyDescent="0.25">
      <c r="A25" s="3" t="s">
        <v>52</v>
      </c>
      <c r="B25" s="4">
        <v>0</v>
      </c>
      <c r="C25" s="4">
        <v>0</v>
      </c>
      <c r="D25" s="5">
        <f t="shared" si="0"/>
        <v>0</v>
      </c>
      <c r="E25" s="6">
        <f t="shared" si="1"/>
        <v>0</v>
      </c>
      <c r="F25" s="14"/>
      <c r="G25" s="14"/>
      <c r="H25" s="15">
        <v>0</v>
      </c>
    </row>
    <row r="26" spans="1:25" x14ac:dyDescent="0.25">
      <c r="A26" s="3" t="s">
        <v>53</v>
      </c>
      <c r="B26" s="4">
        <v>-2970.9084108292363</v>
      </c>
      <c r="C26" s="4">
        <v>-2970.9084108292363</v>
      </c>
      <c r="D26" s="5">
        <f t="shared" si="0"/>
        <v>0</v>
      </c>
      <c r="E26" s="6">
        <f t="shared" si="1"/>
        <v>0</v>
      </c>
      <c r="F26" s="14">
        <v>-2970.9084108292363</v>
      </c>
      <c r="G26" s="14">
        <v>-2970.9084108292363</v>
      </c>
      <c r="H26" s="15">
        <v>0</v>
      </c>
    </row>
    <row r="27" spans="1:25" x14ac:dyDescent="0.25">
      <c r="A27" s="3" t="s">
        <v>54</v>
      </c>
      <c r="B27" s="4">
        <v>-1029931.0443343807</v>
      </c>
      <c r="C27" s="4">
        <v>-1027697.5305744711</v>
      </c>
      <c r="D27" s="5">
        <f t="shared" si="0"/>
        <v>2233.5137599095469</v>
      </c>
      <c r="E27" s="6">
        <f t="shared" si="1"/>
        <v>-2.1686051432239228E-3</v>
      </c>
      <c r="F27" s="14">
        <v>-11327.327188517542</v>
      </c>
      <c r="G27" s="14">
        <v>-11302.762688517541</v>
      </c>
      <c r="H27" s="15">
        <v>24.564500000000407</v>
      </c>
    </row>
    <row r="28" spans="1:25" x14ac:dyDescent="0.25">
      <c r="A28" s="3" t="s">
        <v>55</v>
      </c>
      <c r="B28" s="4">
        <v>-4053358.1550616706</v>
      </c>
      <c r="C28" s="4">
        <v>-4050898.0203866707</v>
      </c>
      <c r="D28" s="5">
        <f t="shared" si="0"/>
        <v>2460.1346749998629</v>
      </c>
      <c r="E28" s="6">
        <f t="shared" si="1"/>
        <v>-6.0693740372474991E-4</v>
      </c>
      <c r="F28" s="14">
        <v>-40472.872242253354</v>
      </c>
      <c r="G28" s="14">
        <v>-40448.307742253353</v>
      </c>
      <c r="H28" s="15">
        <v>24.564500000000407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0</v>
      </c>
      <c r="C32" s="4">
        <v>0</v>
      </c>
      <c r="D32" s="4">
        <v>4020463.5512099974</v>
      </c>
      <c r="E32" s="4">
        <v>4587382.1087979162</v>
      </c>
      <c r="F32" s="4">
        <v>0</v>
      </c>
      <c r="G32" s="4">
        <v>7522137.9641758483</v>
      </c>
      <c r="H32" s="4">
        <v>738806.4261278637</v>
      </c>
      <c r="I32" s="4">
        <v>228232.48323722937</v>
      </c>
      <c r="J32" s="4">
        <v>0</v>
      </c>
      <c r="K32" s="4">
        <v>0</v>
      </c>
      <c r="L32" s="4">
        <v>5063843.2637565732</v>
      </c>
      <c r="M32" s="4">
        <v>0</v>
      </c>
      <c r="N32" s="4">
        <v>0</v>
      </c>
      <c r="O32" s="4">
        <v>3349765.8390837228</v>
      </c>
      <c r="P32" s="4">
        <v>3813389.9285502448</v>
      </c>
      <c r="Q32" s="4">
        <v>0</v>
      </c>
      <c r="R32" s="4">
        <v>10833720.799384713</v>
      </c>
      <c r="S32" s="4">
        <v>2813349.0276383217</v>
      </c>
      <c r="T32" s="4">
        <v>5680933.9759071777</v>
      </c>
      <c r="U32" s="4">
        <v>9507442.4807843789</v>
      </c>
      <c r="V32" s="4">
        <v>0</v>
      </c>
      <c r="W32" s="4">
        <v>46928222.534901358</v>
      </c>
      <c r="X32" s="4">
        <v>-7302.9957388884277</v>
      </c>
      <c r="Y32" s="4">
        <v>105080387.38781646</v>
      </c>
    </row>
    <row r="33" spans="1:25" x14ac:dyDescent="0.25">
      <c r="A33" s="3" t="s">
        <v>32</v>
      </c>
      <c r="B33" s="4">
        <v>0</v>
      </c>
      <c r="C33" s="4">
        <v>0</v>
      </c>
      <c r="D33" s="4">
        <v>648496.16462901304</v>
      </c>
      <c r="E33" s="4">
        <v>739939.47845836775</v>
      </c>
      <c r="F33" s="4">
        <v>0</v>
      </c>
      <c r="G33" s="4">
        <v>1213312.235627712</v>
      </c>
      <c r="H33" s="4">
        <v>119168.63009565012</v>
      </c>
      <c r="I33" s="4">
        <v>22920.739261223254</v>
      </c>
      <c r="J33" s="4">
        <v>0</v>
      </c>
      <c r="K33" s="4">
        <v>0</v>
      </c>
      <c r="L33" s="4">
        <v>829501.34720609651</v>
      </c>
      <c r="M33" s="4">
        <v>0</v>
      </c>
      <c r="N33" s="4">
        <v>0</v>
      </c>
      <c r="O33" s="4">
        <v>540313.39207074884</v>
      </c>
      <c r="P33" s="4">
        <v>615095.42653495166</v>
      </c>
      <c r="Q33" s="4">
        <v>0</v>
      </c>
      <c r="R33" s="4">
        <v>1747466.7529191065</v>
      </c>
      <c r="S33" s="4">
        <v>453789.97494881658</v>
      </c>
      <c r="T33" s="4">
        <v>570520.0441895409</v>
      </c>
      <c r="U33" s="4">
        <v>954805.41179858439</v>
      </c>
      <c r="V33" s="4">
        <v>0</v>
      </c>
      <c r="W33" s="4">
        <v>7687248.9504760979</v>
      </c>
      <c r="X33" s="4">
        <v>-84.464383261976678</v>
      </c>
      <c r="Y33" s="4">
        <v>16142494.08383265</v>
      </c>
    </row>
    <row r="34" spans="1:25" x14ac:dyDescent="0.25">
      <c r="A34" s="3" t="s">
        <v>33</v>
      </c>
      <c r="B34" s="4">
        <v>0</v>
      </c>
      <c r="C34" s="4">
        <v>0</v>
      </c>
      <c r="D34" s="4">
        <v>422679.93606918491</v>
      </c>
      <c r="E34" s="4">
        <v>482281.29711263441</v>
      </c>
      <c r="F34" s="4">
        <v>0</v>
      </c>
      <c r="G34" s="4">
        <v>790818.45993717539</v>
      </c>
      <c r="H34" s="4">
        <v>77672.300466259709</v>
      </c>
      <c r="I34" s="4">
        <v>0</v>
      </c>
      <c r="J34" s="4"/>
      <c r="K34" s="4"/>
      <c r="L34" s="4">
        <v>539241.48963113176</v>
      </c>
      <c r="M34" s="4">
        <v>0</v>
      </c>
      <c r="N34" s="4">
        <v>0</v>
      </c>
      <c r="O34" s="4">
        <v>352168.05044396571</v>
      </c>
      <c r="P34" s="4">
        <v>400909.84302578529</v>
      </c>
      <c r="Q34" s="4">
        <v>0</v>
      </c>
      <c r="R34" s="4">
        <v>1138972.2494803309</v>
      </c>
      <c r="S34" s="4">
        <v>295773.40323967981</v>
      </c>
      <c r="T34" s="4">
        <v>0</v>
      </c>
      <c r="U34" s="4"/>
      <c r="V34" s="4"/>
      <c r="W34" s="4">
        <v>4997319.8828213057</v>
      </c>
      <c r="X34" s="4">
        <v>-784.58697042718325</v>
      </c>
      <c r="Y34" s="4">
        <v>9497052.3252570257</v>
      </c>
    </row>
    <row r="35" spans="1:25" x14ac:dyDescent="0.25">
      <c r="A35" s="3" t="s">
        <v>34</v>
      </c>
      <c r="B35" s="4">
        <v>0</v>
      </c>
      <c r="C35" s="4">
        <v>0</v>
      </c>
      <c r="D35" s="4">
        <v>1275882.401177896</v>
      </c>
      <c r="E35" s="4">
        <v>1455792.354673157</v>
      </c>
      <c r="F35" s="4">
        <v>0</v>
      </c>
      <c r="G35" s="4">
        <v>2387128.5799458809</v>
      </c>
      <c r="H35" s="4">
        <v>234458.06807276863</v>
      </c>
      <c r="I35" s="4">
        <v>19998.926412551747</v>
      </c>
      <c r="J35" s="4">
        <v>0</v>
      </c>
      <c r="K35" s="4">
        <v>0</v>
      </c>
      <c r="L35" s="4">
        <v>1606995.9148381755</v>
      </c>
      <c r="M35" s="4">
        <v>0</v>
      </c>
      <c r="N35" s="4">
        <v>0</v>
      </c>
      <c r="O35" s="4">
        <v>1063038.4351743611</v>
      </c>
      <c r="P35" s="4">
        <v>1210168.189984459</v>
      </c>
      <c r="Q35" s="4">
        <v>0</v>
      </c>
      <c r="R35" s="4">
        <v>3438049.750021948</v>
      </c>
      <c r="S35" s="4">
        <v>892808.12200234632</v>
      </c>
      <c r="T35" s="4">
        <v>497793.21035841113</v>
      </c>
      <c r="U35" s="4">
        <v>1618001.6840988467</v>
      </c>
      <c r="V35" s="4">
        <v>0</v>
      </c>
      <c r="W35" s="4">
        <v>14892534.775702832</v>
      </c>
      <c r="X35" s="4">
        <v>-1986.3488600320975</v>
      </c>
      <c r="Y35" s="4">
        <v>30590664.063603602</v>
      </c>
    </row>
    <row r="36" spans="1:25" x14ac:dyDescent="0.25">
      <c r="A36" s="3" t="s">
        <v>35</v>
      </c>
      <c r="B36" s="4">
        <v>0</v>
      </c>
      <c r="C36" s="4">
        <v>0</v>
      </c>
      <c r="D36" s="4">
        <v>297204.44090158725</v>
      </c>
      <c r="E36" s="4">
        <v>339112.72107837012</v>
      </c>
      <c r="F36" s="4">
        <v>0</v>
      </c>
      <c r="G36" s="4">
        <v>556058.46926647495</v>
      </c>
      <c r="H36" s="4">
        <v>54614.734847116786</v>
      </c>
      <c r="I36" s="4">
        <v>3355.393804685652</v>
      </c>
      <c r="J36" s="4">
        <v>0</v>
      </c>
      <c r="K36" s="4">
        <v>0</v>
      </c>
      <c r="L36" s="4">
        <v>376894.26520364813</v>
      </c>
      <c r="M36" s="4">
        <v>0</v>
      </c>
      <c r="N36" s="4">
        <v>0</v>
      </c>
      <c r="O36" s="4">
        <v>247624.5016713283</v>
      </c>
      <c r="P36" s="4">
        <v>281896.9522341335</v>
      </c>
      <c r="Q36" s="4">
        <v>0</v>
      </c>
      <c r="R36" s="4">
        <v>800860.37146039866</v>
      </c>
      <c r="S36" s="4">
        <v>207970.99990338855</v>
      </c>
      <c r="T36" s="4">
        <v>83519.095955215045</v>
      </c>
      <c r="U36" s="4">
        <v>271466.21347578173</v>
      </c>
      <c r="V36" s="4">
        <v>0</v>
      </c>
      <c r="W36" s="4">
        <v>3492797.2743935175</v>
      </c>
      <c r="X36" s="4">
        <v>404.35790796618784</v>
      </c>
      <c r="Y36" s="4">
        <v>7013779.7921036119</v>
      </c>
    </row>
    <row r="37" spans="1:25" x14ac:dyDescent="0.25">
      <c r="A37" s="3" t="s">
        <v>36</v>
      </c>
      <c r="B37" s="4">
        <v>0</v>
      </c>
      <c r="C37" s="4">
        <v>0</v>
      </c>
      <c r="D37" s="4">
        <v>21917.274983283511</v>
      </c>
      <c r="E37" s="4">
        <v>25007.791726319607</v>
      </c>
      <c r="F37" s="4">
        <v>0</v>
      </c>
      <c r="G37" s="4">
        <v>41006.407376438176</v>
      </c>
      <c r="H37" s="4">
        <v>4027.5513991385387</v>
      </c>
      <c r="I37" s="4">
        <v>0</v>
      </c>
      <c r="J37" s="4"/>
      <c r="K37" s="4"/>
      <c r="L37" s="4">
        <v>28199.535729351373</v>
      </c>
      <c r="M37" s="4">
        <v>0</v>
      </c>
      <c r="N37" s="4">
        <v>0</v>
      </c>
      <c r="O37" s="4">
        <v>18261.013460179631</v>
      </c>
      <c r="P37" s="4">
        <v>20788.427657145563</v>
      </c>
      <c r="Q37" s="4">
        <v>0</v>
      </c>
      <c r="R37" s="4">
        <v>59059.268869822554</v>
      </c>
      <c r="S37" s="4">
        <v>15336.774846309676</v>
      </c>
      <c r="T37" s="4">
        <v>0</v>
      </c>
      <c r="U37" s="4"/>
      <c r="V37" s="4"/>
      <c r="W37" s="4">
        <v>261333.9353450255</v>
      </c>
      <c r="X37" s="4">
        <v>-30.72788369082922</v>
      </c>
      <c r="Y37" s="4">
        <v>494907.25350932335</v>
      </c>
    </row>
    <row r="38" spans="1:25" x14ac:dyDescent="0.25">
      <c r="A38" s="3" t="s">
        <v>37</v>
      </c>
      <c r="B38" s="4">
        <v>0</v>
      </c>
      <c r="C38" s="4">
        <v>0</v>
      </c>
      <c r="D38" s="4">
        <v>635080.04305325588</v>
      </c>
      <c r="E38" s="4">
        <v>724631.57296384778</v>
      </c>
      <c r="F38" s="4">
        <v>0</v>
      </c>
      <c r="G38" s="4">
        <v>1188211.1705013714</v>
      </c>
      <c r="H38" s="4">
        <v>116703.26342645127</v>
      </c>
      <c r="I38" s="4">
        <v>23169.333422832333</v>
      </c>
      <c r="J38" s="4">
        <v>0</v>
      </c>
      <c r="K38" s="4">
        <v>0</v>
      </c>
      <c r="L38" s="4">
        <v>800354.49373286578</v>
      </c>
      <c r="M38" s="4">
        <v>0</v>
      </c>
      <c r="N38" s="4">
        <v>0</v>
      </c>
      <c r="O38" s="4">
        <v>529135.36118574312</v>
      </c>
      <c r="P38" s="4">
        <v>602370.30112452491</v>
      </c>
      <c r="Q38" s="4">
        <v>0</v>
      </c>
      <c r="R38" s="4">
        <v>1711315.0720218604</v>
      </c>
      <c r="S38" s="4">
        <v>444401.9449097247</v>
      </c>
      <c r="T38" s="4">
        <v>576707.80063361058</v>
      </c>
      <c r="U38" s="4">
        <v>280317.36020524765</v>
      </c>
      <c r="V38" s="4">
        <v>0</v>
      </c>
      <c r="W38" s="4">
        <v>7417135.9247089382</v>
      </c>
      <c r="X38" s="4">
        <v>-1019.5177212430542</v>
      </c>
      <c r="Y38" s="4">
        <v>15048514.124169031</v>
      </c>
    </row>
    <row r="39" spans="1:25" x14ac:dyDescent="0.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 x14ac:dyDescent="0.25">
      <c r="A40" s="3" t="s">
        <v>39</v>
      </c>
      <c r="B40" s="4">
        <v>0</v>
      </c>
      <c r="C40" s="4">
        <v>0</v>
      </c>
      <c r="D40" s="4">
        <v>3056.9811006016021</v>
      </c>
      <c r="E40" s="4">
        <v>4199.9482574817439</v>
      </c>
      <c r="F40" s="4">
        <v>0</v>
      </c>
      <c r="G40" s="4">
        <v>5362.3091268532671</v>
      </c>
      <c r="H40" s="4">
        <v>0</v>
      </c>
      <c r="I40" s="4">
        <v>0</v>
      </c>
      <c r="J40" s="4">
        <v>0</v>
      </c>
      <c r="K40" s="4">
        <v>0</v>
      </c>
      <c r="L40" s="4">
        <v>3685.9405190464627</v>
      </c>
      <c r="M40" s="4">
        <v>0</v>
      </c>
      <c r="N40" s="4">
        <v>0</v>
      </c>
      <c r="O40" s="4">
        <v>2560.5787506247789</v>
      </c>
      <c r="P40" s="4">
        <v>3503.3034135230882</v>
      </c>
      <c r="Q40" s="4">
        <v>0</v>
      </c>
      <c r="R40" s="4">
        <v>7264.799100006463</v>
      </c>
      <c r="S40" s="4">
        <v>0</v>
      </c>
      <c r="T40" s="4">
        <v>0</v>
      </c>
      <c r="U40" s="4">
        <v>0</v>
      </c>
      <c r="V40" s="4">
        <v>10827.255461919394</v>
      </c>
      <c r="W40" s="4">
        <v>34158.765964628685</v>
      </c>
      <c r="X40" s="4">
        <v>1.6960198642219244</v>
      </c>
      <c r="Y40" s="4">
        <v>74621.577714549712</v>
      </c>
    </row>
    <row r="41" spans="1:25" x14ac:dyDescent="0.25">
      <c r="A41" s="3" t="s">
        <v>40</v>
      </c>
      <c r="B41" s="4">
        <v>0</v>
      </c>
      <c r="C41" s="4">
        <v>0</v>
      </c>
      <c r="D41" s="4">
        <v>1782434.9251636548</v>
      </c>
      <c r="E41" s="4">
        <v>2033772.9671324699</v>
      </c>
      <c r="F41" s="4">
        <v>0</v>
      </c>
      <c r="G41" s="4">
        <v>3884990.8229720583</v>
      </c>
      <c r="H41" s="4">
        <v>597700.91607834015</v>
      </c>
      <c r="I41" s="4">
        <v>147000.83326994567</v>
      </c>
      <c r="J41" s="4">
        <v>0</v>
      </c>
      <c r="K41" s="4">
        <v>0</v>
      </c>
      <c r="L41" s="4">
        <v>2233134.5346276471</v>
      </c>
      <c r="M41" s="4">
        <v>0</v>
      </c>
      <c r="N41" s="4">
        <v>0</v>
      </c>
      <c r="O41" s="4">
        <v>1485087.3653377639</v>
      </c>
      <c r="P41" s="4">
        <v>1690630.7706407718</v>
      </c>
      <c r="Q41" s="4">
        <v>0</v>
      </c>
      <c r="R41" s="4">
        <v>5595338.1983552249</v>
      </c>
      <c r="S41" s="4">
        <v>2276024.1811655699</v>
      </c>
      <c r="T41" s="4">
        <v>3658997.2486163545</v>
      </c>
      <c r="U41" s="4">
        <v>255835.52525668131</v>
      </c>
      <c r="V41" s="4">
        <v>0</v>
      </c>
      <c r="W41" s="4">
        <v>20695157.597282495</v>
      </c>
      <c r="X41" s="4">
        <v>4866.1183339653344</v>
      </c>
      <c r="Y41" s="4">
        <v>46340972.004232943</v>
      </c>
    </row>
    <row r="42" spans="1:25" x14ac:dyDescent="0.25">
      <c r="A42" s="3" t="s">
        <v>41</v>
      </c>
      <c r="B42" s="4">
        <v>0</v>
      </c>
      <c r="C42" s="4">
        <v>0</v>
      </c>
      <c r="D42" s="4">
        <v>10854.748338157948</v>
      </c>
      <c r="E42" s="4">
        <v>12385.35748122463</v>
      </c>
      <c r="F42" s="4">
        <v>0</v>
      </c>
      <c r="G42" s="4">
        <v>17165.379410772843</v>
      </c>
      <c r="H42" s="4">
        <v>1685.9425705829058</v>
      </c>
      <c r="I42" s="4">
        <v>0</v>
      </c>
      <c r="J42" s="4">
        <v>0</v>
      </c>
      <c r="K42" s="4">
        <v>0</v>
      </c>
      <c r="L42" s="4">
        <v>13629.070784586664</v>
      </c>
      <c r="M42" s="4">
        <v>0</v>
      </c>
      <c r="N42" s="4">
        <v>0</v>
      </c>
      <c r="O42" s="4">
        <v>9043.9484680987007</v>
      </c>
      <c r="P42" s="4">
        <v>10295.675476829356</v>
      </c>
      <c r="Q42" s="4">
        <v>0</v>
      </c>
      <c r="R42" s="4">
        <v>24722.350060245786</v>
      </c>
      <c r="S42" s="4">
        <v>6420.0103354035864</v>
      </c>
      <c r="T42" s="4">
        <v>0</v>
      </c>
      <c r="U42" s="4">
        <v>127.01420640937765</v>
      </c>
      <c r="V42" s="4">
        <v>0</v>
      </c>
      <c r="W42" s="4">
        <v>126304.87031475225</v>
      </c>
      <c r="X42" s="4">
        <v>44.14563931620922</v>
      </c>
      <c r="Y42" s="4">
        <v>232678.51308638023</v>
      </c>
    </row>
    <row r="43" spans="1:25" x14ac:dyDescent="0.25">
      <c r="A43" s="3" t="s">
        <v>42</v>
      </c>
      <c r="B43" s="4">
        <v>0</v>
      </c>
      <c r="C43" s="4">
        <v>0</v>
      </c>
      <c r="D43" s="4">
        <v>1424323.5572653953</v>
      </c>
      <c r="E43" s="4">
        <v>2977260.3965809867</v>
      </c>
      <c r="F43" s="4">
        <v>0</v>
      </c>
      <c r="G43" s="4">
        <v>3801235.0673999698</v>
      </c>
      <c r="H43" s="4">
        <v>0</v>
      </c>
      <c r="I43" s="4">
        <v>0</v>
      </c>
      <c r="J43" s="4">
        <v>0</v>
      </c>
      <c r="K43" s="4">
        <v>0</v>
      </c>
      <c r="L43" s="4">
        <v>1424995.0136323597</v>
      </c>
      <c r="M43" s="4">
        <v>0</v>
      </c>
      <c r="N43" s="4">
        <v>0</v>
      </c>
      <c r="O43" s="4">
        <v>1193037.3511404218</v>
      </c>
      <c r="P43" s="4">
        <v>2483422.6211499018</v>
      </c>
      <c r="Q43" s="4">
        <v>0</v>
      </c>
      <c r="R43" s="4">
        <v>5149872.6468918771</v>
      </c>
      <c r="S43" s="4">
        <v>0</v>
      </c>
      <c r="T43" s="4">
        <v>0</v>
      </c>
      <c r="U43" s="4">
        <v>0</v>
      </c>
      <c r="V43" s="4">
        <v>421102.89992965071</v>
      </c>
      <c r="W43" s="4">
        <v>13205875.385103319</v>
      </c>
      <c r="X43" s="4">
        <v>-794.24905596004101</v>
      </c>
      <c r="Y43" s="4">
        <v>32080330.690037921</v>
      </c>
    </row>
    <row r="44" spans="1:25" x14ac:dyDescent="0.25">
      <c r="A44" s="3" t="s">
        <v>43</v>
      </c>
      <c r="B44" s="4">
        <v>0</v>
      </c>
      <c r="C44" s="4">
        <v>0</v>
      </c>
      <c r="D44" s="4">
        <v>11221.464477806716</v>
      </c>
      <c r="E44" s="4">
        <v>12803.7836245299</v>
      </c>
      <c r="F44" s="4">
        <v>0</v>
      </c>
      <c r="G44" s="4">
        <v>20994.943216624066</v>
      </c>
      <c r="H44" s="4">
        <v>2062.0731816544021</v>
      </c>
      <c r="I44" s="4">
        <v>550.71929030542333</v>
      </c>
      <c r="J44" s="4">
        <v>0</v>
      </c>
      <c r="K44" s="4"/>
      <c r="L44" s="4">
        <v>14136.583562337219</v>
      </c>
      <c r="M44" s="4">
        <v>0</v>
      </c>
      <c r="N44" s="4">
        <v>0</v>
      </c>
      <c r="O44" s="4">
        <v>9349.4886580766452</v>
      </c>
      <c r="P44" s="4">
        <v>10643.503933862021</v>
      </c>
      <c r="Q44" s="4">
        <v>0</v>
      </c>
      <c r="R44" s="4">
        <v>30237.859780169798</v>
      </c>
      <c r="S44" s="4">
        <v>7852.3025455147435</v>
      </c>
      <c r="T44" s="4">
        <v>13707.952010633117</v>
      </c>
      <c r="U44" s="4">
        <v>108917.15801831726</v>
      </c>
      <c r="V44" s="4"/>
      <c r="W44" s="4">
        <v>131008.15028079049</v>
      </c>
      <c r="X44" s="4">
        <v>11.239521974273973</v>
      </c>
      <c r="Y44" s="4">
        <v>373497.22210259613</v>
      </c>
    </row>
    <row r="45" spans="1:25" x14ac:dyDescent="0.25">
      <c r="A45" s="3" t="s">
        <v>44</v>
      </c>
      <c r="B45" s="4">
        <v>0</v>
      </c>
      <c r="C45" s="4">
        <v>0</v>
      </c>
      <c r="D45" s="4">
        <v>8591.1689428320678</v>
      </c>
      <c r="E45" s="4">
        <v>9802.5947008391686</v>
      </c>
      <c r="F45" s="4">
        <v>0</v>
      </c>
      <c r="G45" s="4">
        <v>16073.757973026866</v>
      </c>
      <c r="H45" s="4">
        <v>1578.7261200276782</v>
      </c>
      <c r="I45" s="4">
        <v>421.6314610671235</v>
      </c>
      <c r="J45" s="4">
        <v>0</v>
      </c>
      <c r="K45" s="4"/>
      <c r="L45" s="4">
        <v>11827.334962541096</v>
      </c>
      <c r="M45" s="4">
        <v>0</v>
      </c>
      <c r="N45" s="4">
        <v>0</v>
      </c>
      <c r="O45" s="4">
        <v>7157.9816297140051</v>
      </c>
      <c r="P45" s="4">
        <v>8148.6815397715982</v>
      </c>
      <c r="Q45" s="4">
        <v>0</v>
      </c>
      <c r="R45" s="4">
        <v>23150.147857695705</v>
      </c>
      <c r="S45" s="4">
        <v>6011.7338420638025</v>
      </c>
      <c r="T45" s="4">
        <v>10494.827285377796</v>
      </c>
      <c r="U45" s="4">
        <v>80577.79693785352</v>
      </c>
      <c r="V45" s="4"/>
      <c r="W45" s="4">
        <v>109607.61978742579</v>
      </c>
      <c r="X45" s="4">
        <v>-17.752953673818091</v>
      </c>
      <c r="Y45" s="4">
        <v>293426.25008656236</v>
      </c>
    </row>
    <row r="46" spans="1:25" x14ac:dyDescent="0.25">
      <c r="A46" s="3" t="s">
        <v>45</v>
      </c>
      <c r="B46" s="4">
        <v>0</v>
      </c>
      <c r="C46" s="4">
        <v>0</v>
      </c>
      <c r="D46" s="4">
        <v>5944.5021562630736</v>
      </c>
      <c r="E46" s="4">
        <v>6782.7260439022712</v>
      </c>
      <c r="F46" s="4">
        <v>0</v>
      </c>
      <c r="G46" s="4">
        <v>11121.942725806864</v>
      </c>
      <c r="H46" s="4">
        <v>1092.3706525970956</v>
      </c>
      <c r="I46" s="4">
        <v>291.74017484000683</v>
      </c>
      <c r="J46" s="4">
        <v>0</v>
      </c>
      <c r="K46" s="4"/>
      <c r="L46" s="4">
        <v>8100.5732384907833</v>
      </c>
      <c r="M46" s="4">
        <v>0</v>
      </c>
      <c r="N46" s="4">
        <v>0</v>
      </c>
      <c r="O46" s="4">
        <v>4952.8344181647071</v>
      </c>
      <c r="P46" s="4">
        <v>5638.3310939646381</v>
      </c>
      <c r="Q46" s="4">
        <v>0</v>
      </c>
      <c r="R46" s="4">
        <v>16018.321228882283</v>
      </c>
      <c r="S46" s="4">
        <v>4159.7092345442079</v>
      </c>
      <c r="T46" s="4">
        <v>7261.7037149046209</v>
      </c>
      <c r="U46" s="4">
        <v>32503.93968438181</v>
      </c>
      <c r="V46" s="4"/>
      <c r="W46" s="4">
        <v>75070.550922651208</v>
      </c>
      <c r="X46" s="4">
        <v>-4.9505234336216555</v>
      </c>
      <c r="Y46" s="4">
        <v>178934.29476595996</v>
      </c>
    </row>
    <row r="47" spans="1:25" x14ac:dyDescent="0.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/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/>
      <c r="W47" s="4">
        <v>0</v>
      </c>
      <c r="X47" s="4">
        <v>0</v>
      </c>
      <c r="Y47" s="4">
        <v>0</v>
      </c>
    </row>
    <row r="48" spans="1:25" x14ac:dyDescent="0.25">
      <c r="A48" s="3" t="s">
        <v>47</v>
      </c>
      <c r="B48" s="4">
        <v>0</v>
      </c>
      <c r="C48" s="4">
        <v>0</v>
      </c>
      <c r="D48" s="4">
        <v>96392.296682275992</v>
      </c>
      <c r="E48" s="4">
        <v>109984.40642326749</v>
      </c>
      <c r="F48" s="4">
        <v>0</v>
      </c>
      <c r="G48" s="4">
        <v>180346.40660021189</v>
      </c>
      <c r="H48" s="4">
        <v>17713.193344746564</v>
      </c>
      <c r="I48" s="4">
        <v>4730.6746213706801</v>
      </c>
      <c r="J48" s="4">
        <v>0</v>
      </c>
      <c r="K48" s="4"/>
      <c r="L48" s="4">
        <v>132088.51474713004</v>
      </c>
      <c r="M48" s="4">
        <v>0</v>
      </c>
      <c r="N48" s="4">
        <v>0</v>
      </c>
      <c r="O48" s="4">
        <v>80312.038267312251</v>
      </c>
      <c r="P48" s="4">
        <v>91427.619894076954</v>
      </c>
      <c r="Q48" s="4">
        <v>0</v>
      </c>
      <c r="R48" s="4">
        <v>259742.99136549744</v>
      </c>
      <c r="S48" s="4">
        <v>67451.220658694932</v>
      </c>
      <c r="T48" s="4">
        <v>117751.20615750598</v>
      </c>
      <c r="U48" s="4">
        <v>889198.04665483325</v>
      </c>
      <c r="V48" s="4"/>
      <c r="W48" s="4">
        <v>1224105.6627332256</v>
      </c>
      <c r="X48" s="4">
        <v>-114.83119583367831</v>
      </c>
      <c r="Y48" s="4">
        <v>3271129.4469543151</v>
      </c>
    </row>
    <row r="49" spans="1:25" x14ac:dyDescent="0.25">
      <c r="A49" s="3" t="s">
        <v>48</v>
      </c>
      <c r="B49" s="4">
        <v>0</v>
      </c>
      <c r="C49" s="4">
        <v>0</v>
      </c>
      <c r="D49" s="4">
        <v>-2881.4206644524365</v>
      </c>
      <c r="E49" s="4">
        <v>-3287.7247699588206</v>
      </c>
      <c r="F49" s="4">
        <v>0</v>
      </c>
      <c r="G49" s="4">
        <v>-5391.0310328059913</v>
      </c>
      <c r="H49" s="4">
        <v>-529.49419293563619</v>
      </c>
      <c r="I49" s="4">
        <v>0</v>
      </c>
      <c r="J49" s="4">
        <v>0</v>
      </c>
      <c r="K49" s="4">
        <v>0</v>
      </c>
      <c r="L49" s="4">
        <v>-3629.1990801272514</v>
      </c>
      <c r="M49" s="4">
        <v>0</v>
      </c>
      <c r="N49" s="4">
        <v>0</v>
      </c>
      <c r="O49" s="4">
        <v>-2400.7392149862444</v>
      </c>
      <c r="P49" s="4">
        <v>-2733.0133457950487</v>
      </c>
      <c r="Q49" s="4">
        <v>0</v>
      </c>
      <c r="R49" s="4">
        <v>-7764.4049216315834</v>
      </c>
      <c r="S49" s="4">
        <v>-2016.2953652731208</v>
      </c>
      <c r="T49" s="4">
        <v>0</v>
      </c>
      <c r="U49" s="4">
        <v>0</v>
      </c>
      <c r="V49" s="4">
        <v>0</v>
      </c>
      <c r="W49" s="4">
        <v>0</v>
      </c>
      <c r="X49" s="4">
        <v>6.586613450499275</v>
      </c>
      <c r="Y49" s="4">
        <v>-30626.735974515632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0</v>
      </c>
      <c r="C51" s="4">
        <v>0</v>
      </c>
      <c r="D51" s="4">
        <v>-74025.61336562928</v>
      </c>
      <c r="E51" s="4">
        <v>-84463.836077827058</v>
      </c>
      <c r="F51" s="4">
        <v>0</v>
      </c>
      <c r="G51" s="4">
        <v>-138499.1729253259</v>
      </c>
      <c r="H51" s="4">
        <v>-13603.057994674255</v>
      </c>
      <c r="I51" s="4">
        <v>0</v>
      </c>
      <c r="J51" s="4">
        <v>0</v>
      </c>
      <c r="K51" s="4">
        <v>0</v>
      </c>
      <c r="L51" s="4">
        <v>-93236.538228079327</v>
      </c>
      <c r="M51" s="4">
        <v>0</v>
      </c>
      <c r="N51" s="4">
        <v>0</v>
      </c>
      <c r="O51" s="4">
        <v>-61676.587217107335</v>
      </c>
      <c r="P51" s="4">
        <v>-70212.930640370483</v>
      </c>
      <c r="Q51" s="4">
        <v>0</v>
      </c>
      <c r="R51" s="4">
        <v>-199472.72671208967</v>
      </c>
      <c r="S51" s="4">
        <v>-51799.969015972223</v>
      </c>
      <c r="T51" s="4">
        <v>0</v>
      </c>
      <c r="U51" s="4">
        <v>0</v>
      </c>
      <c r="V51" s="4">
        <v>0</v>
      </c>
      <c r="W51" s="4">
        <v>0</v>
      </c>
      <c r="X51" s="4">
        <v>169.21448044385713</v>
      </c>
      <c r="Y51" s="4">
        <v>-786821.21769663179</v>
      </c>
    </row>
    <row r="52" spans="1:25" x14ac:dyDescent="0.25">
      <c r="A52" s="3" t="s">
        <v>51</v>
      </c>
      <c r="B52" s="4">
        <v>0</v>
      </c>
      <c r="C52" s="4">
        <v>0</v>
      </c>
      <c r="D52" s="4">
        <v>-38262.483160270822</v>
      </c>
      <c r="E52" s="4">
        <v>-43657.809218238552</v>
      </c>
      <c r="F52" s="4">
        <v>0</v>
      </c>
      <c r="G52" s="4">
        <v>-71587.684732744659</v>
      </c>
      <c r="H52" s="4">
        <v>-7031.1714254714625</v>
      </c>
      <c r="I52" s="4">
        <v>0</v>
      </c>
      <c r="J52" s="4">
        <v>0</v>
      </c>
      <c r="K52" s="4">
        <v>0</v>
      </c>
      <c r="L52" s="4">
        <v>-48173.813411293653</v>
      </c>
      <c r="M52" s="4">
        <v>0</v>
      </c>
      <c r="N52" s="4">
        <v>0</v>
      </c>
      <c r="O52" s="4">
        <v>-31879.497818160125</v>
      </c>
      <c r="P52" s="4">
        <v>-36291.777320251334</v>
      </c>
      <c r="Q52" s="4">
        <v>0</v>
      </c>
      <c r="R52" s="4">
        <v>-103103.79745260422</v>
      </c>
      <c r="S52" s="4">
        <v>-26774.454841551433</v>
      </c>
      <c r="T52" s="4">
        <v>0</v>
      </c>
      <c r="U52" s="4">
        <v>0</v>
      </c>
      <c r="V52" s="4">
        <v>0</v>
      </c>
      <c r="W52" s="4">
        <v>0</v>
      </c>
      <c r="X52" s="4">
        <v>-84.927007282731097</v>
      </c>
      <c r="Y52" s="4">
        <v>-406847.41638786905</v>
      </c>
    </row>
    <row r="53" spans="1:25" x14ac:dyDescent="0.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 x14ac:dyDescent="0.25">
      <c r="A54" s="3" t="s">
        <v>53</v>
      </c>
      <c r="B54" s="4">
        <v>0</v>
      </c>
      <c r="C54" s="4">
        <v>0</v>
      </c>
      <c r="D54" s="4">
        <v>-304.64139558439859</v>
      </c>
      <c r="E54" s="4">
        <v>-347.5983477782072</v>
      </c>
      <c r="F54" s="4">
        <v>0</v>
      </c>
      <c r="G54" s="4">
        <v>-569.9727352322974</v>
      </c>
      <c r="H54" s="4">
        <v>0</v>
      </c>
      <c r="I54" s="4">
        <v>0</v>
      </c>
      <c r="J54" s="4">
        <v>0</v>
      </c>
      <c r="K54" s="4">
        <v>0</v>
      </c>
      <c r="L54" s="4">
        <v>-384.525398480001</v>
      </c>
      <c r="M54" s="4">
        <v>0</v>
      </c>
      <c r="N54" s="4">
        <v>0</v>
      </c>
      <c r="O54" s="4">
        <v>-253.82081620719757</v>
      </c>
      <c r="P54" s="4">
        <v>-288.95086721813635</v>
      </c>
      <c r="Q54" s="4">
        <v>0</v>
      </c>
      <c r="R54" s="4">
        <v>-820.90032197978758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-0.49852834921059652</v>
      </c>
      <c r="Y54" s="4">
        <v>-2970.9084108292363</v>
      </c>
    </row>
    <row r="55" spans="1:25" x14ac:dyDescent="0.25">
      <c r="A55" s="3" t="s">
        <v>54</v>
      </c>
      <c r="B55" s="4">
        <v>0</v>
      </c>
      <c r="C55" s="4">
        <v>0</v>
      </c>
      <c r="D55" s="4">
        <v>-214660.95756551629</v>
      </c>
      <c r="E55" s="4">
        <v>-245392.56453972324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-271809.2619324227</v>
      </c>
      <c r="M55" s="4">
        <v>0</v>
      </c>
      <c r="N55" s="4">
        <v>0</v>
      </c>
      <c r="O55" s="4">
        <v>-179803.62600961392</v>
      </c>
      <c r="P55" s="4">
        <v>-204689.33336827761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87090.010416168327</v>
      </c>
      <c r="W55" s="4">
        <v>0</v>
      </c>
      <c r="X55" s="4">
        <v>-665.31133499520513</v>
      </c>
      <c r="Y55" s="4">
        <v>-1029931.0443343807</v>
      </c>
    </row>
    <row r="56" spans="1:25" x14ac:dyDescent="0.25">
      <c r="A56" s="3" t="s">
        <v>55</v>
      </c>
      <c r="B56" s="4">
        <v>0</v>
      </c>
      <c r="C56" s="4">
        <v>0</v>
      </c>
      <c r="D56" s="4">
        <v>-799019.3083409</v>
      </c>
      <c r="E56" s="4">
        <v>-913409.68294472527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-1006282.0140547301</v>
      </c>
      <c r="M56" s="4">
        <v>0</v>
      </c>
      <c r="N56" s="4">
        <v>0</v>
      </c>
      <c r="O56" s="4">
        <v>-669272.00232738804</v>
      </c>
      <c r="P56" s="4">
        <v>-761902.54356227804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95926.498558755164</v>
      </c>
      <c r="W56" s="4">
        <v>0</v>
      </c>
      <c r="X56" s="4">
        <v>600.89760959601927</v>
      </c>
      <c r="Y56" s="4">
        <v>-4053358.1550616706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0</v>
      </c>
      <c r="C60" s="4">
        <v>0</v>
      </c>
      <c r="D60" s="4">
        <v>4020463.5512099974</v>
      </c>
      <c r="E60" s="4">
        <v>4587382.1087979162</v>
      </c>
      <c r="F60" s="4">
        <v>0</v>
      </c>
      <c r="G60" s="4">
        <v>7522137.9641758483</v>
      </c>
      <c r="H60" s="4">
        <v>738806.4261278637</v>
      </c>
      <c r="I60" s="4">
        <v>228232.48323722937</v>
      </c>
      <c r="J60" s="4">
        <v>0</v>
      </c>
      <c r="K60" s="4">
        <v>0</v>
      </c>
      <c r="L60" s="4">
        <v>5063843.2637565732</v>
      </c>
      <c r="M60" s="4">
        <v>0</v>
      </c>
      <c r="N60" s="4">
        <v>0</v>
      </c>
      <c r="O60" s="4">
        <v>3349765.8390837228</v>
      </c>
      <c r="P60" s="4">
        <v>3813389.9285502448</v>
      </c>
      <c r="Q60" s="4">
        <v>0</v>
      </c>
      <c r="R60" s="4">
        <v>10833720.799384713</v>
      </c>
      <c r="S60" s="4">
        <v>2813349.0276383217</v>
      </c>
      <c r="T60" s="4">
        <v>5680933.9759071777</v>
      </c>
      <c r="U60" s="4">
        <v>9507442.4807843789</v>
      </c>
      <c r="V60" s="4">
        <v>0</v>
      </c>
      <c r="W60" s="4">
        <v>40373604.772564113</v>
      </c>
      <c r="X60" s="4">
        <v>3335.9496300187106</v>
      </c>
      <c r="Y60" s="4">
        <v>98536408.570848122</v>
      </c>
    </row>
    <row r="61" spans="1:25" x14ac:dyDescent="0.25">
      <c r="A61" s="3" t="s">
        <v>32</v>
      </c>
      <c r="B61" s="4">
        <v>0</v>
      </c>
      <c r="C61" s="4">
        <v>0</v>
      </c>
      <c r="D61" s="4">
        <v>648496.16462901304</v>
      </c>
      <c r="E61" s="4">
        <v>739939.47845836775</v>
      </c>
      <c r="F61" s="4">
        <v>0</v>
      </c>
      <c r="G61" s="4">
        <v>1213312.235627712</v>
      </c>
      <c r="H61" s="4">
        <v>119168.63009565012</v>
      </c>
      <c r="I61" s="4">
        <v>22920.739261223254</v>
      </c>
      <c r="J61" s="4">
        <v>0</v>
      </c>
      <c r="K61" s="4">
        <v>0</v>
      </c>
      <c r="L61" s="4">
        <v>829501.34720609651</v>
      </c>
      <c r="M61" s="4">
        <v>0</v>
      </c>
      <c r="N61" s="4">
        <v>0</v>
      </c>
      <c r="O61" s="4">
        <v>540313.39207074884</v>
      </c>
      <c r="P61" s="4">
        <v>615095.42653495166</v>
      </c>
      <c r="Q61" s="4">
        <v>0</v>
      </c>
      <c r="R61" s="4">
        <v>1747466.7529191065</v>
      </c>
      <c r="S61" s="4">
        <v>453789.97494881658</v>
      </c>
      <c r="T61" s="4">
        <v>570520.0441895409</v>
      </c>
      <c r="U61" s="4">
        <v>954805.41179858439</v>
      </c>
      <c r="V61" s="4">
        <v>0</v>
      </c>
      <c r="W61" s="4">
        <v>6914167.3335659439</v>
      </c>
      <c r="X61" s="4">
        <v>1145.798868203879</v>
      </c>
      <c r="Y61" s="4">
        <v>15370642.730173958</v>
      </c>
    </row>
    <row r="62" spans="1:25" x14ac:dyDescent="0.25">
      <c r="A62" s="3" t="s">
        <v>33</v>
      </c>
      <c r="B62" s="4">
        <v>0</v>
      </c>
      <c r="C62" s="4">
        <v>0</v>
      </c>
      <c r="D62" s="4">
        <v>422679.93606918491</v>
      </c>
      <c r="E62" s="4">
        <v>482281.29711263441</v>
      </c>
      <c r="F62" s="4">
        <v>0</v>
      </c>
      <c r="G62" s="4">
        <v>790818.45993717539</v>
      </c>
      <c r="H62" s="4">
        <v>77672.300466259709</v>
      </c>
      <c r="I62" s="4">
        <v>0</v>
      </c>
      <c r="J62" s="4"/>
      <c r="K62" s="4"/>
      <c r="L62" s="4">
        <v>539241.48963113176</v>
      </c>
      <c r="M62" s="4">
        <v>0</v>
      </c>
      <c r="N62" s="4">
        <v>0</v>
      </c>
      <c r="O62" s="4">
        <v>352168.05044396571</v>
      </c>
      <c r="P62" s="4">
        <v>400909.84302578529</v>
      </c>
      <c r="Q62" s="4">
        <v>0</v>
      </c>
      <c r="R62" s="4">
        <v>1138972.2494803309</v>
      </c>
      <c r="S62" s="4">
        <v>295773.40323967981</v>
      </c>
      <c r="T62" s="4">
        <v>0</v>
      </c>
      <c r="U62" s="4"/>
      <c r="V62" s="4"/>
      <c r="W62" s="4">
        <v>6120781.779797988</v>
      </c>
      <c r="X62" s="4">
        <v>-369.78374630936395</v>
      </c>
      <c r="Y62" s="4">
        <v>10620929.025457826</v>
      </c>
    </row>
    <row r="63" spans="1:25" x14ac:dyDescent="0.25">
      <c r="A63" s="3" t="s">
        <v>34</v>
      </c>
      <c r="B63" s="4">
        <v>0</v>
      </c>
      <c r="C63" s="4">
        <v>0</v>
      </c>
      <c r="D63" s="4">
        <v>1275882.401177896</v>
      </c>
      <c r="E63" s="4">
        <v>1455792.354673157</v>
      </c>
      <c r="F63" s="4">
        <v>0</v>
      </c>
      <c r="G63" s="4">
        <v>2387128.5799458809</v>
      </c>
      <c r="H63" s="4">
        <v>234458.06807276863</v>
      </c>
      <c r="I63" s="4">
        <v>19998.926412551747</v>
      </c>
      <c r="J63" s="4">
        <v>0</v>
      </c>
      <c r="K63" s="4">
        <v>0</v>
      </c>
      <c r="L63" s="4">
        <v>1606995.9148381755</v>
      </c>
      <c r="M63" s="4">
        <v>0</v>
      </c>
      <c r="N63" s="4">
        <v>0</v>
      </c>
      <c r="O63" s="4">
        <v>1063038.4351743611</v>
      </c>
      <c r="P63" s="4">
        <v>1210168.189984459</v>
      </c>
      <c r="Q63" s="4">
        <v>0</v>
      </c>
      <c r="R63" s="4">
        <v>3438049.750021948</v>
      </c>
      <c r="S63" s="4">
        <v>892808.12200234632</v>
      </c>
      <c r="T63" s="4">
        <v>497793.21035841113</v>
      </c>
      <c r="U63" s="4">
        <v>1618001.6840988467</v>
      </c>
      <c r="V63" s="4">
        <v>0</v>
      </c>
      <c r="W63" s="4">
        <v>10274335.129573826</v>
      </c>
      <c r="X63" s="4">
        <v>3907.5750092534659</v>
      </c>
      <c r="Y63" s="4">
        <v>25978358.34134388</v>
      </c>
    </row>
    <row r="64" spans="1:25" x14ac:dyDescent="0.25">
      <c r="A64" s="3" t="s">
        <v>35</v>
      </c>
      <c r="B64" s="4">
        <v>0</v>
      </c>
      <c r="C64" s="4">
        <v>0</v>
      </c>
      <c r="D64" s="4">
        <v>297204.44090158725</v>
      </c>
      <c r="E64" s="4">
        <v>339112.72107837012</v>
      </c>
      <c r="F64" s="4">
        <v>0</v>
      </c>
      <c r="G64" s="4">
        <v>556058.46926647495</v>
      </c>
      <c r="H64" s="4">
        <v>54614.734847116786</v>
      </c>
      <c r="I64" s="4">
        <v>3355.393804685652</v>
      </c>
      <c r="J64" s="4">
        <v>0</v>
      </c>
      <c r="K64" s="4">
        <v>0</v>
      </c>
      <c r="L64" s="4">
        <v>376894.26520364813</v>
      </c>
      <c r="M64" s="4">
        <v>0</v>
      </c>
      <c r="N64" s="4">
        <v>0</v>
      </c>
      <c r="O64" s="4">
        <v>247624.5016713283</v>
      </c>
      <c r="P64" s="4">
        <v>281896.9522341335</v>
      </c>
      <c r="Q64" s="4">
        <v>0</v>
      </c>
      <c r="R64" s="4">
        <v>800860.37146039866</v>
      </c>
      <c r="S64" s="4">
        <v>207970.99990338855</v>
      </c>
      <c r="T64" s="4">
        <v>83519.095955215045</v>
      </c>
      <c r="U64" s="4">
        <v>271466.21347578173</v>
      </c>
      <c r="V64" s="4">
        <v>0</v>
      </c>
      <c r="W64" s="4">
        <v>2598772.9940780262</v>
      </c>
      <c r="X64" s="4">
        <v>71.999338809364161</v>
      </c>
      <c r="Y64" s="4">
        <v>6119423.1532189641</v>
      </c>
    </row>
    <row r="65" spans="1:25" x14ac:dyDescent="0.25">
      <c r="A65" s="3" t="s">
        <v>36</v>
      </c>
      <c r="B65" s="4">
        <v>0</v>
      </c>
      <c r="C65" s="4">
        <v>0</v>
      </c>
      <c r="D65" s="4">
        <v>21917.274983283511</v>
      </c>
      <c r="E65" s="4">
        <v>25007.791726319607</v>
      </c>
      <c r="F65" s="4">
        <v>0</v>
      </c>
      <c r="G65" s="4">
        <v>41006.407376438176</v>
      </c>
      <c r="H65" s="4">
        <v>4027.5513991385387</v>
      </c>
      <c r="I65" s="4">
        <v>0</v>
      </c>
      <c r="J65" s="4"/>
      <c r="K65" s="4"/>
      <c r="L65" s="4">
        <v>28199.535729351373</v>
      </c>
      <c r="M65" s="4">
        <v>0</v>
      </c>
      <c r="N65" s="4">
        <v>0</v>
      </c>
      <c r="O65" s="4">
        <v>18261.013460179631</v>
      </c>
      <c r="P65" s="4">
        <v>20788.427657145563</v>
      </c>
      <c r="Q65" s="4">
        <v>0</v>
      </c>
      <c r="R65" s="4">
        <v>59059.268869822554</v>
      </c>
      <c r="S65" s="4">
        <v>15336.774846309676</v>
      </c>
      <c r="T65" s="4">
        <v>0</v>
      </c>
      <c r="U65" s="4"/>
      <c r="V65" s="4"/>
      <c r="W65" s="4">
        <v>367457.63831369637</v>
      </c>
      <c r="X65" s="4">
        <v>174.67928775703473</v>
      </c>
      <c r="Y65" s="4">
        <v>601236.36364944209</v>
      </c>
    </row>
    <row r="66" spans="1:25" x14ac:dyDescent="0.25">
      <c r="A66" s="3" t="s">
        <v>37</v>
      </c>
      <c r="B66" s="4">
        <v>0</v>
      </c>
      <c r="C66" s="4">
        <v>0</v>
      </c>
      <c r="D66" s="4">
        <v>635080.04305325588</v>
      </c>
      <c r="E66" s="4">
        <v>724631.57296384778</v>
      </c>
      <c r="F66" s="4">
        <v>0</v>
      </c>
      <c r="G66" s="4">
        <v>1188211.1705013714</v>
      </c>
      <c r="H66" s="4">
        <v>116703.26342645127</v>
      </c>
      <c r="I66" s="4">
        <v>23169.333422832333</v>
      </c>
      <c r="J66" s="4">
        <v>0</v>
      </c>
      <c r="K66" s="4">
        <v>0</v>
      </c>
      <c r="L66" s="4">
        <v>800354.49373286578</v>
      </c>
      <c r="M66" s="4">
        <v>0</v>
      </c>
      <c r="N66" s="4">
        <v>0</v>
      </c>
      <c r="O66" s="4">
        <v>529135.36118574312</v>
      </c>
      <c r="P66" s="4">
        <v>602370.30112452491</v>
      </c>
      <c r="Q66" s="4">
        <v>0</v>
      </c>
      <c r="R66" s="4">
        <v>1711315.0720218604</v>
      </c>
      <c r="S66" s="4">
        <v>444401.9449097247</v>
      </c>
      <c r="T66" s="4">
        <v>576707.80063361058</v>
      </c>
      <c r="U66" s="4">
        <v>280317.36020524765</v>
      </c>
      <c r="V66" s="4">
        <v>0</v>
      </c>
      <c r="W66" s="4">
        <v>4804472.1940760491</v>
      </c>
      <c r="X66" s="4">
        <v>-1050.0095504711001</v>
      </c>
      <c r="Y66" s="4">
        <v>12435819.901706915</v>
      </c>
    </row>
    <row r="67" spans="1:25" x14ac:dyDescent="0.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25">
      <c r="A68" s="3" t="s">
        <v>39</v>
      </c>
      <c r="B68" s="4">
        <v>0</v>
      </c>
      <c r="C68" s="4">
        <v>0</v>
      </c>
      <c r="D68" s="4">
        <v>3056.9811006016021</v>
      </c>
      <c r="E68" s="4">
        <v>4199.9482574817439</v>
      </c>
      <c r="F68" s="4">
        <v>0</v>
      </c>
      <c r="G68" s="4">
        <v>5362.3091268532671</v>
      </c>
      <c r="H68" s="4">
        <v>0</v>
      </c>
      <c r="I68" s="4">
        <v>0</v>
      </c>
      <c r="J68" s="4">
        <v>0</v>
      </c>
      <c r="K68" s="4">
        <v>0</v>
      </c>
      <c r="L68" s="4">
        <v>3685.9405190464627</v>
      </c>
      <c r="M68" s="4">
        <v>0</v>
      </c>
      <c r="N68" s="4">
        <v>0</v>
      </c>
      <c r="O68" s="4">
        <v>2560.5787506247789</v>
      </c>
      <c r="P68" s="4">
        <v>3503.3034135230882</v>
      </c>
      <c r="Q68" s="4">
        <v>0</v>
      </c>
      <c r="R68" s="4">
        <v>7264.799100006463</v>
      </c>
      <c r="S68" s="4">
        <v>0</v>
      </c>
      <c r="T68" s="4">
        <v>0</v>
      </c>
      <c r="U68" s="4">
        <v>0</v>
      </c>
      <c r="V68" s="4">
        <v>10827.255461919394</v>
      </c>
      <c r="W68" s="4">
        <v>25186.958408655319</v>
      </c>
      <c r="X68" s="4">
        <v>-4.1908336401464821</v>
      </c>
      <c r="Y68" s="4">
        <v>65643.883305071984</v>
      </c>
    </row>
    <row r="69" spans="1:25" x14ac:dyDescent="0.25">
      <c r="A69" s="3" t="s">
        <v>40</v>
      </c>
      <c r="B69" s="4">
        <v>0</v>
      </c>
      <c r="C69" s="4">
        <v>0</v>
      </c>
      <c r="D69" s="4">
        <v>1782434.9251636548</v>
      </c>
      <c r="E69" s="4">
        <v>2033772.9671324699</v>
      </c>
      <c r="F69" s="4">
        <v>0</v>
      </c>
      <c r="G69" s="4">
        <v>3884990.8229720583</v>
      </c>
      <c r="H69" s="4">
        <v>597700.91607834015</v>
      </c>
      <c r="I69" s="4">
        <v>147000.83326994567</v>
      </c>
      <c r="J69" s="4">
        <v>0</v>
      </c>
      <c r="K69" s="4">
        <v>0</v>
      </c>
      <c r="L69" s="4">
        <v>2233134.5346276471</v>
      </c>
      <c r="M69" s="4">
        <v>0</v>
      </c>
      <c r="N69" s="4">
        <v>0</v>
      </c>
      <c r="O69" s="4">
        <v>1485087.3653377639</v>
      </c>
      <c r="P69" s="4">
        <v>1690630.7706407718</v>
      </c>
      <c r="Q69" s="4">
        <v>0</v>
      </c>
      <c r="R69" s="4">
        <v>5595338.1983552249</v>
      </c>
      <c r="S69" s="4">
        <v>2276024.1811655699</v>
      </c>
      <c r="T69" s="4">
        <v>3658997.2486163545</v>
      </c>
      <c r="U69" s="4">
        <v>255835.52525668131</v>
      </c>
      <c r="V69" s="4">
        <v>0</v>
      </c>
      <c r="W69" s="4">
        <v>28297416.835164718</v>
      </c>
      <c r="X69" s="4">
        <v>12099.66098666174</v>
      </c>
      <c r="Y69" s="4">
        <v>53950464.784767866</v>
      </c>
    </row>
    <row r="70" spans="1:25" x14ac:dyDescent="0.25">
      <c r="A70" s="3" t="s">
        <v>41</v>
      </c>
      <c r="B70" s="4">
        <v>0</v>
      </c>
      <c r="C70" s="4">
        <v>0</v>
      </c>
      <c r="D70" s="4">
        <v>10854.748338157948</v>
      </c>
      <c r="E70" s="4">
        <v>12385.35748122463</v>
      </c>
      <c r="F70" s="4">
        <v>0</v>
      </c>
      <c r="G70" s="4">
        <v>17165.379410772843</v>
      </c>
      <c r="H70" s="4">
        <v>1685.9425705829058</v>
      </c>
      <c r="I70" s="4">
        <v>0</v>
      </c>
      <c r="J70" s="4">
        <v>0</v>
      </c>
      <c r="K70" s="4">
        <v>0</v>
      </c>
      <c r="L70" s="4">
        <v>13629.070784586664</v>
      </c>
      <c r="M70" s="4">
        <v>0</v>
      </c>
      <c r="N70" s="4">
        <v>0</v>
      </c>
      <c r="O70" s="4">
        <v>9043.9484680987007</v>
      </c>
      <c r="P70" s="4">
        <v>10295.675476829356</v>
      </c>
      <c r="Q70" s="4">
        <v>0</v>
      </c>
      <c r="R70" s="4">
        <v>24722.350060245786</v>
      </c>
      <c r="S70" s="4">
        <v>6420.0103354035864</v>
      </c>
      <c r="T70" s="4">
        <v>0</v>
      </c>
      <c r="U70" s="4">
        <v>127.01420640937765</v>
      </c>
      <c r="V70" s="4">
        <v>0</v>
      </c>
      <c r="W70" s="4">
        <v>129063.90072243792</v>
      </c>
      <c r="X70" s="4">
        <v>20.425875952028534</v>
      </c>
      <c r="Y70" s="4">
        <v>235413.82373070173</v>
      </c>
    </row>
    <row r="71" spans="1:25" x14ac:dyDescent="0.25">
      <c r="A71" s="3" t="s">
        <v>42</v>
      </c>
      <c r="B71" s="4">
        <v>0</v>
      </c>
      <c r="C71" s="4">
        <v>0</v>
      </c>
      <c r="D71" s="4">
        <v>1424323.5572653953</v>
      </c>
      <c r="E71" s="4">
        <v>2977260.3965809867</v>
      </c>
      <c r="F71" s="4">
        <v>0</v>
      </c>
      <c r="G71" s="4">
        <v>3801235.0673999698</v>
      </c>
      <c r="H71" s="4">
        <v>0</v>
      </c>
      <c r="I71" s="4">
        <v>0</v>
      </c>
      <c r="J71" s="4">
        <v>0</v>
      </c>
      <c r="K71" s="4">
        <v>0</v>
      </c>
      <c r="L71" s="4">
        <v>1424995.0136323597</v>
      </c>
      <c r="M71" s="4">
        <v>0</v>
      </c>
      <c r="N71" s="4">
        <v>0</v>
      </c>
      <c r="O71" s="4">
        <v>1193037.3511404218</v>
      </c>
      <c r="P71" s="4">
        <v>2483422.6211499018</v>
      </c>
      <c r="Q71" s="4">
        <v>0</v>
      </c>
      <c r="R71" s="4">
        <v>5149872.6468918771</v>
      </c>
      <c r="S71" s="4">
        <v>0</v>
      </c>
      <c r="T71" s="4">
        <v>0</v>
      </c>
      <c r="U71" s="4">
        <v>0</v>
      </c>
      <c r="V71" s="4">
        <v>421102.89992965071</v>
      </c>
      <c r="W71" s="4">
        <v>19957349.646728612</v>
      </c>
      <c r="X71" s="4">
        <v>3894.3628132940762</v>
      </c>
      <c r="Y71" s="4">
        <v>38836493.563532472</v>
      </c>
    </row>
    <row r="72" spans="1:25" x14ac:dyDescent="0.25">
      <c r="A72" s="3" t="s">
        <v>43</v>
      </c>
      <c r="B72" s="4">
        <v>0</v>
      </c>
      <c r="C72" s="4">
        <v>0</v>
      </c>
      <c r="D72" s="4">
        <v>11221.464477806716</v>
      </c>
      <c r="E72" s="4">
        <v>12803.7836245299</v>
      </c>
      <c r="F72" s="4">
        <v>0</v>
      </c>
      <c r="G72" s="4">
        <v>20994.943216624066</v>
      </c>
      <c r="H72" s="4">
        <v>2062.0731816544021</v>
      </c>
      <c r="I72" s="4">
        <v>550.71929030542333</v>
      </c>
      <c r="J72" s="4">
        <v>0</v>
      </c>
      <c r="K72" s="4"/>
      <c r="L72" s="4">
        <v>14136.583562337219</v>
      </c>
      <c r="M72" s="4">
        <v>0</v>
      </c>
      <c r="N72" s="4">
        <v>0</v>
      </c>
      <c r="O72" s="4">
        <v>9349.4886580766452</v>
      </c>
      <c r="P72" s="4">
        <v>10643.503933862021</v>
      </c>
      <c r="Q72" s="4">
        <v>0</v>
      </c>
      <c r="R72" s="4">
        <v>30237.859780169798</v>
      </c>
      <c r="S72" s="4">
        <v>7852.3025455147435</v>
      </c>
      <c r="T72" s="4">
        <v>13707.952010633117</v>
      </c>
      <c r="U72" s="4">
        <v>108917.15801831726</v>
      </c>
      <c r="V72" s="4"/>
      <c r="W72" s="4">
        <v>138261.94177987549</v>
      </c>
      <c r="X72" s="4">
        <v>-65.02528901814776</v>
      </c>
      <c r="Y72" s="4">
        <v>380674.74879068864</v>
      </c>
    </row>
    <row r="73" spans="1:25" x14ac:dyDescent="0.25">
      <c r="A73" s="3" t="s">
        <v>44</v>
      </c>
      <c r="B73" s="4">
        <v>0</v>
      </c>
      <c r="C73" s="4">
        <v>0</v>
      </c>
      <c r="D73" s="4">
        <v>8591.1689428320678</v>
      </c>
      <c r="E73" s="4">
        <v>9802.5947008391686</v>
      </c>
      <c r="F73" s="4">
        <v>0</v>
      </c>
      <c r="G73" s="4">
        <v>16073.757973026866</v>
      </c>
      <c r="H73" s="4">
        <v>1578.7261200276782</v>
      </c>
      <c r="I73" s="4">
        <v>421.6314610671235</v>
      </c>
      <c r="J73" s="4">
        <v>0</v>
      </c>
      <c r="K73" s="4"/>
      <c r="L73" s="4">
        <v>11827.334962541096</v>
      </c>
      <c r="M73" s="4">
        <v>0</v>
      </c>
      <c r="N73" s="4">
        <v>0</v>
      </c>
      <c r="O73" s="4">
        <v>7157.9816297140051</v>
      </c>
      <c r="P73" s="4">
        <v>8148.6815397715982</v>
      </c>
      <c r="Q73" s="4">
        <v>0</v>
      </c>
      <c r="R73" s="4">
        <v>23150.147857695705</v>
      </c>
      <c r="S73" s="4">
        <v>6011.7338420638025</v>
      </c>
      <c r="T73" s="4">
        <v>10494.827285377796</v>
      </c>
      <c r="U73" s="4">
        <v>80577.79693785352</v>
      </c>
      <c r="V73" s="4"/>
      <c r="W73" s="4">
        <v>102287.30598257537</v>
      </c>
      <c r="X73" s="4">
        <v>25.904515249793615</v>
      </c>
      <c r="Y73" s="4">
        <v>286149.59375063551</v>
      </c>
    </row>
    <row r="74" spans="1:25" x14ac:dyDescent="0.25">
      <c r="A74" s="3" t="s">
        <v>45</v>
      </c>
      <c r="B74" s="4">
        <v>0</v>
      </c>
      <c r="C74" s="4">
        <v>0</v>
      </c>
      <c r="D74" s="4">
        <v>5944.5021562630736</v>
      </c>
      <c r="E74" s="4">
        <v>6782.7260439022712</v>
      </c>
      <c r="F74" s="4">
        <v>0</v>
      </c>
      <c r="G74" s="4">
        <v>11121.942725806864</v>
      </c>
      <c r="H74" s="4">
        <v>1092.3706525970956</v>
      </c>
      <c r="I74" s="4">
        <v>291.74017484000683</v>
      </c>
      <c r="J74" s="4">
        <v>0</v>
      </c>
      <c r="K74" s="4"/>
      <c r="L74" s="4">
        <v>8100.5732384907833</v>
      </c>
      <c r="M74" s="4">
        <v>0</v>
      </c>
      <c r="N74" s="4">
        <v>0</v>
      </c>
      <c r="O74" s="4">
        <v>4952.8344181647071</v>
      </c>
      <c r="P74" s="4">
        <v>5638.3310939646381</v>
      </c>
      <c r="Q74" s="4">
        <v>0</v>
      </c>
      <c r="R74" s="4">
        <v>16018.321228882283</v>
      </c>
      <c r="S74" s="4">
        <v>4159.7092345442079</v>
      </c>
      <c r="T74" s="4">
        <v>7261.7037149046209</v>
      </c>
      <c r="U74" s="4">
        <v>32503.93968438181</v>
      </c>
      <c r="V74" s="4"/>
      <c r="W74" s="4">
        <v>41261.247520824851</v>
      </c>
      <c r="X74" s="4">
        <v>8.7379059702222506</v>
      </c>
      <c r="Y74" s="4">
        <v>145138.67979353745</v>
      </c>
    </row>
    <row r="75" spans="1:25" x14ac:dyDescent="0.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 x14ac:dyDescent="0.25">
      <c r="A76" s="3" t="s">
        <v>47</v>
      </c>
      <c r="B76" s="4">
        <v>0</v>
      </c>
      <c r="C76" s="4">
        <v>0</v>
      </c>
      <c r="D76" s="4">
        <v>96392.296682275992</v>
      </c>
      <c r="E76" s="4">
        <v>109984.40642326749</v>
      </c>
      <c r="F76" s="4">
        <v>0</v>
      </c>
      <c r="G76" s="4">
        <v>180346.40660021189</v>
      </c>
      <c r="H76" s="4">
        <v>17713.193344746564</v>
      </c>
      <c r="I76" s="4">
        <v>4730.6746213706801</v>
      </c>
      <c r="J76" s="4">
        <v>0</v>
      </c>
      <c r="K76" s="4"/>
      <c r="L76" s="4">
        <v>132088.51474713004</v>
      </c>
      <c r="M76" s="4">
        <v>0</v>
      </c>
      <c r="N76" s="4">
        <v>0</v>
      </c>
      <c r="O76" s="4">
        <v>80312.038267312251</v>
      </c>
      <c r="P76" s="4">
        <v>91427.619894076954</v>
      </c>
      <c r="Q76" s="4">
        <v>0</v>
      </c>
      <c r="R76" s="4">
        <v>259742.99136549744</v>
      </c>
      <c r="S76" s="4">
        <v>67451.220658694932</v>
      </c>
      <c r="T76" s="4">
        <v>117751.20615750598</v>
      </c>
      <c r="U76" s="4">
        <v>889198.04665483325</v>
      </c>
      <c r="V76" s="4"/>
      <c r="W76" s="4">
        <v>1128768.4217457604</v>
      </c>
      <c r="X76" s="4">
        <v>70.763457594726006</v>
      </c>
      <c r="Y76" s="4">
        <v>3175977.8006202788</v>
      </c>
    </row>
    <row r="77" spans="1:25" x14ac:dyDescent="0.25">
      <c r="A77" s="3" t="s">
        <v>48</v>
      </c>
      <c r="B77" s="4">
        <v>0</v>
      </c>
      <c r="C77" s="4">
        <v>0</v>
      </c>
      <c r="D77" s="4">
        <v>-2881.4206644524365</v>
      </c>
      <c r="E77" s="4">
        <v>-3287.7247699588206</v>
      </c>
      <c r="F77" s="4">
        <v>0</v>
      </c>
      <c r="G77" s="4">
        <v>-5391.0310328059913</v>
      </c>
      <c r="H77" s="4">
        <v>-529.49419293563619</v>
      </c>
      <c r="I77" s="4">
        <v>0</v>
      </c>
      <c r="J77" s="4">
        <v>0</v>
      </c>
      <c r="K77" s="4">
        <v>0</v>
      </c>
      <c r="L77" s="4">
        <v>-3629.1990801272514</v>
      </c>
      <c r="M77" s="4">
        <v>0</v>
      </c>
      <c r="N77" s="4">
        <v>0</v>
      </c>
      <c r="O77" s="4">
        <v>-2400.7392149862444</v>
      </c>
      <c r="P77" s="4">
        <v>-2733.0133457950487</v>
      </c>
      <c r="Q77" s="4">
        <v>0</v>
      </c>
      <c r="R77" s="4">
        <v>-7764.4049216315834</v>
      </c>
      <c r="S77" s="4">
        <v>-2016.2953652731208</v>
      </c>
      <c r="T77" s="4">
        <v>0</v>
      </c>
      <c r="U77" s="4">
        <v>0</v>
      </c>
      <c r="V77" s="4">
        <v>0</v>
      </c>
      <c r="W77" s="4">
        <v>0</v>
      </c>
      <c r="X77" s="4">
        <v>6.586613450499275</v>
      </c>
      <c r="Y77" s="4">
        <v>-30626.735974515632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0</v>
      </c>
      <c r="C79" s="4">
        <v>0</v>
      </c>
      <c r="D79" s="4">
        <v>-74025.61336562928</v>
      </c>
      <c r="E79" s="4">
        <v>-84463.836077827058</v>
      </c>
      <c r="F79" s="4">
        <v>0</v>
      </c>
      <c r="G79" s="4">
        <v>-138499.1729253259</v>
      </c>
      <c r="H79" s="4">
        <v>-13603.057994674255</v>
      </c>
      <c r="I79" s="4">
        <v>0</v>
      </c>
      <c r="J79" s="4">
        <v>0</v>
      </c>
      <c r="K79" s="4">
        <v>0</v>
      </c>
      <c r="L79" s="4">
        <v>-93236.538228079327</v>
      </c>
      <c r="M79" s="4">
        <v>0</v>
      </c>
      <c r="N79" s="4">
        <v>0</v>
      </c>
      <c r="O79" s="4">
        <v>-61676.587217107335</v>
      </c>
      <c r="P79" s="4">
        <v>-70212.930640370483</v>
      </c>
      <c r="Q79" s="4">
        <v>0</v>
      </c>
      <c r="R79" s="4">
        <v>-199472.72671208967</v>
      </c>
      <c r="S79" s="4">
        <v>-51799.969015972223</v>
      </c>
      <c r="T79" s="4">
        <v>0</v>
      </c>
      <c r="U79" s="4">
        <v>0</v>
      </c>
      <c r="V79" s="4">
        <v>0</v>
      </c>
      <c r="W79" s="4">
        <v>0</v>
      </c>
      <c r="X79" s="4">
        <v>169.21448044385713</v>
      </c>
      <c r="Y79" s="4">
        <v>-786821.21769663179</v>
      </c>
    </row>
    <row r="80" spans="1:25" x14ac:dyDescent="0.25">
      <c r="A80" s="3" t="s">
        <v>51</v>
      </c>
      <c r="B80" s="4">
        <v>0</v>
      </c>
      <c r="C80" s="4">
        <v>0</v>
      </c>
      <c r="D80" s="4">
        <v>-38262.483160270822</v>
      </c>
      <c r="E80" s="4">
        <v>-43657.809218238552</v>
      </c>
      <c r="F80" s="4">
        <v>0</v>
      </c>
      <c r="G80" s="4">
        <v>-71587.684732744659</v>
      </c>
      <c r="H80" s="4">
        <v>-7031.1714254714625</v>
      </c>
      <c r="I80" s="4">
        <v>0</v>
      </c>
      <c r="J80" s="4">
        <v>0</v>
      </c>
      <c r="K80" s="4">
        <v>0</v>
      </c>
      <c r="L80" s="4">
        <v>-48173.813411293653</v>
      </c>
      <c r="M80" s="4">
        <v>0</v>
      </c>
      <c r="N80" s="4">
        <v>0</v>
      </c>
      <c r="O80" s="4">
        <v>-31879.497818160125</v>
      </c>
      <c r="P80" s="4">
        <v>-36291.777320251334</v>
      </c>
      <c r="Q80" s="4">
        <v>0</v>
      </c>
      <c r="R80" s="4">
        <v>-103103.79745260422</v>
      </c>
      <c r="S80" s="4">
        <v>-26774.454841551433</v>
      </c>
      <c r="T80" s="4">
        <v>0</v>
      </c>
      <c r="U80" s="4">
        <v>0</v>
      </c>
      <c r="V80" s="4">
        <v>0</v>
      </c>
      <c r="W80" s="4">
        <v>0</v>
      </c>
      <c r="X80" s="4">
        <v>-84.927007282731097</v>
      </c>
      <c r="Y80" s="4">
        <v>-406847.41638786905</v>
      </c>
    </row>
    <row r="81" spans="1:25" x14ac:dyDescent="0.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 x14ac:dyDescent="0.25">
      <c r="A82" s="3" t="s">
        <v>53</v>
      </c>
      <c r="B82" s="4">
        <v>0</v>
      </c>
      <c r="C82" s="4">
        <v>0</v>
      </c>
      <c r="D82" s="4">
        <v>-304.64139558439859</v>
      </c>
      <c r="E82" s="4">
        <v>-347.5983477782072</v>
      </c>
      <c r="F82" s="4">
        <v>0</v>
      </c>
      <c r="G82" s="4">
        <v>-569.9727352322974</v>
      </c>
      <c r="H82" s="4">
        <v>0</v>
      </c>
      <c r="I82" s="4">
        <v>0</v>
      </c>
      <c r="J82" s="4">
        <v>0</v>
      </c>
      <c r="K82" s="4">
        <v>0</v>
      </c>
      <c r="L82" s="4">
        <v>-384.525398480001</v>
      </c>
      <c r="M82" s="4">
        <v>0</v>
      </c>
      <c r="N82" s="4">
        <v>0</v>
      </c>
      <c r="O82" s="4">
        <v>-253.82081620719757</v>
      </c>
      <c r="P82" s="4">
        <v>-288.95086721813635</v>
      </c>
      <c r="Q82" s="4">
        <v>0</v>
      </c>
      <c r="R82" s="4">
        <v>-820.90032197978758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-0.49852834921059652</v>
      </c>
      <c r="Y82" s="4">
        <v>-2970.9084108292363</v>
      </c>
    </row>
    <row r="83" spans="1:25" x14ac:dyDescent="0.25">
      <c r="A83" s="3" t="s">
        <v>54</v>
      </c>
      <c r="B83" s="4">
        <v>0</v>
      </c>
      <c r="C83" s="4">
        <v>0</v>
      </c>
      <c r="D83" s="4">
        <v>-214660.95756551629</v>
      </c>
      <c r="E83" s="4">
        <v>-245392.56453972324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-271809.2619324227</v>
      </c>
      <c r="M83" s="4">
        <v>0</v>
      </c>
      <c r="N83" s="4">
        <v>0</v>
      </c>
      <c r="O83" s="4">
        <v>-179803.62600961392</v>
      </c>
      <c r="P83" s="4">
        <v>-204689.33336827761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87090.010416168327</v>
      </c>
      <c r="W83" s="4">
        <v>2233.5767067364732</v>
      </c>
      <c r="X83" s="4">
        <v>-665.37428182210215</v>
      </c>
      <c r="Y83" s="4">
        <v>-1027697.5305744711</v>
      </c>
    </row>
    <row r="84" spans="1:25" x14ac:dyDescent="0.25">
      <c r="A84" s="3" t="s">
        <v>55</v>
      </c>
      <c r="B84" s="4">
        <v>0</v>
      </c>
      <c r="C84" s="4">
        <v>0</v>
      </c>
      <c r="D84" s="4">
        <v>-799019.3083409</v>
      </c>
      <c r="E84" s="4">
        <v>-913409.68294472527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-1006282.0140547301</v>
      </c>
      <c r="M84" s="4">
        <v>0</v>
      </c>
      <c r="N84" s="4">
        <v>0</v>
      </c>
      <c r="O84" s="4">
        <v>-669272.00232738804</v>
      </c>
      <c r="P84" s="4">
        <v>-761902.54356227804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95926.498558755164</v>
      </c>
      <c r="W84" s="4">
        <v>2460.204008654568</v>
      </c>
      <c r="X84" s="4">
        <v>600.82827594143851</v>
      </c>
      <c r="Y84" s="4">
        <v>-4050898.0203866707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98" si="2">B60-B32</f>
        <v>0</v>
      </c>
      <c r="C88" s="5">
        <f t="shared" si="2"/>
        <v>0</v>
      </c>
      <c r="D88" s="5">
        <f t="shared" si="2"/>
        <v>0</v>
      </c>
      <c r="E88" s="5">
        <f t="shared" si="2"/>
        <v>0</v>
      </c>
      <c r="F88" s="5">
        <f t="shared" si="2"/>
        <v>0</v>
      </c>
      <c r="G88" s="5">
        <f t="shared" si="2"/>
        <v>0</v>
      </c>
      <c r="H88" s="5">
        <f t="shared" si="2"/>
        <v>0</v>
      </c>
      <c r="I88" s="5">
        <f t="shared" si="2"/>
        <v>0</v>
      </c>
      <c r="J88" s="5">
        <f t="shared" si="2"/>
        <v>0</v>
      </c>
      <c r="K88" s="5">
        <f t="shared" si="2"/>
        <v>0</v>
      </c>
      <c r="L88" s="5">
        <f t="shared" si="2"/>
        <v>0</v>
      </c>
      <c r="M88" s="5">
        <f t="shared" si="2"/>
        <v>0</v>
      </c>
      <c r="N88" s="5">
        <f t="shared" si="2"/>
        <v>0</v>
      </c>
      <c r="O88" s="5">
        <f t="shared" si="2"/>
        <v>0</v>
      </c>
      <c r="P88" s="5">
        <f t="shared" si="2"/>
        <v>0</v>
      </c>
      <c r="Q88" s="5">
        <f t="shared" si="2"/>
        <v>0</v>
      </c>
      <c r="R88" s="5">
        <f t="shared" si="2"/>
        <v>0</v>
      </c>
      <c r="S88" s="5">
        <f t="shared" si="2"/>
        <v>0</v>
      </c>
      <c r="T88" s="5">
        <f t="shared" si="2"/>
        <v>0</v>
      </c>
      <c r="U88" s="5">
        <f t="shared" si="2"/>
        <v>0</v>
      </c>
      <c r="V88" s="5">
        <f t="shared" si="2"/>
        <v>0</v>
      </c>
      <c r="W88" s="5">
        <f t="shared" si="2"/>
        <v>-6554617.762337245</v>
      </c>
      <c r="X88" s="5">
        <f t="shared" si="2"/>
        <v>10638.945368907138</v>
      </c>
      <c r="Y88" s="5">
        <f t="shared" si="2"/>
        <v>-6543978.8169683367</v>
      </c>
    </row>
    <row r="89" spans="1:25" x14ac:dyDescent="0.25">
      <c r="A89" s="3" t="s">
        <v>32</v>
      </c>
      <c r="B89" s="5">
        <f t="shared" si="2"/>
        <v>0</v>
      </c>
      <c r="C89" s="5">
        <f t="shared" si="2"/>
        <v>0</v>
      </c>
      <c r="D89" s="5">
        <f t="shared" si="2"/>
        <v>0</v>
      </c>
      <c r="E89" s="5">
        <f t="shared" si="2"/>
        <v>0</v>
      </c>
      <c r="F89" s="5">
        <f t="shared" si="2"/>
        <v>0</v>
      </c>
      <c r="G89" s="5">
        <f t="shared" si="2"/>
        <v>0</v>
      </c>
      <c r="H89" s="5">
        <f t="shared" si="2"/>
        <v>0</v>
      </c>
      <c r="I89" s="5">
        <f t="shared" si="2"/>
        <v>0</v>
      </c>
      <c r="J89" s="5">
        <f t="shared" si="2"/>
        <v>0</v>
      </c>
      <c r="K89" s="5">
        <f t="shared" si="2"/>
        <v>0</v>
      </c>
      <c r="L89" s="5">
        <f t="shared" si="2"/>
        <v>0</v>
      </c>
      <c r="M89" s="5">
        <f t="shared" si="2"/>
        <v>0</v>
      </c>
      <c r="N89" s="5">
        <f t="shared" si="2"/>
        <v>0</v>
      </c>
      <c r="O89" s="5">
        <f t="shared" si="2"/>
        <v>0</v>
      </c>
      <c r="P89" s="5">
        <f t="shared" si="2"/>
        <v>0</v>
      </c>
      <c r="Q89" s="5">
        <f t="shared" si="2"/>
        <v>0</v>
      </c>
      <c r="R89" s="5">
        <f t="shared" si="2"/>
        <v>0</v>
      </c>
      <c r="S89" s="5">
        <f t="shared" si="2"/>
        <v>0</v>
      </c>
      <c r="T89" s="5">
        <f t="shared" si="2"/>
        <v>0</v>
      </c>
      <c r="U89" s="5">
        <f t="shared" si="2"/>
        <v>0</v>
      </c>
      <c r="V89" s="5">
        <f t="shared" si="2"/>
        <v>0</v>
      </c>
      <c r="W89" s="5">
        <f t="shared" si="2"/>
        <v>-773081.616910154</v>
      </c>
      <c r="X89" s="5">
        <f t="shared" si="2"/>
        <v>1230.2632514658558</v>
      </c>
      <c r="Y89" s="5">
        <f t="shared" si="2"/>
        <v>-771851.35365869105</v>
      </c>
    </row>
    <row r="90" spans="1:25" x14ac:dyDescent="0.25">
      <c r="A90" s="3" t="s">
        <v>33</v>
      </c>
      <c r="B90" s="5">
        <f t="shared" si="2"/>
        <v>0</v>
      </c>
      <c r="C90" s="5">
        <f t="shared" si="2"/>
        <v>0</v>
      </c>
      <c r="D90" s="5">
        <f t="shared" si="2"/>
        <v>0</v>
      </c>
      <c r="E90" s="5">
        <f t="shared" si="2"/>
        <v>0</v>
      </c>
      <c r="F90" s="5">
        <f t="shared" si="2"/>
        <v>0</v>
      </c>
      <c r="G90" s="5">
        <f t="shared" si="2"/>
        <v>0</v>
      </c>
      <c r="H90" s="5">
        <f t="shared" si="2"/>
        <v>0</v>
      </c>
      <c r="I90" s="5">
        <f t="shared" si="2"/>
        <v>0</v>
      </c>
      <c r="J90" s="5">
        <f t="shared" si="2"/>
        <v>0</v>
      </c>
      <c r="K90" s="5">
        <f t="shared" si="2"/>
        <v>0</v>
      </c>
      <c r="L90" s="5">
        <f t="shared" si="2"/>
        <v>0</v>
      </c>
      <c r="M90" s="5">
        <f t="shared" si="2"/>
        <v>0</v>
      </c>
      <c r="N90" s="5">
        <f t="shared" si="2"/>
        <v>0</v>
      </c>
      <c r="O90" s="5">
        <f t="shared" si="2"/>
        <v>0</v>
      </c>
      <c r="P90" s="5">
        <f t="shared" si="2"/>
        <v>0</v>
      </c>
      <c r="Q90" s="5">
        <f t="shared" si="2"/>
        <v>0</v>
      </c>
      <c r="R90" s="5">
        <f t="shared" si="2"/>
        <v>0</v>
      </c>
      <c r="S90" s="5">
        <f t="shared" si="2"/>
        <v>0</v>
      </c>
      <c r="T90" s="5">
        <f t="shared" si="2"/>
        <v>0</v>
      </c>
      <c r="U90" s="5">
        <f t="shared" si="2"/>
        <v>0</v>
      </c>
      <c r="V90" s="5">
        <f t="shared" si="2"/>
        <v>0</v>
      </c>
      <c r="W90" s="5">
        <f t="shared" si="2"/>
        <v>1123461.8969766824</v>
      </c>
      <c r="X90" s="5">
        <f t="shared" si="2"/>
        <v>414.8032241178193</v>
      </c>
      <c r="Y90" s="5">
        <f t="shared" si="2"/>
        <v>1123876.7002007999</v>
      </c>
    </row>
    <row r="91" spans="1:25" x14ac:dyDescent="0.25">
      <c r="A91" s="3" t="s">
        <v>34</v>
      </c>
      <c r="B91" s="5">
        <f t="shared" si="2"/>
        <v>0</v>
      </c>
      <c r="C91" s="5">
        <f t="shared" si="2"/>
        <v>0</v>
      </c>
      <c r="D91" s="5">
        <f t="shared" si="2"/>
        <v>0</v>
      </c>
      <c r="E91" s="5">
        <f t="shared" si="2"/>
        <v>0</v>
      </c>
      <c r="F91" s="5">
        <f t="shared" si="2"/>
        <v>0</v>
      </c>
      <c r="G91" s="5">
        <f t="shared" si="2"/>
        <v>0</v>
      </c>
      <c r="H91" s="5">
        <f t="shared" si="2"/>
        <v>0</v>
      </c>
      <c r="I91" s="5">
        <f t="shared" si="2"/>
        <v>0</v>
      </c>
      <c r="J91" s="5">
        <f t="shared" si="2"/>
        <v>0</v>
      </c>
      <c r="K91" s="5">
        <f t="shared" si="2"/>
        <v>0</v>
      </c>
      <c r="L91" s="5">
        <f t="shared" si="2"/>
        <v>0</v>
      </c>
      <c r="M91" s="5">
        <f t="shared" si="2"/>
        <v>0</v>
      </c>
      <c r="N91" s="5">
        <f t="shared" si="2"/>
        <v>0</v>
      </c>
      <c r="O91" s="5">
        <f t="shared" si="2"/>
        <v>0</v>
      </c>
      <c r="P91" s="5">
        <f t="shared" si="2"/>
        <v>0</v>
      </c>
      <c r="Q91" s="5">
        <f t="shared" si="2"/>
        <v>0</v>
      </c>
      <c r="R91" s="5">
        <f t="shared" si="2"/>
        <v>0</v>
      </c>
      <c r="S91" s="5">
        <f t="shared" si="2"/>
        <v>0</v>
      </c>
      <c r="T91" s="5">
        <f t="shared" si="2"/>
        <v>0</v>
      </c>
      <c r="U91" s="5">
        <f t="shared" si="2"/>
        <v>0</v>
      </c>
      <c r="V91" s="5">
        <f t="shared" si="2"/>
        <v>0</v>
      </c>
      <c r="W91" s="5">
        <f t="shared" si="2"/>
        <v>-4618199.6461290065</v>
      </c>
      <c r="X91" s="5">
        <f t="shared" si="2"/>
        <v>5893.9238692855633</v>
      </c>
      <c r="Y91" s="5">
        <f t="shared" si="2"/>
        <v>-4612305.7222597227</v>
      </c>
    </row>
    <row r="92" spans="1:25" x14ac:dyDescent="0.25">
      <c r="A92" s="3" t="s">
        <v>35</v>
      </c>
      <c r="B92" s="5">
        <f t="shared" si="2"/>
        <v>0</v>
      </c>
      <c r="C92" s="5">
        <f t="shared" si="2"/>
        <v>0</v>
      </c>
      <c r="D92" s="5">
        <f t="shared" si="2"/>
        <v>0</v>
      </c>
      <c r="E92" s="5">
        <f t="shared" si="2"/>
        <v>0</v>
      </c>
      <c r="F92" s="5">
        <f t="shared" si="2"/>
        <v>0</v>
      </c>
      <c r="G92" s="5">
        <f t="shared" si="2"/>
        <v>0</v>
      </c>
      <c r="H92" s="5">
        <f t="shared" si="2"/>
        <v>0</v>
      </c>
      <c r="I92" s="5">
        <f t="shared" si="2"/>
        <v>0</v>
      </c>
      <c r="J92" s="5">
        <f t="shared" si="2"/>
        <v>0</v>
      </c>
      <c r="K92" s="5">
        <f t="shared" si="2"/>
        <v>0</v>
      </c>
      <c r="L92" s="5">
        <f t="shared" si="2"/>
        <v>0</v>
      </c>
      <c r="M92" s="5">
        <f t="shared" si="2"/>
        <v>0</v>
      </c>
      <c r="N92" s="5">
        <f t="shared" si="2"/>
        <v>0</v>
      </c>
      <c r="O92" s="5">
        <f t="shared" si="2"/>
        <v>0</v>
      </c>
      <c r="P92" s="5">
        <f t="shared" si="2"/>
        <v>0</v>
      </c>
      <c r="Q92" s="5">
        <f t="shared" si="2"/>
        <v>0</v>
      </c>
      <c r="R92" s="5">
        <f t="shared" si="2"/>
        <v>0</v>
      </c>
      <c r="S92" s="5">
        <f t="shared" si="2"/>
        <v>0</v>
      </c>
      <c r="T92" s="5">
        <f t="shared" si="2"/>
        <v>0</v>
      </c>
      <c r="U92" s="5">
        <f t="shared" si="2"/>
        <v>0</v>
      </c>
      <c r="V92" s="5">
        <f t="shared" si="2"/>
        <v>0</v>
      </c>
      <c r="W92" s="5">
        <f t="shared" si="2"/>
        <v>-894024.28031549137</v>
      </c>
      <c r="X92" s="5">
        <f t="shared" si="2"/>
        <v>-332.35856915682371</v>
      </c>
      <c r="Y92" s="5">
        <f t="shared" si="2"/>
        <v>-894356.63888464775</v>
      </c>
    </row>
    <row r="93" spans="1:25" x14ac:dyDescent="0.25">
      <c r="A93" s="3" t="s">
        <v>36</v>
      </c>
      <c r="B93" s="5">
        <f t="shared" si="2"/>
        <v>0</v>
      </c>
      <c r="C93" s="5">
        <f t="shared" si="2"/>
        <v>0</v>
      </c>
      <c r="D93" s="5">
        <f t="shared" si="2"/>
        <v>0</v>
      </c>
      <c r="E93" s="5">
        <f t="shared" si="2"/>
        <v>0</v>
      </c>
      <c r="F93" s="5">
        <f t="shared" si="2"/>
        <v>0</v>
      </c>
      <c r="G93" s="5">
        <f t="shared" si="2"/>
        <v>0</v>
      </c>
      <c r="H93" s="5">
        <f t="shared" si="2"/>
        <v>0</v>
      </c>
      <c r="I93" s="5">
        <f t="shared" si="2"/>
        <v>0</v>
      </c>
      <c r="J93" s="5">
        <f t="shared" si="2"/>
        <v>0</v>
      </c>
      <c r="K93" s="5">
        <f t="shared" si="2"/>
        <v>0</v>
      </c>
      <c r="L93" s="5">
        <f t="shared" si="2"/>
        <v>0</v>
      </c>
      <c r="M93" s="5">
        <f t="shared" si="2"/>
        <v>0</v>
      </c>
      <c r="N93" s="5">
        <f t="shared" si="2"/>
        <v>0</v>
      </c>
      <c r="O93" s="5">
        <f t="shared" si="2"/>
        <v>0</v>
      </c>
      <c r="P93" s="5">
        <f t="shared" si="2"/>
        <v>0</v>
      </c>
      <c r="Q93" s="5">
        <f t="shared" si="2"/>
        <v>0</v>
      </c>
      <c r="R93" s="5">
        <f t="shared" si="2"/>
        <v>0</v>
      </c>
      <c r="S93" s="5">
        <f t="shared" si="2"/>
        <v>0</v>
      </c>
      <c r="T93" s="5">
        <f t="shared" si="2"/>
        <v>0</v>
      </c>
      <c r="U93" s="5">
        <f t="shared" si="2"/>
        <v>0</v>
      </c>
      <c r="V93" s="5">
        <f t="shared" si="2"/>
        <v>0</v>
      </c>
      <c r="W93" s="5">
        <f t="shared" si="2"/>
        <v>106123.70296867087</v>
      </c>
      <c r="X93" s="5">
        <f t="shared" si="2"/>
        <v>205.40717144786396</v>
      </c>
      <c r="Y93" s="5">
        <f t="shared" si="2"/>
        <v>106329.11014011875</v>
      </c>
    </row>
    <row r="94" spans="1:25" x14ac:dyDescent="0.25">
      <c r="A94" s="3" t="s">
        <v>37</v>
      </c>
      <c r="B94" s="5">
        <f t="shared" si="2"/>
        <v>0</v>
      </c>
      <c r="C94" s="5">
        <f t="shared" si="2"/>
        <v>0</v>
      </c>
      <c r="D94" s="5">
        <f t="shared" si="2"/>
        <v>0</v>
      </c>
      <c r="E94" s="5">
        <f t="shared" si="2"/>
        <v>0</v>
      </c>
      <c r="F94" s="5">
        <f t="shared" si="2"/>
        <v>0</v>
      </c>
      <c r="G94" s="5">
        <f t="shared" si="2"/>
        <v>0</v>
      </c>
      <c r="H94" s="5">
        <f t="shared" si="2"/>
        <v>0</v>
      </c>
      <c r="I94" s="5">
        <f t="shared" si="2"/>
        <v>0</v>
      </c>
      <c r="J94" s="5">
        <f t="shared" si="2"/>
        <v>0</v>
      </c>
      <c r="K94" s="5">
        <f t="shared" si="2"/>
        <v>0</v>
      </c>
      <c r="L94" s="5">
        <f t="shared" si="2"/>
        <v>0</v>
      </c>
      <c r="M94" s="5">
        <f t="shared" si="2"/>
        <v>0</v>
      </c>
      <c r="N94" s="5">
        <f t="shared" si="2"/>
        <v>0</v>
      </c>
      <c r="O94" s="5">
        <f t="shared" si="2"/>
        <v>0</v>
      </c>
      <c r="P94" s="5">
        <f t="shared" si="2"/>
        <v>0</v>
      </c>
      <c r="Q94" s="5">
        <f t="shared" si="2"/>
        <v>0</v>
      </c>
      <c r="R94" s="5">
        <f t="shared" si="2"/>
        <v>0</v>
      </c>
      <c r="S94" s="5">
        <f t="shared" si="2"/>
        <v>0</v>
      </c>
      <c r="T94" s="5">
        <f t="shared" si="2"/>
        <v>0</v>
      </c>
      <c r="U94" s="5">
        <f t="shared" si="2"/>
        <v>0</v>
      </c>
      <c r="V94" s="5">
        <f t="shared" si="2"/>
        <v>0</v>
      </c>
      <c r="W94" s="5">
        <f t="shared" si="2"/>
        <v>-2612663.7306328891</v>
      </c>
      <c r="X94" s="5">
        <f t="shared" si="2"/>
        <v>-30.491829228045845</v>
      </c>
      <c r="Y94" s="5">
        <f t="shared" si="2"/>
        <v>-2612694.2224621158</v>
      </c>
    </row>
    <row r="95" spans="1:25" x14ac:dyDescent="0.25">
      <c r="A95" s="3" t="s">
        <v>38</v>
      </c>
      <c r="B95" s="5">
        <f t="shared" si="2"/>
        <v>0</v>
      </c>
      <c r="C95" s="5">
        <f t="shared" si="2"/>
        <v>0</v>
      </c>
      <c r="D95" s="5">
        <f t="shared" si="2"/>
        <v>0</v>
      </c>
      <c r="E95" s="5">
        <f t="shared" si="2"/>
        <v>0</v>
      </c>
      <c r="F95" s="5">
        <f t="shared" si="2"/>
        <v>0</v>
      </c>
      <c r="G95" s="5">
        <f t="shared" si="2"/>
        <v>0</v>
      </c>
      <c r="H95" s="5">
        <f t="shared" si="2"/>
        <v>0</v>
      </c>
      <c r="I95" s="5">
        <f t="shared" si="2"/>
        <v>0</v>
      </c>
      <c r="J95" s="5">
        <f t="shared" si="2"/>
        <v>0</v>
      </c>
      <c r="K95" s="5">
        <f t="shared" si="2"/>
        <v>0</v>
      </c>
      <c r="L95" s="5">
        <f t="shared" si="2"/>
        <v>0</v>
      </c>
      <c r="M95" s="5">
        <f t="shared" si="2"/>
        <v>0</v>
      </c>
      <c r="N95" s="5">
        <f t="shared" si="2"/>
        <v>0</v>
      </c>
      <c r="O95" s="5">
        <f t="shared" si="2"/>
        <v>0</v>
      </c>
      <c r="P95" s="5">
        <f t="shared" si="2"/>
        <v>0</v>
      </c>
      <c r="Q95" s="5">
        <f t="shared" si="2"/>
        <v>0</v>
      </c>
      <c r="R95" s="5">
        <f t="shared" si="2"/>
        <v>0</v>
      </c>
      <c r="S95" s="5">
        <f t="shared" si="2"/>
        <v>0</v>
      </c>
      <c r="T95" s="5">
        <f t="shared" si="2"/>
        <v>0</v>
      </c>
      <c r="U95" s="5">
        <f t="shared" si="2"/>
        <v>0</v>
      </c>
      <c r="V95" s="5">
        <f t="shared" si="2"/>
        <v>0</v>
      </c>
      <c r="W95" s="5">
        <f t="shared" si="2"/>
        <v>0</v>
      </c>
      <c r="X95" s="5">
        <f t="shared" si="2"/>
        <v>0</v>
      </c>
      <c r="Y95" s="5">
        <f t="shared" si="2"/>
        <v>0</v>
      </c>
    </row>
    <row r="96" spans="1:25" x14ac:dyDescent="0.25">
      <c r="A96" s="3" t="s">
        <v>39</v>
      </c>
      <c r="B96" s="5">
        <f t="shared" si="2"/>
        <v>0</v>
      </c>
      <c r="C96" s="5">
        <f t="shared" si="2"/>
        <v>0</v>
      </c>
      <c r="D96" s="5">
        <f t="shared" si="2"/>
        <v>0</v>
      </c>
      <c r="E96" s="5">
        <f t="shared" si="2"/>
        <v>0</v>
      </c>
      <c r="F96" s="5">
        <f t="shared" si="2"/>
        <v>0</v>
      </c>
      <c r="G96" s="5">
        <f t="shared" si="2"/>
        <v>0</v>
      </c>
      <c r="H96" s="5">
        <f t="shared" si="2"/>
        <v>0</v>
      </c>
      <c r="I96" s="5">
        <f t="shared" si="2"/>
        <v>0</v>
      </c>
      <c r="J96" s="5">
        <f t="shared" si="2"/>
        <v>0</v>
      </c>
      <c r="K96" s="5">
        <f t="shared" si="2"/>
        <v>0</v>
      </c>
      <c r="L96" s="5">
        <f t="shared" si="2"/>
        <v>0</v>
      </c>
      <c r="M96" s="5">
        <f t="shared" si="2"/>
        <v>0</v>
      </c>
      <c r="N96" s="5">
        <f t="shared" si="2"/>
        <v>0</v>
      </c>
      <c r="O96" s="5">
        <f t="shared" si="2"/>
        <v>0</v>
      </c>
      <c r="P96" s="5">
        <f t="shared" si="2"/>
        <v>0</v>
      </c>
      <c r="Q96" s="5">
        <f t="shared" si="2"/>
        <v>0</v>
      </c>
      <c r="R96" s="5">
        <f t="shared" si="2"/>
        <v>0</v>
      </c>
      <c r="S96" s="5">
        <f t="shared" si="2"/>
        <v>0</v>
      </c>
      <c r="T96" s="5">
        <f t="shared" si="2"/>
        <v>0</v>
      </c>
      <c r="U96" s="5">
        <f t="shared" si="2"/>
        <v>0</v>
      </c>
      <c r="V96" s="5">
        <f t="shared" si="2"/>
        <v>0</v>
      </c>
      <c r="W96" s="5">
        <f t="shared" si="2"/>
        <v>-8971.8075559733661</v>
      </c>
      <c r="X96" s="5">
        <f t="shared" si="2"/>
        <v>-5.8868535043684069</v>
      </c>
      <c r="Y96" s="5">
        <f t="shared" si="2"/>
        <v>-8977.6944094777282</v>
      </c>
    </row>
    <row r="97" spans="1:25" x14ac:dyDescent="0.25">
      <c r="A97" s="3" t="s">
        <v>40</v>
      </c>
      <c r="B97" s="5">
        <f t="shared" si="2"/>
        <v>0</v>
      </c>
      <c r="C97" s="5">
        <f t="shared" si="2"/>
        <v>0</v>
      </c>
      <c r="D97" s="5">
        <f t="shared" si="2"/>
        <v>0</v>
      </c>
      <c r="E97" s="5">
        <f t="shared" si="2"/>
        <v>0</v>
      </c>
      <c r="F97" s="5">
        <f t="shared" si="2"/>
        <v>0</v>
      </c>
      <c r="G97" s="5">
        <f t="shared" si="2"/>
        <v>0</v>
      </c>
      <c r="H97" s="5">
        <f t="shared" si="2"/>
        <v>0</v>
      </c>
      <c r="I97" s="5">
        <f t="shared" si="2"/>
        <v>0</v>
      </c>
      <c r="J97" s="5">
        <f t="shared" si="2"/>
        <v>0</v>
      </c>
      <c r="K97" s="5">
        <f t="shared" si="2"/>
        <v>0</v>
      </c>
      <c r="L97" s="5">
        <f t="shared" si="2"/>
        <v>0</v>
      </c>
      <c r="M97" s="5">
        <f t="shared" si="2"/>
        <v>0</v>
      </c>
      <c r="N97" s="5">
        <f t="shared" si="2"/>
        <v>0</v>
      </c>
      <c r="O97" s="5">
        <f t="shared" si="2"/>
        <v>0</v>
      </c>
      <c r="P97" s="5">
        <f t="shared" si="2"/>
        <v>0</v>
      </c>
      <c r="Q97" s="5">
        <f t="shared" si="2"/>
        <v>0</v>
      </c>
      <c r="R97" s="5">
        <f t="shared" si="2"/>
        <v>0</v>
      </c>
      <c r="S97" s="5">
        <f t="shared" si="2"/>
        <v>0</v>
      </c>
      <c r="T97" s="5">
        <f t="shared" si="2"/>
        <v>0</v>
      </c>
      <c r="U97" s="5">
        <f t="shared" si="2"/>
        <v>0</v>
      </c>
      <c r="V97" s="5">
        <f t="shared" si="2"/>
        <v>0</v>
      </c>
      <c r="W97" s="5">
        <f t="shared" si="2"/>
        <v>7602259.237882223</v>
      </c>
      <c r="X97" s="5">
        <f t="shared" si="2"/>
        <v>7233.5426526964056</v>
      </c>
      <c r="Y97" s="5">
        <f t="shared" si="2"/>
        <v>7609492.7805349231</v>
      </c>
    </row>
    <row r="98" spans="1:25" x14ac:dyDescent="0.25">
      <c r="A98" s="3" t="s">
        <v>41</v>
      </c>
      <c r="B98" s="5">
        <f t="shared" si="2"/>
        <v>0</v>
      </c>
      <c r="C98" s="5">
        <f t="shared" si="2"/>
        <v>0</v>
      </c>
      <c r="D98" s="5">
        <f t="shared" si="2"/>
        <v>0</v>
      </c>
      <c r="E98" s="5">
        <f t="shared" si="2"/>
        <v>0</v>
      </c>
      <c r="F98" s="5">
        <f t="shared" si="2"/>
        <v>0</v>
      </c>
      <c r="G98" s="5">
        <f t="shared" si="2"/>
        <v>0</v>
      </c>
      <c r="H98" s="5">
        <f t="shared" si="2"/>
        <v>0</v>
      </c>
      <c r="I98" s="5">
        <f t="shared" si="2"/>
        <v>0</v>
      </c>
      <c r="J98" s="5">
        <f t="shared" si="2"/>
        <v>0</v>
      </c>
      <c r="K98" s="5">
        <f t="shared" si="2"/>
        <v>0</v>
      </c>
      <c r="L98" s="5">
        <f t="shared" si="2"/>
        <v>0</v>
      </c>
      <c r="M98" s="5">
        <f t="shared" si="2"/>
        <v>0</v>
      </c>
      <c r="N98" s="5">
        <f t="shared" si="2"/>
        <v>0</v>
      </c>
      <c r="O98" s="5">
        <f t="shared" si="2"/>
        <v>0</v>
      </c>
      <c r="P98" s="5">
        <f t="shared" si="2"/>
        <v>0</v>
      </c>
      <c r="Q98" s="5">
        <f t="shared" ref="Q98:Y98" si="3">Q70-Q42</f>
        <v>0</v>
      </c>
      <c r="R98" s="5">
        <f t="shared" si="3"/>
        <v>0</v>
      </c>
      <c r="S98" s="5">
        <f t="shared" si="3"/>
        <v>0</v>
      </c>
      <c r="T98" s="5">
        <f t="shared" si="3"/>
        <v>0</v>
      </c>
      <c r="U98" s="5">
        <f t="shared" si="3"/>
        <v>0</v>
      </c>
      <c r="V98" s="5">
        <f t="shared" si="3"/>
        <v>0</v>
      </c>
      <c r="W98" s="5">
        <f t="shared" si="3"/>
        <v>2759.0304076856701</v>
      </c>
      <c r="X98" s="5">
        <f t="shared" si="3"/>
        <v>-23.719763364180686</v>
      </c>
      <c r="Y98" s="5">
        <f t="shared" si="3"/>
        <v>2735.3106443214929</v>
      </c>
    </row>
    <row r="99" spans="1:25" x14ac:dyDescent="0.25">
      <c r="A99" s="3" t="s">
        <v>42</v>
      </c>
      <c r="B99" s="5">
        <f t="shared" ref="B99:Y109" si="4">B71-B43</f>
        <v>0</v>
      </c>
      <c r="C99" s="5">
        <f t="shared" si="4"/>
        <v>0</v>
      </c>
      <c r="D99" s="5">
        <f t="shared" si="4"/>
        <v>0</v>
      </c>
      <c r="E99" s="5">
        <f t="shared" si="4"/>
        <v>0</v>
      </c>
      <c r="F99" s="5">
        <f t="shared" si="4"/>
        <v>0</v>
      </c>
      <c r="G99" s="5">
        <f t="shared" si="4"/>
        <v>0</v>
      </c>
      <c r="H99" s="5">
        <f t="shared" si="4"/>
        <v>0</v>
      </c>
      <c r="I99" s="5">
        <f t="shared" si="4"/>
        <v>0</v>
      </c>
      <c r="J99" s="5">
        <f t="shared" si="4"/>
        <v>0</v>
      </c>
      <c r="K99" s="5">
        <f t="shared" si="4"/>
        <v>0</v>
      </c>
      <c r="L99" s="5">
        <f t="shared" si="4"/>
        <v>0</v>
      </c>
      <c r="M99" s="5">
        <f t="shared" si="4"/>
        <v>0</v>
      </c>
      <c r="N99" s="5">
        <f t="shared" si="4"/>
        <v>0</v>
      </c>
      <c r="O99" s="5">
        <f t="shared" si="4"/>
        <v>0</v>
      </c>
      <c r="P99" s="5">
        <f t="shared" si="4"/>
        <v>0</v>
      </c>
      <c r="Q99" s="5">
        <f t="shared" si="4"/>
        <v>0</v>
      </c>
      <c r="R99" s="5">
        <f t="shared" si="4"/>
        <v>0</v>
      </c>
      <c r="S99" s="5">
        <f t="shared" si="4"/>
        <v>0</v>
      </c>
      <c r="T99" s="5">
        <f t="shared" si="4"/>
        <v>0</v>
      </c>
      <c r="U99" s="5">
        <f t="shared" si="4"/>
        <v>0</v>
      </c>
      <c r="V99" s="5">
        <f t="shared" si="4"/>
        <v>0</v>
      </c>
      <c r="W99" s="5">
        <f t="shared" si="4"/>
        <v>6751474.2616252936</v>
      </c>
      <c r="X99" s="5">
        <f t="shared" si="4"/>
        <v>4688.6118692541168</v>
      </c>
      <c r="Y99" s="5">
        <f t="shared" si="4"/>
        <v>6756162.8734945506</v>
      </c>
    </row>
    <row r="100" spans="1:25" x14ac:dyDescent="0.25">
      <c r="A100" s="3" t="s">
        <v>43</v>
      </c>
      <c r="B100" s="5">
        <f t="shared" si="4"/>
        <v>0</v>
      </c>
      <c r="C100" s="5">
        <f t="shared" si="4"/>
        <v>0</v>
      </c>
      <c r="D100" s="5">
        <f t="shared" si="4"/>
        <v>0</v>
      </c>
      <c r="E100" s="5">
        <f t="shared" si="4"/>
        <v>0</v>
      </c>
      <c r="F100" s="5">
        <f t="shared" si="4"/>
        <v>0</v>
      </c>
      <c r="G100" s="5">
        <f t="shared" si="4"/>
        <v>0</v>
      </c>
      <c r="H100" s="5">
        <f t="shared" si="4"/>
        <v>0</v>
      </c>
      <c r="I100" s="5">
        <f t="shared" si="4"/>
        <v>0</v>
      </c>
      <c r="J100" s="5">
        <f t="shared" si="4"/>
        <v>0</v>
      </c>
      <c r="K100" s="5">
        <f t="shared" si="4"/>
        <v>0</v>
      </c>
      <c r="L100" s="5">
        <f t="shared" si="4"/>
        <v>0</v>
      </c>
      <c r="M100" s="5">
        <f t="shared" si="4"/>
        <v>0</v>
      </c>
      <c r="N100" s="5">
        <f t="shared" si="4"/>
        <v>0</v>
      </c>
      <c r="O100" s="5">
        <f t="shared" si="4"/>
        <v>0</v>
      </c>
      <c r="P100" s="5">
        <f t="shared" si="4"/>
        <v>0</v>
      </c>
      <c r="Q100" s="5">
        <f t="shared" si="4"/>
        <v>0</v>
      </c>
      <c r="R100" s="5">
        <f t="shared" si="4"/>
        <v>0</v>
      </c>
      <c r="S100" s="5">
        <f t="shared" si="4"/>
        <v>0</v>
      </c>
      <c r="T100" s="5">
        <f t="shared" si="4"/>
        <v>0</v>
      </c>
      <c r="U100" s="5">
        <f t="shared" si="4"/>
        <v>0</v>
      </c>
      <c r="V100" s="5">
        <f t="shared" si="4"/>
        <v>0</v>
      </c>
      <c r="W100" s="5">
        <f t="shared" si="4"/>
        <v>7253.7914990849968</v>
      </c>
      <c r="X100" s="5">
        <f t="shared" si="4"/>
        <v>-76.264810992421729</v>
      </c>
      <c r="Y100" s="5">
        <f t="shared" si="4"/>
        <v>7177.5266880925046</v>
      </c>
    </row>
    <row r="101" spans="1:25" x14ac:dyDescent="0.25">
      <c r="A101" s="3" t="s">
        <v>44</v>
      </c>
      <c r="B101" s="5">
        <f t="shared" si="4"/>
        <v>0</v>
      </c>
      <c r="C101" s="5">
        <f t="shared" si="4"/>
        <v>0</v>
      </c>
      <c r="D101" s="5">
        <f t="shared" si="4"/>
        <v>0</v>
      </c>
      <c r="E101" s="5">
        <f t="shared" si="4"/>
        <v>0</v>
      </c>
      <c r="F101" s="5">
        <f t="shared" si="4"/>
        <v>0</v>
      </c>
      <c r="G101" s="5">
        <f t="shared" si="4"/>
        <v>0</v>
      </c>
      <c r="H101" s="5">
        <f t="shared" si="4"/>
        <v>0</v>
      </c>
      <c r="I101" s="5">
        <f t="shared" si="4"/>
        <v>0</v>
      </c>
      <c r="J101" s="5">
        <f t="shared" si="4"/>
        <v>0</v>
      </c>
      <c r="K101" s="5">
        <f t="shared" si="4"/>
        <v>0</v>
      </c>
      <c r="L101" s="5">
        <f t="shared" si="4"/>
        <v>0</v>
      </c>
      <c r="M101" s="5">
        <f t="shared" si="4"/>
        <v>0</v>
      </c>
      <c r="N101" s="5">
        <f t="shared" si="4"/>
        <v>0</v>
      </c>
      <c r="O101" s="5">
        <f t="shared" si="4"/>
        <v>0</v>
      </c>
      <c r="P101" s="5">
        <f t="shared" si="4"/>
        <v>0</v>
      </c>
      <c r="Q101" s="5">
        <f t="shared" si="4"/>
        <v>0</v>
      </c>
      <c r="R101" s="5">
        <f t="shared" si="4"/>
        <v>0</v>
      </c>
      <c r="S101" s="5">
        <f t="shared" si="4"/>
        <v>0</v>
      </c>
      <c r="T101" s="5">
        <f t="shared" si="4"/>
        <v>0</v>
      </c>
      <c r="U101" s="5">
        <f t="shared" si="4"/>
        <v>0</v>
      </c>
      <c r="V101" s="5">
        <f t="shared" si="4"/>
        <v>0</v>
      </c>
      <c r="W101" s="5">
        <f t="shared" si="4"/>
        <v>-7320.3138048504188</v>
      </c>
      <c r="X101" s="5">
        <f t="shared" si="4"/>
        <v>43.657468923611702</v>
      </c>
      <c r="Y101" s="5">
        <f t="shared" si="4"/>
        <v>-7276.6563359268475</v>
      </c>
    </row>
    <row r="102" spans="1:25" x14ac:dyDescent="0.25">
      <c r="A102" s="3" t="s">
        <v>45</v>
      </c>
      <c r="B102" s="5">
        <f t="shared" si="4"/>
        <v>0</v>
      </c>
      <c r="C102" s="5">
        <f t="shared" si="4"/>
        <v>0</v>
      </c>
      <c r="D102" s="5">
        <f t="shared" si="4"/>
        <v>0</v>
      </c>
      <c r="E102" s="5">
        <f t="shared" si="4"/>
        <v>0</v>
      </c>
      <c r="F102" s="5">
        <f t="shared" si="4"/>
        <v>0</v>
      </c>
      <c r="G102" s="5">
        <f t="shared" si="4"/>
        <v>0</v>
      </c>
      <c r="H102" s="5">
        <f t="shared" si="4"/>
        <v>0</v>
      </c>
      <c r="I102" s="5">
        <f t="shared" si="4"/>
        <v>0</v>
      </c>
      <c r="J102" s="5">
        <f t="shared" si="4"/>
        <v>0</v>
      </c>
      <c r="K102" s="5">
        <f t="shared" si="4"/>
        <v>0</v>
      </c>
      <c r="L102" s="5">
        <f t="shared" si="4"/>
        <v>0</v>
      </c>
      <c r="M102" s="5">
        <f t="shared" si="4"/>
        <v>0</v>
      </c>
      <c r="N102" s="5">
        <f t="shared" si="4"/>
        <v>0</v>
      </c>
      <c r="O102" s="5">
        <f t="shared" si="4"/>
        <v>0</v>
      </c>
      <c r="P102" s="5">
        <f t="shared" si="4"/>
        <v>0</v>
      </c>
      <c r="Q102" s="5">
        <f t="shared" si="4"/>
        <v>0</v>
      </c>
      <c r="R102" s="5">
        <f t="shared" si="4"/>
        <v>0</v>
      </c>
      <c r="S102" s="5">
        <f t="shared" si="4"/>
        <v>0</v>
      </c>
      <c r="T102" s="5">
        <f t="shared" si="4"/>
        <v>0</v>
      </c>
      <c r="U102" s="5">
        <f t="shared" si="4"/>
        <v>0</v>
      </c>
      <c r="V102" s="5">
        <f t="shared" si="4"/>
        <v>0</v>
      </c>
      <c r="W102" s="5">
        <f t="shared" si="4"/>
        <v>-33809.303401826357</v>
      </c>
      <c r="X102" s="5">
        <f t="shared" si="4"/>
        <v>13.688429403843905</v>
      </c>
      <c r="Y102" s="5">
        <f t="shared" si="4"/>
        <v>-33795.614972422511</v>
      </c>
    </row>
    <row r="103" spans="1:25" x14ac:dyDescent="0.25">
      <c r="A103" s="3" t="s">
        <v>46</v>
      </c>
      <c r="B103" s="5">
        <f t="shared" si="4"/>
        <v>0</v>
      </c>
      <c r="C103" s="5">
        <f t="shared" si="4"/>
        <v>0</v>
      </c>
      <c r="D103" s="5">
        <f t="shared" si="4"/>
        <v>0</v>
      </c>
      <c r="E103" s="5">
        <f t="shared" si="4"/>
        <v>0</v>
      </c>
      <c r="F103" s="5">
        <f t="shared" si="4"/>
        <v>0</v>
      </c>
      <c r="G103" s="5">
        <f t="shared" si="4"/>
        <v>0</v>
      </c>
      <c r="H103" s="5">
        <f t="shared" si="4"/>
        <v>0</v>
      </c>
      <c r="I103" s="5">
        <f t="shared" si="4"/>
        <v>0</v>
      </c>
      <c r="J103" s="5">
        <f t="shared" si="4"/>
        <v>0</v>
      </c>
      <c r="K103" s="5">
        <f t="shared" si="4"/>
        <v>0</v>
      </c>
      <c r="L103" s="5">
        <f t="shared" si="4"/>
        <v>0</v>
      </c>
      <c r="M103" s="5">
        <f t="shared" si="4"/>
        <v>0</v>
      </c>
      <c r="N103" s="5">
        <f t="shared" si="4"/>
        <v>0</v>
      </c>
      <c r="O103" s="5">
        <f t="shared" si="4"/>
        <v>0</v>
      </c>
      <c r="P103" s="5">
        <f t="shared" si="4"/>
        <v>0</v>
      </c>
      <c r="Q103" s="5">
        <f t="shared" si="4"/>
        <v>0</v>
      </c>
      <c r="R103" s="5">
        <f t="shared" si="4"/>
        <v>0</v>
      </c>
      <c r="S103" s="5">
        <f t="shared" si="4"/>
        <v>0</v>
      </c>
      <c r="T103" s="5">
        <f t="shared" si="4"/>
        <v>0</v>
      </c>
      <c r="U103" s="5">
        <f t="shared" si="4"/>
        <v>0</v>
      </c>
      <c r="V103" s="5">
        <f t="shared" si="4"/>
        <v>0</v>
      </c>
      <c r="W103" s="5">
        <f t="shared" si="4"/>
        <v>0</v>
      </c>
      <c r="X103" s="5">
        <f t="shared" si="4"/>
        <v>0</v>
      </c>
      <c r="Y103" s="5">
        <f t="shared" si="4"/>
        <v>0</v>
      </c>
    </row>
    <row r="104" spans="1:25" x14ac:dyDescent="0.25">
      <c r="A104" s="3" t="s">
        <v>47</v>
      </c>
      <c r="B104" s="5">
        <f t="shared" si="4"/>
        <v>0</v>
      </c>
      <c r="C104" s="5">
        <f t="shared" si="4"/>
        <v>0</v>
      </c>
      <c r="D104" s="5">
        <f t="shared" si="4"/>
        <v>0</v>
      </c>
      <c r="E104" s="5">
        <f t="shared" si="4"/>
        <v>0</v>
      </c>
      <c r="F104" s="5">
        <f t="shared" si="4"/>
        <v>0</v>
      </c>
      <c r="G104" s="5">
        <f t="shared" si="4"/>
        <v>0</v>
      </c>
      <c r="H104" s="5">
        <f t="shared" si="4"/>
        <v>0</v>
      </c>
      <c r="I104" s="5">
        <f t="shared" si="4"/>
        <v>0</v>
      </c>
      <c r="J104" s="5">
        <f t="shared" si="4"/>
        <v>0</v>
      </c>
      <c r="K104" s="5">
        <f t="shared" si="4"/>
        <v>0</v>
      </c>
      <c r="L104" s="5">
        <f t="shared" si="4"/>
        <v>0</v>
      </c>
      <c r="M104" s="5">
        <f t="shared" si="4"/>
        <v>0</v>
      </c>
      <c r="N104" s="5">
        <f t="shared" si="4"/>
        <v>0</v>
      </c>
      <c r="O104" s="5">
        <f t="shared" si="4"/>
        <v>0</v>
      </c>
      <c r="P104" s="5">
        <f t="shared" si="4"/>
        <v>0</v>
      </c>
      <c r="Q104" s="5">
        <f t="shared" si="4"/>
        <v>0</v>
      </c>
      <c r="R104" s="5">
        <f t="shared" si="4"/>
        <v>0</v>
      </c>
      <c r="S104" s="5">
        <f t="shared" si="4"/>
        <v>0</v>
      </c>
      <c r="T104" s="5">
        <f t="shared" si="4"/>
        <v>0</v>
      </c>
      <c r="U104" s="5">
        <f t="shared" si="4"/>
        <v>0</v>
      </c>
      <c r="V104" s="5">
        <f t="shared" si="4"/>
        <v>0</v>
      </c>
      <c r="W104" s="5">
        <f t="shared" si="4"/>
        <v>-95337.240987465251</v>
      </c>
      <c r="X104" s="5">
        <f t="shared" si="4"/>
        <v>185.59465342840431</v>
      </c>
      <c r="Y104" s="5">
        <f t="shared" si="4"/>
        <v>-95151.646334036253</v>
      </c>
    </row>
    <row r="105" spans="1:25" x14ac:dyDescent="0.25">
      <c r="A105" s="3" t="s">
        <v>48</v>
      </c>
      <c r="B105" s="5">
        <f t="shared" si="4"/>
        <v>0</v>
      </c>
      <c r="C105" s="5">
        <f t="shared" si="4"/>
        <v>0</v>
      </c>
      <c r="D105" s="5">
        <f t="shared" si="4"/>
        <v>0</v>
      </c>
      <c r="E105" s="5">
        <f t="shared" si="4"/>
        <v>0</v>
      </c>
      <c r="F105" s="5">
        <f t="shared" si="4"/>
        <v>0</v>
      </c>
      <c r="G105" s="5">
        <f t="shared" si="4"/>
        <v>0</v>
      </c>
      <c r="H105" s="5">
        <f t="shared" si="4"/>
        <v>0</v>
      </c>
      <c r="I105" s="5">
        <f t="shared" si="4"/>
        <v>0</v>
      </c>
      <c r="J105" s="5">
        <f t="shared" si="4"/>
        <v>0</v>
      </c>
      <c r="K105" s="5">
        <f t="shared" si="4"/>
        <v>0</v>
      </c>
      <c r="L105" s="5">
        <f t="shared" si="4"/>
        <v>0</v>
      </c>
      <c r="M105" s="5">
        <f t="shared" si="4"/>
        <v>0</v>
      </c>
      <c r="N105" s="5">
        <f t="shared" si="4"/>
        <v>0</v>
      </c>
      <c r="O105" s="5">
        <f t="shared" si="4"/>
        <v>0</v>
      </c>
      <c r="P105" s="5">
        <f t="shared" si="4"/>
        <v>0</v>
      </c>
      <c r="Q105" s="5">
        <f t="shared" si="4"/>
        <v>0</v>
      </c>
      <c r="R105" s="5">
        <f t="shared" si="4"/>
        <v>0</v>
      </c>
      <c r="S105" s="5">
        <f t="shared" si="4"/>
        <v>0</v>
      </c>
      <c r="T105" s="5">
        <f t="shared" si="4"/>
        <v>0</v>
      </c>
      <c r="U105" s="5">
        <f t="shared" si="4"/>
        <v>0</v>
      </c>
      <c r="V105" s="5">
        <f t="shared" si="4"/>
        <v>0</v>
      </c>
      <c r="W105" s="5">
        <f t="shared" si="4"/>
        <v>0</v>
      </c>
      <c r="X105" s="5">
        <f t="shared" si="4"/>
        <v>0</v>
      </c>
      <c r="Y105" s="5">
        <f t="shared" si="4"/>
        <v>0</v>
      </c>
    </row>
    <row r="106" spans="1:25" x14ac:dyDescent="0.25">
      <c r="A106" s="3" t="s">
        <v>49</v>
      </c>
      <c r="B106" s="5">
        <f t="shared" si="4"/>
        <v>0</v>
      </c>
      <c r="C106" s="5">
        <f t="shared" si="4"/>
        <v>0</v>
      </c>
      <c r="D106" s="5">
        <f t="shared" si="4"/>
        <v>0</v>
      </c>
      <c r="E106" s="5">
        <f t="shared" si="4"/>
        <v>0</v>
      </c>
      <c r="F106" s="5">
        <f t="shared" si="4"/>
        <v>0</v>
      </c>
      <c r="G106" s="5">
        <f t="shared" si="4"/>
        <v>0</v>
      </c>
      <c r="H106" s="5">
        <f t="shared" si="4"/>
        <v>0</v>
      </c>
      <c r="I106" s="5">
        <f t="shared" si="4"/>
        <v>0</v>
      </c>
      <c r="J106" s="5">
        <f t="shared" si="4"/>
        <v>0</v>
      </c>
      <c r="K106" s="5">
        <f t="shared" si="4"/>
        <v>0</v>
      </c>
      <c r="L106" s="5">
        <f t="shared" si="4"/>
        <v>0</v>
      </c>
      <c r="M106" s="5">
        <f t="shared" si="4"/>
        <v>0</v>
      </c>
      <c r="N106" s="5">
        <f t="shared" si="4"/>
        <v>0</v>
      </c>
      <c r="O106" s="5">
        <f t="shared" si="4"/>
        <v>0</v>
      </c>
      <c r="P106" s="5">
        <f t="shared" si="4"/>
        <v>0</v>
      </c>
      <c r="Q106" s="5">
        <f t="shared" si="4"/>
        <v>0</v>
      </c>
      <c r="R106" s="5">
        <f t="shared" si="4"/>
        <v>0</v>
      </c>
      <c r="S106" s="5">
        <f t="shared" si="4"/>
        <v>0</v>
      </c>
      <c r="T106" s="5">
        <f t="shared" si="4"/>
        <v>0</v>
      </c>
      <c r="U106" s="5">
        <f t="shared" si="4"/>
        <v>0</v>
      </c>
      <c r="V106" s="5">
        <f t="shared" si="4"/>
        <v>0</v>
      </c>
      <c r="W106" s="5">
        <f t="shared" si="4"/>
        <v>0</v>
      </c>
      <c r="X106" s="5">
        <f t="shared" si="4"/>
        <v>0</v>
      </c>
      <c r="Y106" s="5">
        <f t="shared" si="4"/>
        <v>0</v>
      </c>
    </row>
    <row r="107" spans="1:25" x14ac:dyDescent="0.25">
      <c r="A107" s="3" t="s">
        <v>50</v>
      </c>
      <c r="B107" s="5">
        <f t="shared" si="4"/>
        <v>0</v>
      </c>
      <c r="C107" s="5">
        <f t="shared" si="4"/>
        <v>0</v>
      </c>
      <c r="D107" s="5">
        <f t="shared" si="4"/>
        <v>0</v>
      </c>
      <c r="E107" s="5">
        <f t="shared" si="4"/>
        <v>0</v>
      </c>
      <c r="F107" s="5">
        <f t="shared" si="4"/>
        <v>0</v>
      </c>
      <c r="G107" s="5">
        <f t="shared" si="4"/>
        <v>0</v>
      </c>
      <c r="H107" s="5">
        <f t="shared" si="4"/>
        <v>0</v>
      </c>
      <c r="I107" s="5">
        <f t="shared" si="4"/>
        <v>0</v>
      </c>
      <c r="J107" s="5">
        <f t="shared" si="4"/>
        <v>0</v>
      </c>
      <c r="K107" s="5">
        <f t="shared" si="4"/>
        <v>0</v>
      </c>
      <c r="L107" s="5">
        <f t="shared" si="4"/>
        <v>0</v>
      </c>
      <c r="M107" s="5">
        <f t="shared" si="4"/>
        <v>0</v>
      </c>
      <c r="N107" s="5">
        <f t="shared" si="4"/>
        <v>0</v>
      </c>
      <c r="O107" s="5">
        <f t="shared" si="4"/>
        <v>0</v>
      </c>
      <c r="P107" s="5">
        <f t="shared" si="4"/>
        <v>0</v>
      </c>
      <c r="Q107" s="5">
        <f t="shared" si="4"/>
        <v>0</v>
      </c>
      <c r="R107" s="5">
        <f t="shared" si="4"/>
        <v>0</v>
      </c>
      <c r="S107" s="5">
        <f t="shared" si="4"/>
        <v>0</v>
      </c>
      <c r="T107" s="5">
        <f t="shared" si="4"/>
        <v>0</v>
      </c>
      <c r="U107" s="5">
        <f t="shared" si="4"/>
        <v>0</v>
      </c>
      <c r="V107" s="5">
        <f t="shared" si="4"/>
        <v>0</v>
      </c>
      <c r="W107" s="5">
        <f t="shared" si="4"/>
        <v>0</v>
      </c>
      <c r="X107" s="5">
        <f t="shared" si="4"/>
        <v>0</v>
      </c>
      <c r="Y107" s="5">
        <f t="shared" si="4"/>
        <v>0</v>
      </c>
    </row>
    <row r="108" spans="1:25" x14ac:dyDescent="0.25">
      <c r="A108" s="3" t="s">
        <v>51</v>
      </c>
      <c r="B108" s="5">
        <f t="shared" si="4"/>
        <v>0</v>
      </c>
      <c r="C108" s="5">
        <f t="shared" si="4"/>
        <v>0</v>
      </c>
      <c r="D108" s="5">
        <f t="shared" si="4"/>
        <v>0</v>
      </c>
      <c r="E108" s="5">
        <f t="shared" si="4"/>
        <v>0</v>
      </c>
      <c r="F108" s="5">
        <f t="shared" si="4"/>
        <v>0</v>
      </c>
      <c r="G108" s="5">
        <f t="shared" si="4"/>
        <v>0</v>
      </c>
      <c r="H108" s="5">
        <f t="shared" si="4"/>
        <v>0</v>
      </c>
      <c r="I108" s="5">
        <f t="shared" si="4"/>
        <v>0</v>
      </c>
      <c r="J108" s="5">
        <f t="shared" si="4"/>
        <v>0</v>
      </c>
      <c r="K108" s="5">
        <f t="shared" si="4"/>
        <v>0</v>
      </c>
      <c r="L108" s="5">
        <f t="shared" si="4"/>
        <v>0</v>
      </c>
      <c r="M108" s="5">
        <f t="shared" si="4"/>
        <v>0</v>
      </c>
      <c r="N108" s="5">
        <f t="shared" si="4"/>
        <v>0</v>
      </c>
      <c r="O108" s="5">
        <f t="shared" si="4"/>
        <v>0</v>
      </c>
      <c r="P108" s="5">
        <f t="shared" si="4"/>
        <v>0</v>
      </c>
      <c r="Q108" s="5">
        <f t="shared" si="4"/>
        <v>0</v>
      </c>
      <c r="R108" s="5">
        <f t="shared" si="4"/>
        <v>0</v>
      </c>
      <c r="S108" s="5">
        <f t="shared" si="4"/>
        <v>0</v>
      </c>
      <c r="T108" s="5">
        <f t="shared" si="4"/>
        <v>0</v>
      </c>
      <c r="U108" s="5">
        <f t="shared" si="4"/>
        <v>0</v>
      </c>
      <c r="V108" s="5">
        <f t="shared" si="4"/>
        <v>0</v>
      </c>
      <c r="W108" s="5">
        <f t="shared" si="4"/>
        <v>0</v>
      </c>
      <c r="X108" s="5">
        <f t="shared" si="4"/>
        <v>0</v>
      </c>
      <c r="Y108" s="5">
        <f t="shared" si="4"/>
        <v>0</v>
      </c>
    </row>
    <row r="109" spans="1:25" x14ac:dyDescent="0.25">
      <c r="A109" s="3" t="s">
        <v>52</v>
      </c>
      <c r="B109" s="5">
        <f t="shared" si="4"/>
        <v>0</v>
      </c>
      <c r="C109" s="5">
        <f t="shared" si="4"/>
        <v>0</v>
      </c>
      <c r="D109" s="5">
        <f t="shared" si="4"/>
        <v>0</v>
      </c>
      <c r="E109" s="5">
        <f t="shared" si="4"/>
        <v>0</v>
      </c>
      <c r="F109" s="5">
        <f t="shared" si="4"/>
        <v>0</v>
      </c>
      <c r="G109" s="5">
        <f t="shared" si="4"/>
        <v>0</v>
      </c>
      <c r="H109" s="5">
        <f t="shared" si="4"/>
        <v>0</v>
      </c>
      <c r="I109" s="5">
        <f t="shared" si="4"/>
        <v>0</v>
      </c>
      <c r="J109" s="5">
        <f t="shared" si="4"/>
        <v>0</v>
      </c>
      <c r="K109" s="5">
        <f t="shared" si="4"/>
        <v>0</v>
      </c>
      <c r="L109" s="5">
        <f t="shared" si="4"/>
        <v>0</v>
      </c>
      <c r="M109" s="5">
        <f t="shared" si="4"/>
        <v>0</v>
      </c>
      <c r="N109" s="5">
        <f t="shared" si="4"/>
        <v>0</v>
      </c>
      <c r="O109" s="5">
        <f t="shared" si="4"/>
        <v>0</v>
      </c>
      <c r="P109" s="5">
        <f t="shared" si="4"/>
        <v>0</v>
      </c>
      <c r="Q109" s="5">
        <f t="shared" ref="Q109:Y109" si="5">Q81-Q53</f>
        <v>0</v>
      </c>
      <c r="R109" s="5">
        <f t="shared" si="5"/>
        <v>0</v>
      </c>
      <c r="S109" s="5">
        <f t="shared" si="5"/>
        <v>0</v>
      </c>
      <c r="T109" s="5">
        <f t="shared" si="5"/>
        <v>0</v>
      </c>
      <c r="U109" s="5">
        <f t="shared" si="5"/>
        <v>0</v>
      </c>
      <c r="V109" s="5">
        <f t="shared" si="5"/>
        <v>0</v>
      </c>
      <c r="W109" s="5">
        <f t="shared" si="5"/>
        <v>0</v>
      </c>
      <c r="X109" s="5">
        <f t="shared" si="5"/>
        <v>0</v>
      </c>
      <c r="Y109" s="5">
        <f t="shared" si="5"/>
        <v>0</v>
      </c>
    </row>
    <row r="110" spans="1:25" x14ac:dyDescent="0.25">
      <c r="A110" s="3" t="s">
        <v>53</v>
      </c>
      <c r="B110" s="5">
        <f t="shared" ref="B110:Y112" si="6">B82-B54</f>
        <v>0</v>
      </c>
      <c r="C110" s="5">
        <f t="shared" si="6"/>
        <v>0</v>
      </c>
      <c r="D110" s="5">
        <f t="shared" si="6"/>
        <v>0</v>
      </c>
      <c r="E110" s="5">
        <f t="shared" si="6"/>
        <v>0</v>
      </c>
      <c r="F110" s="5">
        <f t="shared" si="6"/>
        <v>0</v>
      </c>
      <c r="G110" s="5">
        <f t="shared" si="6"/>
        <v>0</v>
      </c>
      <c r="H110" s="5">
        <f t="shared" si="6"/>
        <v>0</v>
      </c>
      <c r="I110" s="5">
        <f t="shared" si="6"/>
        <v>0</v>
      </c>
      <c r="J110" s="5">
        <f t="shared" si="6"/>
        <v>0</v>
      </c>
      <c r="K110" s="5">
        <f t="shared" si="6"/>
        <v>0</v>
      </c>
      <c r="L110" s="5">
        <f t="shared" si="6"/>
        <v>0</v>
      </c>
      <c r="M110" s="5">
        <f t="shared" si="6"/>
        <v>0</v>
      </c>
      <c r="N110" s="5">
        <f t="shared" si="6"/>
        <v>0</v>
      </c>
      <c r="O110" s="5">
        <f t="shared" si="6"/>
        <v>0</v>
      </c>
      <c r="P110" s="5">
        <f t="shared" si="6"/>
        <v>0</v>
      </c>
      <c r="Q110" s="5">
        <f t="shared" si="6"/>
        <v>0</v>
      </c>
      <c r="R110" s="5">
        <f t="shared" si="6"/>
        <v>0</v>
      </c>
      <c r="S110" s="5">
        <f t="shared" si="6"/>
        <v>0</v>
      </c>
      <c r="T110" s="5">
        <f t="shared" si="6"/>
        <v>0</v>
      </c>
      <c r="U110" s="5">
        <f t="shared" si="6"/>
        <v>0</v>
      </c>
      <c r="V110" s="5">
        <f t="shared" si="6"/>
        <v>0</v>
      </c>
      <c r="W110" s="5">
        <f t="shared" si="6"/>
        <v>0</v>
      </c>
      <c r="X110" s="5">
        <f t="shared" si="6"/>
        <v>0</v>
      </c>
      <c r="Y110" s="5">
        <f t="shared" si="6"/>
        <v>0</v>
      </c>
    </row>
    <row r="111" spans="1:25" x14ac:dyDescent="0.25">
      <c r="A111" s="3" t="s">
        <v>54</v>
      </c>
      <c r="B111" s="5">
        <f t="shared" si="6"/>
        <v>0</v>
      </c>
      <c r="C111" s="5">
        <f t="shared" si="6"/>
        <v>0</v>
      </c>
      <c r="D111" s="5">
        <f t="shared" si="6"/>
        <v>0</v>
      </c>
      <c r="E111" s="5">
        <f t="shared" si="6"/>
        <v>0</v>
      </c>
      <c r="F111" s="5">
        <f t="shared" si="6"/>
        <v>0</v>
      </c>
      <c r="G111" s="5">
        <f t="shared" si="6"/>
        <v>0</v>
      </c>
      <c r="H111" s="5">
        <f t="shared" si="6"/>
        <v>0</v>
      </c>
      <c r="I111" s="5">
        <f t="shared" si="6"/>
        <v>0</v>
      </c>
      <c r="J111" s="5">
        <f t="shared" si="6"/>
        <v>0</v>
      </c>
      <c r="K111" s="5">
        <f t="shared" si="6"/>
        <v>0</v>
      </c>
      <c r="L111" s="5">
        <f t="shared" si="6"/>
        <v>0</v>
      </c>
      <c r="M111" s="5">
        <f t="shared" si="6"/>
        <v>0</v>
      </c>
      <c r="N111" s="5">
        <f t="shared" si="6"/>
        <v>0</v>
      </c>
      <c r="O111" s="5">
        <f t="shared" si="6"/>
        <v>0</v>
      </c>
      <c r="P111" s="5">
        <f t="shared" si="6"/>
        <v>0</v>
      </c>
      <c r="Q111" s="5">
        <f t="shared" si="6"/>
        <v>0</v>
      </c>
      <c r="R111" s="5">
        <f t="shared" si="6"/>
        <v>0</v>
      </c>
      <c r="S111" s="5">
        <f t="shared" si="6"/>
        <v>0</v>
      </c>
      <c r="T111" s="5">
        <f t="shared" si="6"/>
        <v>0</v>
      </c>
      <c r="U111" s="5">
        <f t="shared" si="6"/>
        <v>0</v>
      </c>
      <c r="V111" s="5">
        <f t="shared" si="6"/>
        <v>0</v>
      </c>
      <c r="W111" s="5">
        <f t="shared" si="6"/>
        <v>2233.5767067364732</v>
      </c>
      <c r="X111" s="5">
        <f t="shared" si="6"/>
        <v>-6.2946826897018582E-2</v>
      </c>
      <c r="Y111" s="5">
        <f t="shared" si="6"/>
        <v>2233.5137599095469</v>
      </c>
    </row>
    <row r="112" spans="1:25" x14ac:dyDescent="0.25">
      <c r="A112" s="3" t="s">
        <v>55</v>
      </c>
      <c r="B112" s="5">
        <f t="shared" si="6"/>
        <v>0</v>
      </c>
      <c r="C112" s="5">
        <f t="shared" si="6"/>
        <v>0</v>
      </c>
      <c r="D112" s="5">
        <f t="shared" si="6"/>
        <v>0</v>
      </c>
      <c r="E112" s="5">
        <f t="shared" si="6"/>
        <v>0</v>
      </c>
      <c r="F112" s="5">
        <f t="shared" si="6"/>
        <v>0</v>
      </c>
      <c r="G112" s="5">
        <f t="shared" si="6"/>
        <v>0</v>
      </c>
      <c r="H112" s="5">
        <f t="shared" si="6"/>
        <v>0</v>
      </c>
      <c r="I112" s="5">
        <f t="shared" si="6"/>
        <v>0</v>
      </c>
      <c r="J112" s="5">
        <f t="shared" si="6"/>
        <v>0</v>
      </c>
      <c r="K112" s="5">
        <f t="shared" si="6"/>
        <v>0</v>
      </c>
      <c r="L112" s="5">
        <f t="shared" si="6"/>
        <v>0</v>
      </c>
      <c r="M112" s="5">
        <f t="shared" si="6"/>
        <v>0</v>
      </c>
      <c r="N112" s="5">
        <f t="shared" si="6"/>
        <v>0</v>
      </c>
      <c r="O112" s="5">
        <f t="shared" si="6"/>
        <v>0</v>
      </c>
      <c r="P112" s="5">
        <f t="shared" si="6"/>
        <v>0</v>
      </c>
      <c r="Q112" s="5">
        <f t="shared" si="6"/>
        <v>0</v>
      </c>
      <c r="R112" s="5">
        <f t="shared" si="6"/>
        <v>0</v>
      </c>
      <c r="S112" s="5">
        <f t="shared" si="6"/>
        <v>0</v>
      </c>
      <c r="T112" s="5">
        <f t="shared" si="6"/>
        <v>0</v>
      </c>
      <c r="U112" s="5">
        <f t="shared" si="6"/>
        <v>0</v>
      </c>
      <c r="V112" s="5">
        <f t="shared" si="6"/>
        <v>0</v>
      </c>
      <c r="W112" s="5">
        <f t="shared" si="6"/>
        <v>2460.204008654568</v>
      </c>
      <c r="X112" s="5">
        <f t="shared" si="6"/>
        <v>-6.9333654580759685E-2</v>
      </c>
      <c r="Y112" s="5">
        <f t="shared" si="6"/>
        <v>2460.1346749998629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26" si="7">IF(B32,B60/B32-1,0)</f>
        <v>0</v>
      </c>
      <c r="C116" s="6">
        <f t="shared" si="7"/>
        <v>0</v>
      </c>
      <c r="D116" s="6">
        <f t="shared" si="7"/>
        <v>0</v>
      </c>
      <c r="E116" s="6">
        <f t="shared" si="7"/>
        <v>0</v>
      </c>
      <c r="F116" s="6">
        <f t="shared" si="7"/>
        <v>0</v>
      </c>
      <c r="G116" s="6">
        <f t="shared" si="7"/>
        <v>0</v>
      </c>
      <c r="H116" s="6">
        <f t="shared" si="7"/>
        <v>0</v>
      </c>
      <c r="I116" s="6">
        <f t="shared" si="7"/>
        <v>0</v>
      </c>
      <c r="J116" s="6">
        <f t="shared" si="7"/>
        <v>0</v>
      </c>
      <c r="K116" s="6">
        <f t="shared" si="7"/>
        <v>0</v>
      </c>
      <c r="L116" s="6">
        <f t="shared" si="7"/>
        <v>0</v>
      </c>
      <c r="M116" s="6">
        <f t="shared" si="7"/>
        <v>0</v>
      </c>
      <c r="N116" s="6">
        <f t="shared" si="7"/>
        <v>0</v>
      </c>
      <c r="O116" s="6">
        <f t="shared" si="7"/>
        <v>0</v>
      </c>
      <c r="P116" s="6">
        <f t="shared" si="7"/>
        <v>0</v>
      </c>
      <c r="Q116" s="6">
        <f t="shared" si="7"/>
        <v>0</v>
      </c>
      <c r="R116" s="6">
        <f t="shared" si="7"/>
        <v>0</v>
      </c>
      <c r="S116" s="6">
        <f t="shared" si="7"/>
        <v>0</v>
      </c>
      <c r="T116" s="6">
        <f t="shared" si="7"/>
        <v>0</v>
      </c>
      <c r="U116" s="6">
        <f t="shared" si="7"/>
        <v>0</v>
      </c>
      <c r="V116" s="6">
        <f t="shared" si="7"/>
        <v>0</v>
      </c>
      <c r="W116" s="6">
        <f t="shared" si="7"/>
        <v>-0.13967325861239377</v>
      </c>
      <c r="X116" s="6">
        <f t="shared" si="7"/>
        <v>-1.4567919452909974</v>
      </c>
      <c r="Y116" s="6">
        <f t="shared" si="7"/>
        <v>-6.2275929691967269E-2</v>
      </c>
    </row>
    <row r="117" spans="1:25" x14ac:dyDescent="0.25">
      <c r="A117" s="3" t="s">
        <v>32</v>
      </c>
      <c r="B117" s="6">
        <f t="shared" si="7"/>
        <v>0</v>
      </c>
      <c r="C117" s="6">
        <f t="shared" si="7"/>
        <v>0</v>
      </c>
      <c r="D117" s="6">
        <f t="shared" si="7"/>
        <v>0</v>
      </c>
      <c r="E117" s="6">
        <f t="shared" si="7"/>
        <v>0</v>
      </c>
      <c r="F117" s="6">
        <f t="shared" si="7"/>
        <v>0</v>
      </c>
      <c r="G117" s="6">
        <f t="shared" si="7"/>
        <v>0</v>
      </c>
      <c r="H117" s="6">
        <f t="shared" si="7"/>
        <v>0</v>
      </c>
      <c r="I117" s="6">
        <f t="shared" si="7"/>
        <v>0</v>
      </c>
      <c r="J117" s="6">
        <f t="shared" si="7"/>
        <v>0</v>
      </c>
      <c r="K117" s="6">
        <f t="shared" si="7"/>
        <v>0</v>
      </c>
      <c r="L117" s="6">
        <f t="shared" si="7"/>
        <v>0</v>
      </c>
      <c r="M117" s="6">
        <f t="shared" si="7"/>
        <v>0</v>
      </c>
      <c r="N117" s="6">
        <f t="shared" si="7"/>
        <v>0</v>
      </c>
      <c r="O117" s="6">
        <f t="shared" si="7"/>
        <v>0</v>
      </c>
      <c r="P117" s="6">
        <f t="shared" si="7"/>
        <v>0</v>
      </c>
      <c r="Q117" s="6">
        <f t="shared" si="7"/>
        <v>0</v>
      </c>
      <c r="R117" s="6">
        <f t="shared" si="7"/>
        <v>0</v>
      </c>
      <c r="S117" s="6">
        <f t="shared" si="7"/>
        <v>0</v>
      </c>
      <c r="T117" s="6">
        <f t="shared" si="7"/>
        <v>0</v>
      </c>
      <c r="U117" s="6">
        <f t="shared" si="7"/>
        <v>0</v>
      </c>
      <c r="V117" s="6">
        <f t="shared" si="7"/>
        <v>0</v>
      </c>
      <c r="W117" s="6">
        <f t="shared" si="7"/>
        <v>-0.10056674655531672</v>
      </c>
      <c r="X117" s="6">
        <f t="shared" si="7"/>
        <v>-14.565467762311634</v>
      </c>
      <c r="Y117" s="6">
        <f t="shared" si="7"/>
        <v>-4.7814876043952292E-2</v>
      </c>
    </row>
    <row r="118" spans="1:25" x14ac:dyDescent="0.25">
      <c r="A118" s="3" t="s">
        <v>33</v>
      </c>
      <c r="B118" s="6">
        <f t="shared" si="7"/>
        <v>0</v>
      </c>
      <c r="C118" s="6">
        <f t="shared" si="7"/>
        <v>0</v>
      </c>
      <c r="D118" s="6">
        <f t="shared" si="7"/>
        <v>0</v>
      </c>
      <c r="E118" s="6">
        <f t="shared" si="7"/>
        <v>0</v>
      </c>
      <c r="F118" s="6">
        <f t="shared" si="7"/>
        <v>0</v>
      </c>
      <c r="G118" s="6">
        <f t="shared" si="7"/>
        <v>0</v>
      </c>
      <c r="H118" s="6">
        <f t="shared" si="7"/>
        <v>0</v>
      </c>
      <c r="I118" s="6">
        <f t="shared" si="7"/>
        <v>0</v>
      </c>
      <c r="J118" s="6">
        <f t="shared" si="7"/>
        <v>0</v>
      </c>
      <c r="K118" s="6">
        <f t="shared" si="7"/>
        <v>0</v>
      </c>
      <c r="L118" s="6">
        <f t="shared" si="7"/>
        <v>0</v>
      </c>
      <c r="M118" s="6">
        <f t="shared" si="7"/>
        <v>0</v>
      </c>
      <c r="N118" s="6">
        <f t="shared" si="7"/>
        <v>0</v>
      </c>
      <c r="O118" s="6">
        <f t="shared" si="7"/>
        <v>0</v>
      </c>
      <c r="P118" s="6">
        <f t="shared" si="7"/>
        <v>0</v>
      </c>
      <c r="Q118" s="6">
        <f t="shared" si="7"/>
        <v>0</v>
      </c>
      <c r="R118" s="6">
        <f t="shared" si="7"/>
        <v>0</v>
      </c>
      <c r="S118" s="6">
        <f t="shared" si="7"/>
        <v>0</v>
      </c>
      <c r="T118" s="6">
        <f t="shared" si="7"/>
        <v>0</v>
      </c>
      <c r="U118" s="6">
        <f t="shared" si="7"/>
        <v>0</v>
      </c>
      <c r="V118" s="6">
        <f t="shared" si="7"/>
        <v>0</v>
      </c>
      <c r="W118" s="6">
        <f t="shared" si="7"/>
        <v>0.22481288437001479</v>
      </c>
      <c r="X118" s="6">
        <f t="shared" si="7"/>
        <v>-0.52868992189861608</v>
      </c>
      <c r="Y118" s="6">
        <f t="shared" si="7"/>
        <v>0.11833952912019829</v>
      </c>
    </row>
    <row r="119" spans="1:25" x14ac:dyDescent="0.25">
      <c r="A119" s="3" t="s">
        <v>34</v>
      </c>
      <c r="B119" s="6">
        <f t="shared" si="7"/>
        <v>0</v>
      </c>
      <c r="C119" s="6">
        <f t="shared" si="7"/>
        <v>0</v>
      </c>
      <c r="D119" s="6">
        <f t="shared" si="7"/>
        <v>0</v>
      </c>
      <c r="E119" s="6">
        <f t="shared" si="7"/>
        <v>0</v>
      </c>
      <c r="F119" s="6">
        <f t="shared" si="7"/>
        <v>0</v>
      </c>
      <c r="G119" s="6">
        <f t="shared" si="7"/>
        <v>0</v>
      </c>
      <c r="H119" s="6">
        <f t="shared" si="7"/>
        <v>0</v>
      </c>
      <c r="I119" s="6">
        <f t="shared" si="7"/>
        <v>0</v>
      </c>
      <c r="J119" s="6">
        <f t="shared" si="7"/>
        <v>0</v>
      </c>
      <c r="K119" s="6">
        <f t="shared" si="7"/>
        <v>0</v>
      </c>
      <c r="L119" s="6">
        <f t="shared" si="7"/>
        <v>0</v>
      </c>
      <c r="M119" s="6">
        <f t="shared" si="7"/>
        <v>0</v>
      </c>
      <c r="N119" s="6">
        <f t="shared" si="7"/>
        <v>0</v>
      </c>
      <c r="O119" s="6">
        <f t="shared" si="7"/>
        <v>0</v>
      </c>
      <c r="P119" s="6">
        <f t="shared" si="7"/>
        <v>0</v>
      </c>
      <c r="Q119" s="6">
        <f t="shared" si="7"/>
        <v>0</v>
      </c>
      <c r="R119" s="6">
        <f t="shared" si="7"/>
        <v>0</v>
      </c>
      <c r="S119" s="6">
        <f t="shared" si="7"/>
        <v>0</v>
      </c>
      <c r="T119" s="6">
        <f t="shared" si="7"/>
        <v>0</v>
      </c>
      <c r="U119" s="6">
        <f t="shared" si="7"/>
        <v>0</v>
      </c>
      <c r="V119" s="6">
        <f t="shared" si="7"/>
        <v>0</v>
      </c>
      <c r="W119" s="6">
        <f t="shared" si="7"/>
        <v>-0.31010165265241474</v>
      </c>
      <c r="X119" s="6">
        <f t="shared" si="7"/>
        <v>-2.9672148673774874</v>
      </c>
      <c r="Y119" s="6">
        <f t="shared" si="7"/>
        <v>-0.15077494599888031</v>
      </c>
    </row>
    <row r="120" spans="1:25" x14ac:dyDescent="0.25">
      <c r="A120" s="3" t="s">
        <v>35</v>
      </c>
      <c r="B120" s="6">
        <f t="shared" si="7"/>
        <v>0</v>
      </c>
      <c r="C120" s="6">
        <f t="shared" si="7"/>
        <v>0</v>
      </c>
      <c r="D120" s="6">
        <f t="shared" si="7"/>
        <v>0</v>
      </c>
      <c r="E120" s="6">
        <f t="shared" si="7"/>
        <v>0</v>
      </c>
      <c r="F120" s="6">
        <f t="shared" si="7"/>
        <v>0</v>
      </c>
      <c r="G120" s="6">
        <f t="shared" si="7"/>
        <v>0</v>
      </c>
      <c r="H120" s="6">
        <f t="shared" si="7"/>
        <v>0</v>
      </c>
      <c r="I120" s="6">
        <f t="shared" si="7"/>
        <v>0</v>
      </c>
      <c r="J120" s="6">
        <f t="shared" si="7"/>
        <v>0</v>
      </c>
      <c r="K120" s="6">
        <f t="shared" si="7"/>
        <v>0</v>
      </c>
      <c r="L120" s="6">
        <f t="shared" si="7"/>
        <v>0</v>
      </c>
      <c r="M120" s="6">
        <f t="shared" si="7"/>
        <v>0</v>
      </c>
      <c r="N120" s="6">
        <f t="shared" si="7"/>
        <v>0</v>
      </c>
      <c r="O120" s="6">
        <f t="shared" si="7"/>
        <v>0</v>
      </c>
      <c r="P120" s="6">
        <f t="shared" si="7"/>
        <v>0</v>
      </c>
      <c r="Q120" s="6">
        <f t="shared" si="7"/>
        <v>0</v>
      </c>
      <c r="R120" s="6">
        <f t="shared" si="7"/>
        <v>0</v>
      </c>
      <c r="S120" s="6">
        <f t="shared" si="7"/>
        <v>0</v>
      </c>
      <c r="T120" s="6">
        <f t="shared" si="7"/>
        <v>0</v>
      </c>
      <c r="U120" s="6">
        <f t="shared" si="7"/>
        <v>0</v>
      </c>
      <c r="V120" s="6">
        <f t="shared" si="7"/>
        <v>0</v>
      </c>
      <c r="W120" s="6">
        <f t="shared" si="7"/>
        <v>-0.25596225892346647</v>
      </c>
      <c r="X120" s="6">
        <f t="shared" si="7"/>
        <v>-0.82194155872577945</v>
      </c>
      <c r="Y120" s="6">
        <f t="shared" si="7"/>
        <v>-0.12751421706902599</v>
      </c>
    </row>
    <row r="121" spans="1:25" x14ac:dyDescent="0.25">
      <c r="A121" s="3" t="s">
        <v>36</v>
      </c>
      <c r="B121" s="6">
        <f t="shared" si="7"/>
        <v>0</v>
      </c>
      <c r="C121" s="6">
        <f t="shared" si="7"/>
        <v>0</v>
      </c>
      <c r="D121" s="6">
        <f t="shared" si="7"/>
        <v>0</v>
      </c>
      <c r="E121" s="6">
        <f t="shared" si="7"/>
        <v>0</v>
      </c>
      <c r="F121" s="6">
        <f t="shared" si="7"/>
        <v>0</v>
      </c>
      <c r="G121" s="6">
        <f t="shared" si="7"/>
        <v>0</v>
      </c>
      <c r="H121" s="6">
        <f t="shared" si="7"/>
        <v>0</v>
      </c>
      <c r="I121" s="6">
        <f t="shared" si="7"/>
        <v>0</v>
      </c>
      <c r="J121" s="6">
        <f t="shared" si="7"/>
        <v>0</v>
      </c>
      <c r="K121" s="6">
        <f t="shared" si="7"/>
        <v>0</v>
      </c>
      <c r="L121" s="6">
        <f t="shared" si="7"/>
        <v>0</v>
      </c>
      <c r="M121" s="6">
        <f t="shared" si="7"/>
        <v>0</v>
      </c>
      <c r="N121" s="6">
        <f t="shared" si="7"/>
        <v>0</v>
      </c>
      <c r="O121" s="6">
        <f t="shared" si="7"/>
        <v>0</v>
      </c>
      <c r="P121" s="6">
        <f t="shared" si="7"/>
        <v>0</v>
      </c>
      <c r="Q121" s="6">
        <f t="shared" si="7"/>
        <v>0</v>
      </c>
      <c r="R121" s="6">
        <f t="shared" si="7"/>
        <v>0</v>
      </c>
      <c r="S121" s="6">
        <f t="shared" si="7"/>
        <v>0</v>
      </c>
      <c r="T121" s="6">
        <f t="shared" si="7"/>
        <v>0</v>
      </c>
      <c r="U121" s="6">
        <f t="shared" si="7"/>
        <v>0</v>
      </c>
      <c r="V121" s="6">
        <f t="shared" si="7"/>
        <v>0</v>
      </c>
      <c r="W121" s="6">
        <f t="shared" si="7"/>
        <v>0.40608466263120913</v>
      </c>
      <c r="X121" s="6">
        <f t="shared" si="7"/>
        <v>-6.6847158598549372</v>
      </c>
      <c r="Y121" s="6">
        <f t="shared" si="7"/>
        <v>0.21484653818700927</v>
      </c>
    </row>
    <row r="122" spans="1:25" x14ac:dyDescent="0.25">
      <c r="A122" s="3" t="s">
        <v>37</v>
      </c>
      <c r="B122" s="6">
        <f t="shared" si="7"/>
        <v>0</v>
      </c>
      <c r="C122" s="6">
        <f t="shared" si="7"/>
        <v>0</v>
      </c>
      <c r="D122" s="6">
        <f t="shared" si="7"/>
        <v>0</v>
      </c>
      <c r="E122" s="6">
        <f t="shared" si="7"/>
        <v>0</v>
      </c>
      <c r="F122" s="6">
        <f t="shared" si="7"/>
        <v>0</v>
      </c>
      <c r="G122" s="6">
        <f t="shared" si="7"/>
        <v>0</v>
      </c>
      <c r="H122" s="6">
        <f t="shared" si="7"/>
        <v>0</v>
      </c>
      <c r="I122" s="6">
        <f t="shared" si="7"/>
        <v>0</v>
      </c>
      <c r="J122" s="6">
        <f t="shared" si="7"/>
        <v>0</v>
      </c>
      <c r="K122" s="6">
        <f t="shared" si="7"/>
        <v>0</v>
      </c>
      <c r="L122" s="6">
        <f t="shared" si="7"/>
        <v>0</v>
      </c>
      <c r="M122" s="6">
        <f t="shared" si="7"/>
        <v>0</v>
      </c>
      <c r="N122" s="6">
        <f t="shared" si="7"/>
        <v>0</v>
      </c>
      <c r="O122" s="6">
        <f t="shared" si="7"/>
        <v>0</v>
      </c>
      <c r="P122" s="6">
        <f t="shared" si="7"/>
        <v>0</v>
      </c>
      <c r="Q122" s="6">
        <f t="shared" si="7"/>
        <v>0</v>
      </c>
      <c r="R122" s="6">
        <f t="shared" si="7"/>
        <v>0</v>
      </c>
      <c r="S122" s="6">
        <f t="shared" si="7"/>
        <v>0</v>
      </c>
      <c r="T122" s="6">
        <f t="shared" si="7"/>
        <v>0</v>
      </c>
      <c r="U122" s="6">
        <f t="shared" si="7"/>
        <v>0</v>
      </c>
      <c r="V122" s="6">
        <f t="shared" si="7"/>
        <v>0</v>
      </c>
      <c r="W122" s="6">
        <f t="shared" si="7"/>
        <v>-0.35224698012196864</v>
      </c>
      <c r="X122" s="6">
        <f t="shared" si="7"/>
        <v>2.990809143647688E-2</v>
      </c>
      <c r="Y122" s="6">
        <f t="shared" si="7"/>
        <v>-0.17361808620466623</v>
      </c>
    </row>
    <row r="123" spans="1:25" x14ac:dyDescent="0.25">
      <c r="A123" s="3" t="s">
        <v>38</v>
      </c>
      <c r="B123" s="6">
        <f t="shared" si="7"/>
        <v>0</v>
      </c>
      <c r="C123" s="6">
        <f t="shared" si="7"/>
        <v>0</v>
      </c>
      <c r="D123" s="6">
        <f t="shared" si="7"/>
        <v>0</v>
      </c>
      <c r="E123" s="6">
        <f t="shared" si="7"/>
        <v>0</v>
      </c>
      <c r="F123" s="6">
        <f t="shared" si="7"/>
        <v>0</v>
      </c>
      <c r="G123" s="6">
        <f t="shared" si="7"/>
        <v>0</v>
      </c>
      <c r="H123" s="6">
        <f t="shared" si="7"/>
        <v>0</v>
      </c>
      <c r="I123" s="6">
        <f t="shared" si="7"/>
        <v>0</v>
      </c>
      <c r="J123" s="6">
        <f t="shared" si="7"/>
        <v>0</v>
      </c>
      <c r="K123" s="6">
        <f t="shared" si="7"/>
        <v>0</v>
      </c>
      <c r="L123" s="6">
        <f t="shared" si="7"/>
        <v>0</v>
      </c>
      <c r="M123" s="6">
        <f t="shared" si="7"/>
        <v>0</v>
      </c>
      <c r="N123" s="6">
        <f t="shared" si="7"/>
        <v>0</v>
      </c>
      <c r="O123" s="6">
        <f t="shared" si="7"/>
        <v>0</v>
      </c>
      <c r="P123" s="6">
        <f t="shared" si="7"/>
        <v>0</v>
      </c>
      <c r="Q123" s="6">
        <f t="shared" si="7"/>
        <v>0</v>
      </c>
      <c r="R123" s="6">
        <f t="shared" si="7"/>
        <v>0</v>
      </c>
      <c r="S123" s="6">
        <f t="shared" si="7"/>
        <v>0</v>
      </c>
      <c r="T123" s="6">
        <f t="shared" si="7"/>
        <v>0</v>
      </c>
      <c r="U123" s="6">
        <f t="shared" si="7"/>
        <v>0</v>
      </c>
      <c r="V123" s="6">
        <f t="shared" si="7"/>
        <v>0</v>
      </c>
      <c r="W123" s="6">
        <f t="shared" si="7"/>
        <v>0</v>
      </c>
      <c r="X123" s="6">
        <f t="shared" si="7"/>
        <v>0</v>
      </c>
      <c r="Y123" s="6">
        <f t="shared" si="7"/>
        <v>0</v>
      </c>
    </row>
    <row r="124" spans="1:25" x14ac:dyDescent="0.25">
      <c r="A124" s="3" t="s">
        <v>39</v>
      </c>
      <c r="B124" s="6">
        <f t="shared" si="7"/>
        <v>0</v>
      </c>
      <c r="C124" s="6">
        <f t="shared" si="7"/>
        <v>0</v>
      </c>
      <c r="D124" s="6">
        <f t="shared" si="7"/>
        <v>0</v>
      </c>
      <c r="E124" s="6">
        <f t="shared" si="7"/>
        <v>0</v>
      </c>
      <c r="F124" s="6">
        <f t="shared" si="7"/>
        <v>0</v>
      </c>
      <c r="G124" s="6">
        <f t="shared" si="7"/>
        <v>0</v>
      </c>
      <c r="H124" s="6">
        <f t="shared" si="7"/>
        <v>0</v>
      </c>
      <c r="I124" s="6">
        <f t="shared" si="7"/>
        <v>0</v>
      </c>
      <c r="J124" s="6">
        <f t="shared" si="7"/>
        <v>0</v>
      </c>
      <c r="K124" s="6">
        <f t="shared" si="7"/>
        <v>0</v>
      </c>
      <c r="L124" s="6">
        <f t="shared" si="7"/>
        <v>0</v>
      </c>
      <c r="M124" s="6">
        <f t="shared" si="7"/>
        <v>0</v>
      </c>
      <c r="N124" s="6">
        <f t="shared" si="7"/>
        <v>0</v>
      </c>
      <c r="O124" s="6">
        <f t="shared" si="7"/>
        <v>0</v>
      </c>
      <c r="P124" s="6">
        <f t="shared" si="7"/>
        <v>0</v>
      </c>
      <c r="Q124" s="6">
        <f t="shared" si="7"/>
        <v>0</v>
      </c>
      <c r="R124" s="6">
        <f t="shared" si="7"/>
        <v>0</v>
      </c>
      <c r="S124" s="6">
        <f t="shared" si="7"/>
        <v>0</v>
      </c>
      <c r="T124" s="6">
        <f t="shared" si="7"/>
        <v>0</v>
      </c>
      <c r="U124" s="6">
        <f t="shared" si="7"/>
        <v>0</v>
      </c>
      <c r="V124" s="6">
        <f t="shared" si="7"/>
        <v>0</v>
      </c>
      <c r="W124" s="6">
        <f t="shared" si="7"/>
        <v>-0.26265022469674837</v>
      </c>
      <c r="X124" s="6">
        <f t="shared" si="7"/>
        <v>-3.4709814599188626</v>
      </c>
      <c r="Y124" s="6">
        <f t="shared" si="7"/>
        <v>-0.12030963006196604</v>
      </c>
    </row>
    <row r="125" spans="1:25" x14ac:dyDescent="0.25">
      <c r="A125" s="3" t="s">
        <v>40</v>
      </c>
      <c r="B125" s="6">
        <f t="shared" si="7"/>
        <v>0</v>
      </c>
      <c r="C125" s="6">
        <f t="shared" si="7"/>
        <v>0</v>
      </c>
      <c r="D125" s="6">
        <f t="shared" si="7"/>
        <v>0</v>
      </c>
      <c r="E125" s="6">
        <f t="shared" si="7"/>
        <v>0</v>
      </c>
      <c r="F125" s="6">
        <f t="shared" si="7"/>
        <v>0</v>
      </c>
      <c r="G125" s="6">
        <f t="shared" si="7"/>
        <v>0</v>
      </c>
      <c r="H125" s="6">
        <f t="shared" si="7"/>
        <v>0</v>
      </c>
      <c r="I125" s="6">
        <f t="shared" si="7"/>
        <v>0</v>
      </c>
      <c r="J125" s="6">
        <f t="shared" si="7"/>
        <v>0</v>
      </c>
      <c r="K125" s="6">
        <f t="shared" si="7"/>
        <v>0</v>
      </c>
      <c r="L125" s="6">
        <f t="shared" si="7"/>
        <v>0</v>
      </c>
      <c r="M125" s="6">
        <f t="shared" si="7"/>
        <v>0</v>
      </c>
      <c r="N125" s="6">
        <f t="shared" si="7"/>
        <v>0</v>
      </c>
      <c r="O125" s="6">
        <f t="shared" si="7"/>
        <v>0</v>
      </c>
      <c r="P125" s="6">
        <f t="shared" si="7"/>
        <v>0</v>
      </c>
      <c r="Q125" s="6">
        <f t="shared" si="7"/>
        <v>0</v>
      </c>
      <c r="R125" s="6">
        <f t="shared" si="7"/>
        <v>0</v>
      </c>
      <c r="S125" s="6">
        <f t="shared" si="7"/>
        <v>0</v>
      </c>
      <c r="T125" s="6">
        <f t="shared" si="7"/>
        <v>0</v>
      </c>
      <c r="U125" s="6">
        <f t="shared" si="7"/>
        <v>0</v>
      </c>
      <c r="V125" s="6">
        <f t="shared" si="7"/>
        <v>0</v>
      </c>
      <c r="W125" s="6">
        <f t="shared" si="7"/>
        <v>0.36734483427565134</v>
      </c>
      <c r="X125" s="6">
        <f t="shared" si="7"/>
        <v>1.4865118676228097</v>
      </c>
      <c r="Y125" s="6">
        <f t="shared" si="7"/>
        <v>0.16420658547774636</v>
      </c>
    </row>
    <row r="126" spans="1:25" x14ac:dyDescent="0.25">
      <c r="A126" s="3" t="s">
        <v>41</v>
      </c>
      <c r="B126" s="6">
        <f t="shared" si="7"/>
        <v>0</v>
      </c>
      <c r="C126" s="6">
        <f t="shared" si="7"/>
        <v>0</v>
      </c>
      <c r="D126" s="6">
        <f t="shared" si="7"/>
        <v>0</v>
      </c>
      <c r="E126" s="6">
        <f t="shared" si="7"/>
        <v>0</v>
      </c>
      <c r="F126" s="6">
        <f t="shared" si="7"/>
        <v>0</v>
      </c>
      <c r="G126" s="6">
        <f t="shared" si="7"/>
        <v>0</v>
      </c>
      <c r="H126" s="6">
        <f t="shared" si="7"/>
        <v>0</v>
      </c>
      <c r="I126" s="6">
        <f t="shared" si="7"/>
        <v>0</v>
      </c>
      <c r="J126" s="6">
        <f t="shared" si="7"/>
        <v>0</v>
      </c>
      <c r="K126" s="6">
        <f t="shared" si="7"/>
        <v>0</v>
      </c>
      <c r="L126" s="6">
        <f t="shared" si="7"/>
        <v>0</v>
      </c>
      <c r="M126" s="6">
        <f t="shared" si="7"/>
        <v>0</v>
      </c>
      <c r="N126" s="6">
        <f t="shared" si="7"/>
        <v>0</v>
      </c>
      <c r="O126" s="6">
        <f t="shared" si="7"/>
        <v>0</v>
      </c>
      <c r="P126" s="6">
        <f t="shared" si="7"/>
        <v>0</v>
      </c>
      <c r="Q126" s="6">
        <f t="shared" ref="Q126:Y126" si="8">IF(Q42,Q70/Q42-1,0)</f>
        <v>0</v>
      </c>
      <c r="R126" s="6">
        <f t="shared" si="8"/>
        <v>0</v>
      </c>
      <c r="S126" s="6">
        <f t="shared" si="8"/>
        <v>0</v>
      </c>
      <c r="T126" s="6">
        <f t="shared" si="8"/>
        <v>0</v>
      </c>
      <c r="U126" s="6">
        <f t="shared" si="8"/>
        <v>0</v>
      </c>
      <c r="V126" s="6">
        <f t="shared" si="8"/>
        <v>0</v>
      </c>
      <c r="W126" s="6">
        <f t="shared" si="8"/>
        <v>2.1844212347553515E-2</v>
      </c>
      <c r="X126" s="6">
        <f t="shared" si="8"/>
        <v>-0.5373070530087749</v>
      </c>
      <c r="Y126" s="6">
        <f t="shared" si="8"/>
        <v>1.1755750920180663E-2</v>
      </c>
    </row>
    <row r="127" spans="1:25" x14ac:dyDescent="0.25">
      <c r="A127" s="3" t="s">
        <v>42</v>
      </c>
      <c r="B127" s="6">
        <f t="shared" ref="B127:Y137" si="9">IF(B43,B71/B43-1,0)</f>
        <v>0</v>
      </c>
      <c r="C127" s="6">
        <f t="shared" si="9"/>
        <v>0</v>
      </c>
      <c r="D127" s="6">
        <f t="shared" si="9"/>
        <v>0</v>
      </c>
      <c r="E127" s="6">
        <f t="shared" si="9"/>
        <v>0</v>
      </c>
      <c r="F127" s="6">
        <f t="shared" si="9"/>
        <v>0</v>
      </c>
      <c r="G127" s="6">
        <f t="shared" si="9"/>
        <v>0</v>
      </c>
      <c r="H127" s="6">
        <f t="shared" si="9"/>
        <v>0</v>
      </c>
      <c r="I127" s="6">
        <f t="shared" si="9"/>
        <v>0</v>
      </c>
      <c r="J127" s="6">
        <f t="shared" si="9"/>
        <v>0</v>
      </c>
      <c r="K127" s="6">
        <f t="shared" si="9"/>
        <v>0</v>
      </c>
      <c r="L127" s="6">
        <f t="shared" si="9"/>
        <v>0</v>
      </c>
      <c r="M127" s="6">
        <f t="shared" si="9"/>
        <v>0</v>
      </c>
      <c r="N127" s="6">
        <f t="shared" si="9"/>
        <v>0</v>
      </c>
      <c r="O127" s="6">
        <f t="shared" si="9"/>
        <v>0</v>
      </c>
      <c r="P127" s="6">
        <f t="shared" si="9"/>
        <v>0</v>
      </c>
      <c r="Q127" s="6">
        <f t="shared" si="9"/>
        <v>0</v>
      </c>
      <c r="R127" s="6">
        <f t="shared" si="9"/>
        <v>0</v>
      </c>
      <c r="S127" s="6">
        <f t="shared" si="9"/>
        <v>0</v>
      </c>
      <c r="T127" s="6">
        <f t="shared" si="9"/>
        <v>0</v>
      </c>
      <c r="U127" s="6">
        <f t="shared" si="9"/>
        <v>0</v>
      </c>
      <c r="V127" s="6">
        <f t="shared" si="9"/>
        <v>0</v>
      </c>
      <c r="W127" s="6">
        <f t="shared" si="9"/>
        <v>0.51124776394915772</v>
      </c>
      <c r="X127" s="6">
        <f t="shared" si="9"/>
        <v>-5.9032010602603764</v>
      </c>
      <c r="Y127" s="6">
        <f t="shared" si="9"/>
        <v>0.2106014099035638</v>
      </c>
    </row>
    <row r="128" spans="1:25" x14ac:dyDescent="0.25">
      <c r="A128" s="3" t="s">
        <v>43</v>
      </c>
      <c r="B128" s="6">
        <f t="shared" si="9"/>
        <v>0</v>
      </c>
      <c r="C128" s="6">
        <f t="shared" si="9"/>
        <v>0</v>
      </c>
      <c r="D128" s="6">
        <f t="shared" si="9"/>
        <v>0</v>
      </c>
      <c r="E128" s="6">
        <f t="shared" si="9"/>
        <v>0</v>
      </c>
      <c r="F128" s="6">
        <f t="shared" si="9"/>
        <v>0</v>
      </c>
      <c r="G128" s="6">
        <f t="shared" si="9"/>
        <v>0</v>
      </c>
      <c r="H128" s="6">
        <f t="shared" si="9"/>
        <v>0</v>
      </c>
      <c r="I128" s="6">
        <f t="shared" si="9"/>
        <v>0</v>
      </c>
      <c r="J128" s="6">
        <f t="shared" si="9"/>
        <v>0</v>
      </c>
      <c r="K128" s="6">
        <f t="shared" si="9"/>
        <v>0</v>
      </c>
      <c r="L128" s="6">
        <f t="shared" si="9"/>
        <v>0</v>
      </c>
      <c r="M128" s="6">
        <f t="shared" si="9"/>
        <v>0</v>
      </c>
      <c r="N128" s="6">
        <f t="shared" si="9"/>
        <v>0</v>
      </c>
      <c r="O128" s="6">
        <f t="shared" si="9"/>
        <v>0</v>
      </c>
      <c r="P128" s="6">
        <f t="shared" si="9"/>
        <v>0</v>
      </c>
      <c r="Q128" s="6">
        <f t="shared" si="9"/>
        <v>0</v>
      </c>
      <c r="R128" s="6">
        <f t="shared" si="9"/>
        <v>0</v>
      </c>
      <c r="S128" s="6">
        <f t="shared" si="9"/>
        <v>0</v>
      </c>
      <c r="T128" s="6">
        <f t="shared" si="9"/>
        <v>0</v>
      </c>
      <c r="U128" s="6">
        <f t="shared" si="9"/>
        <v>0</v>
      </c>
      <c r="V128" s="6">
        <f t="shared" si="9"/>
        <v>0</v>
      </c>
      <c r="W128" s="6">
        <f t="shared" si="9"/>
        <v>5.5369009359630628E-2</v>
      </c>
      <c r="X128" s="6">
        <f t="shared" si="9"/>
        <v>-6.7854141098690386</v>
      </c>
      <c r="Y128" s="6">
        <f t="shared" si="9"/>
        <v>1.9217081850533502E-2</v>
      </c>
    </row>
    <row r="129" spans="1:25" x14ac:dyDescent="0.25">
      <c r="A129" s="3" t="s">
        <v>44</v>
      </c>
      <c r="B129" s="6">
        <f t="shared" si="9"/>
        <v>0</v>
      </c>
      <c r="C129" s="6">
        <f t="shared" si="9"/>
        <v>0</v>
      </c>
      <c r="D129" s="6">
        <f t="shared" si="9"/>
        <v>0</v>
      </c>
      <c r="E129" s="6">
        <f t="shared" si="9"/>
        <v>0</v>
      </c>
      <c r="F129" s="6">
        <f t="shared" si="9"/>
        <v>0</v>
      </c>
      <c r="G129" s="6">
        <f t="shared" si="9"/>
        <v>0</v>
      </c>
      <c r="H129" s="6">
        <f t="shared" si="9"/>
        <v>0</v>
      </c>
      <c r="I129" s="6">
        <f t="shared" si="9"/>
        <v>0</v>
      </c>
      <c r="J129" s="6">
        <f t="shared" si="9"/>
        <v>0</v>
      </c>
      <c r="K129" s="6">
        <f t="shared" si="9"/>
        <v>0</v>
      </c>
      <c r="L129" s="6">
        <f t="shared" si="9"/>
        <v>0</v>
      </c>
      <c r="M129" s="6">
        <f t="shared" si="9"/>
        <v>0</v>
      </c>
      <c r="N129" s="6">
        <f t="shared" si="9"/>
        <v>0</v>
      </c>
      <c r="O129" s="6">
        <f t="shared" si="9"/>
        <v>0</v>
      </c>
      <c r="P129" s="6">
        <f t="shared" si="9"/>
        <v>0</v>
      </c>
      <c r="Q129" s="6">
        <f t="shared" si="9"/>
        <v>0</v>
      </c>
      <c r="R129" s="6">
        <f t="shared" si="9"/>
        <v>0</v>
      </c>
      <c r="S129" s="6">
        <f t="shared" si="9"/>
        <v>0</v>
      </c>
      <c r="T129" s="6">
        <f t="shared" si="9"/>
        <v>0</v>
      </c>
      <c r="U129" s="6">
        <f t="shared" si="9"/>
        <v>0</v>
      </c>
      <c r="V129" s="6">
        <f t="shared" si="9"/>
        <v>0</v>
      </c>
      <c r="W129" s="6">
        <f t="shared" si="9"/>
        <v>-6.6786541109527975E-2</v>
      </c>
      <c r="X129" s="6">
        <f t="shared" si="9"/>
        <v>-2.4591664984738499</v>
      </c>
      <c r="Y129" s="6">
        <f t="shared" si="9"/>
        <v>-2.4798927613941091E-2</v>
      </c>
    </row>
    <row r="130" spans="1:25" x14ac:dyDescent="0.25">
      <c r="A130" s="3" t="s">
        <v>45</v>
      </c>
      <c r="B130" s="6">
        <f t="shared" si="9"/>
        <v>0</v>
      </c>
      <c r="C130" s="6">
        <f t="shared" si="9"/>
        <v>0</v>
      </c>
      <c r="D130" s="6">
        <f t="shared" si="9"/>
        <v>0</v>
      </c>
      <c r="E130" s="6">
        <f t="shared" si="9"/>
        <v>0</v>
      </c>
      <c r="F130" s="6">
        <f t="shared" si="9"/>
        <v>0</v>
      </c>
      <c r="G130" s="6">
        <f t="shared" si="9"/>
        <v>0</v>
      </c>
      <c r="H130" s="6">
        <f t="shared" si="9"/>
        <v>0</v>
      </c>
      <c r="I130" s="6">
        <f t="shared" si="9"/>
        <v>0</v>
      </c>
      <c r="J130" s="6">
        <f t="shared" si="9"/>
        <v>0</v>
      </c>
      <c r="K130" s="6">
        <f t="shared" si="9"/>
        <v>0</v>
      </c>
      <c r="L130" s="6">
        <f t="shared" si="9"/>
        <v>0</v>
      </c>
      <c r="M130" s="6">
        <f t="shared" si="9"/>
        <v>0</v>
      </c>
      <c r="N130" s="6">
        <f t="shared" si="9"/>
        <v>0</v>
      </c>
      <c r="O130" s="6">
        <f t="shared" si="9"/>
        <v>0</v>
      </c>
      <c r="P130" s="6">
        <f t="shared" si="9"/>
        <v>0</v>
      </c>
      <c r="Q130" s="6">
        <f t="shared" si="9"/>
        <v>0</v>
      </c>
      <c r="R130" s="6">
        <f t="shared" si="9"/>
        <v>0</v>
      </c>
      <c r="S130" s="6">
        <f t="shared" si="9"/>
        <v>0</v>
      </c>
      <c r="T130" s="6">
        <f t="shared" si="9"/>
        <v>0</v>
      </c>
      <c r="U130" s="6">
        <f t="shared" si="9"/>
        <v>0</v>
      </c>
      <c r="V130" s="6">
        <f t="shared" si="9"/>
        <v>0</v>
      </c>
      <c r="W130" s="6">
        <f t="shared" si="9"/>
        <v>-0.45036706120169157</v>
      </c>
      <c r="X130" s="6">
        <f t="shared" si="9"/>
        <v>-2.765046885926941</v>
      </c>
      <c r="Y130" s="6">
        <f t="shared" si="9"/>
        <v>-0.18887164708490367</v>
      </c>
    </row>
    <row r="131" spans="1:25" x14ac:dyDescent="0.25">
      <c r="A131" s="3" t="s">
        <v>46</v>
      </c>
      <c r="B131" s="6">
        <f t="shared" si="9"/>
        <v>0</v>
      </c>
      <c r="C131" s="6">
        <f t="shared" si="9"/>
        <v>0</v>
      </c>
      <c r="D131" s="6">
        <f t="shared" si="9"/>
        <v>0</v>
      </c>
      <c r="E131" s="6">
        <f t="shared" si="9"/>
        <v>0</v>
      </c>
      <c r="F131" s="6">
        <f t="shared" si="9"/>
        <v>0</v>
      </c>
      <c r="G131" s="6">
        <f t="shared" si="9"/>
        <v>0</v>
      </c>
      <c r="H131" s="6">
        <f t="shared" si="9"/>
        <v>0</v>
      </c>
      <c r="I131" s="6">
        <f t="shared" si="9"/>
        <v>0</v>
      </c>
      <c r="J131" s="6">
        <f t="shared" si="9"/>
        <v>0</v>
      </c>
      <c r="K131" s="6">
        <f t="shared" si="9"/>
        <v>0</v>
      </c>
      <c r="L131" s="6">
        <f t="shared" si="9"/>
        <v>0</v>
      </c>
      <c r="M131" s="6">
        <f t="shared" si="9"/>
        <v>0</v>
      </c>
      <c r="N131" s="6">
        <f t="shared" si="9"/>
        <v>0</v>
      </c>
      <c r="O131" s="6">
        <f t="shared" si="9"/>
        <v>0</v>
      </c>
      <c r="P131" s="6">
        <f t="shared" si="9"/>
        <v>0</v>
      </c>
      <c r="Q131" s="6">
        <f t="shared" si="9"/>
        <v>0</v>
      </c>
      <c r="R131" s="6">
        <f t="shared" si="9"/>
        <v>0</v>
      </c>
      <c r="S131" s="6">
        <f t="shared" si="9"/>
        <v>0</v>
      </c>
      <c r="T131" s="6">
        <f t="shared" si="9"/>
        <v>0</v>
      </c>
      <c r="U131" s="6">
        <f t="shared" si="9"/>
        <v>0</v>
      </c>
      <c r="V131" s="6">
        <f t="shared" si="9"/>
        <v>0</v>
      </c>
      <c r="W131" s="6">
        <f t="shared" si="9"/>
        <v>0</v>
      </c>
      <c r="X131" s="6">
        <f t="shared" si="9"/>
        <v>0</v>
      </c>
      <c r="Y131" s="6">
        <f t="shared" si="9"/>
        <v>0</v>
      </c>
    </row>
    <row r="132" spans="1:25" x14ac:dyDescent="0.25">
      <c r="A132" s="3" t="s">
        <v>47</v>
      </c>
      <c r="B132" s="6">
        <f t="shared" si="9"/>
        <v>0</v>
      </c>
      <c r="C132" s="6">
        <f t="shared" si="9"/>
        <v>0</v>
      </c>
      <c r="D132" s="6">
        <f t="shared" si="9"/>
        <v>0</v>
      </c>
      <c r="E132" s="6">
        <f t="shared" si="9"/>
        <v>0</v>
      </c>
      <c r="F132" s="6">
        <f t="shared" si="9"/>
        <v>0</v>
      </c>
      <c r="G132" s="6">
        <f t="shared" si="9"/>
        <v>0</v>
      </c>
      <c r="H132" s="6">
        <f t="shared" si="9"/>
        <v>0</v>
      </c>
      <c r="I132" s="6">
        <f t="shared" si="9"/>
        <v>0</v>
      </c>
      <c r="J132" s="6">
        <f t="shared" si="9"/>
        <v>0</v>
      </c>
      <c r="K132" s="6">
        <f t="shared" si="9"/>
        <v>0</v>
      </c>
      <c r="L132" s="6">
        <f t="shared" si="9"/>
        <v>0</v>
      </c>
      <c r="M132" s="6">
        <f t="shared" si="9"/>
        <v>0</v>
      </c>
      <c r="N132" s="6">
        <f t="shared" si="9"/>
        <v>0</v>
      </c>
      <c r="O132" s="6">
        <f t="shared" si="9"/>
        <v>0</v>
      </c>
      <c r="P132" s="6">
        <f t="shared" si="9"/>
        <v>0</v>
      </c>
      <c r="Q132" s="6">
        <f t="shared" si="9"/>
        <v>0</v>
      </c>
      <c r="R132" s="6">
        <f t="shared" si="9"/>
        <v>0</v>
      </c>
      <c r="S132" s="6">
        <f t="shared" si="9"/>
        <v>0</v>
      </c>
      <c r="T132" s="6">
        <f t="shared" si="9"/>
        <v>0</v>
      </c>
      <c r="U132" s="6">
        <f t="shared" si="9"/>
        <v>0</v>
      </c>
      <c r="V132" s="6">
        <f t="shared" si="9"/>
        <v>0</v>
      </c>
      <c r="W132" s="6">
        <f t="shared" si="9"/>
        <v>-7.7883179442690409E-2</v>
      </c>
      <c r="X132" s="6">
        <f t="shared" si="9"/>
        <v>-1.6162389678256064</v>
      </c>
      <c r="Y132" s="6">
        <f t="shared" si="9"/>
        <v>-2.9088315787267338E-2</v>
      </c>
    </row>
    <row r="133" spans="1:25" x14ac:dyDescent="0.25">
      <c r="A133" s="3" t="s">
        <v>48</v>
      </c>
      <c r="B133" s="6">
        <f t="shared" si="9"/>
        <v>0</v>
      </c>
      <c r="C133" s="6">
        <f t="shared" si="9"/>
        <v>0</v>
      </c>
      <c r="D133" s="6">
        <f t="shared" si="9"/>
        <v>0</v>
      </c>
      <c r="E133" s="6">
        <f t="shared" si="9"/>
        <v>0</v>
      </c>
      <c r="F133" s="6">
        <f t="shared" si="9"/>
        <v>0</v>
      </c>
      <c r="G133" s="6">
        <f t="shared" si="9"/>
        <v>0</v>
      </c>
      <c r="H133" s="6">
        <f t="shared" si="9"/>
        <v>0</v>
      </c>
      <c r="I133" s="6">
        <f t="shared" si="9"/>
        <v>0</v>
      </c>
      <c r="J133" s="6">
        <f t="shared" si="9"/>
        <v>0</v>
      </c>
      <c r="K133" s="6">
        <f t="shared" si="9"/>
        <v>0</v>
      </c>
      <c r="L133" s="6">
        <f t="shared" si="9"/>
        <v>0</v>
      </c>
      <c r="M133" s="6">
        <f t="shared" si="9"/>
        <v>0</v>
      </c>
      <c r="N133" s="6">
        <f t="shared" si="9"/>
        <v>0</v>
      </c>
      <c r="O133" s="6">
        <f t="shared" si="9"/>
        <v>0</v>
      </c>
      <c r="P133" s="6">
        <f t="shared" si="9"/>
        <v>0</v>
      </c>
      <c r="Q133" s="6">
        <f t="shared" si="9"/>
        <v>0</v>
      </c>
      <c r="R133" s="6">
        <f t="shared" si="9"/>
        <v>0</v>
      </c>
      <c r="S133" s="6">
        <f t="shared" si="9"/>
        <v>0</v>
      </c>
      <c r="T133" s="6">
        <f t="shared" si="9"/>
        <v>0</v>
      </c>
      <c r="U133" s="6">
        <f t="shared" si="9"/>
        <v>0</v>
      </c>
      <c r="V133" s="6">
        <f t="shared" si="9"/>
        <v>0</v>
      </c>
      <c r="W133" s="6">
        <f t="shared" si="9"/>
        <v>0</v>
      </c>
      <c r="X133" s="6">
        <f t="shared" si="9"/>
        <v>0</v>
      </c>
      <c r="Y133" s="6">
        <f t="shared" si="9"/>
        <v>0</v>
      </c>
    </row>
    <row r="134" spans="1:25" x14ac:dyDescent="0.25">
      <c r="A134" s="3" t="s">
        <v>49</v>
      </c>
      <c r="B134" s="6">
        <f t="shared" si="9"/>
        <v>0</v>
      </c>
      <c r="C134" s="6">
        <f t="shared" si="9"/>
        <v>0</v>
      </c>
      <c r="D134" s="6">
        <f t="shared" si="9"/>
        <v>0</v>
      </c>
      <c r="E134" s="6">
        <f t="shared" si="9"/>
        <v>0</v>
      </c>
      <c r="F134" s="6">
        <f t="shared" si="9"/>
        <v>0</v>
      </c>
      <c r="G134" s="6">
        <f t="shared" si="9"/>
        <v>0</v>
      </c>
      <c r="H134" s="6">
        <f t="shared" si="9"/>
        <v>0</v>
      </c>
      <c r="I134" s="6">
        <f t="shared" si="9"/>
        <v>0</v>
      </c>
      <c r="J134" s="6">
        <f t="shared" si="9"/>
        <v>0</v>
      </c>
      <c r="K134" s="6">
        <f t="shared" si="9"/>
        <v>0</v>
      </c>
      <c r="L134" s="6">
        <f t="shared" si="9"/>
        <v>0</v>
      </c>
      <c r="M134" s="6">
        <f t="shared" si="9"/>
        <v>0</v>
      </c>
      <c r="N134" s="6">
        <f t="shared" si="9"/>
        <v>0</v>
      </c>
      <c r="O134" s="6">
        <f t="shared" si="9"/>
        <v>0</v>
      </c>
      <c r="P134" s="6">
        <f t="shared" si="9"/>
        <v>0</v>
      </c>
      <c r="Q134" s="6">
        <f t="shared" si="9"/>
        <v>0</v>
      </c>
      <c r="R134" s="6">
        <f t="shared" si="9"/>
        <v>0</v>
      </c>
      <c r="S134" s="6">
        <f t="shared" si="9"/>
        <v>0</v>
      </c>
      <c r="T134" s="6">
        <f t="shared" si="9"/>
        <v>0</v>
      </c>
      <c r="U134" s="6">
        <f t="shared" si="9"/>
        <v>0</v>
      </c>
      <c r="V134" s="6">
        <f t="shared" si="9"/>
        <v>0</v>
      </c>
      <c r="W134" s="6">
        <f t="shared" si="9"/>
        <v>0</v>
      </c>
      <c r="X134" s="6">
        <f t="shared" si="9"/>
        <v>0</v>
      </c>
      <c r="Y134" s="6">
        <f t="shared" si="9"/>
        <v>0</v>
      </c>
    </row>
    <row r="135" spans="1:25" x14ac:dyDescent="0.25">
      <c r="A135" s="3" t="s">
        <v>50</v>
      </c>
      <c r="B135" s="6">
        <f t="shared" si="9"/>
        <v>0</v>
      </c>
      <c r="C135" s="6">
        <f t="shared" si="9"/>
        <v>0</v>
      </c>
      <c r="D135" s="6">
        <f t="shared" si="9"/>
        <v>0</v>
      </c>
      <c r="E135" s="6">
        <f t="shared" si="9"/>
        <v>0</v>
      </c>
      <c r="F135" s="6">
        <f t="shared" si="9"/>
        <v>0</v>
      </c>
      <c r="G135" s="6">
        <f t="shared" si="9"/>
        <v>0</v>
      </c>
      <c r="H135" s="6">
        <f t="shared" si="9"/>
        <v>0</v>
      </c>
      <c r="I135" s="6">
        <f t="shared" si="9"/>
        <v>0</v>
      </c>
      <c r="J135" s="6">
        <f t="shared" si="9"/>
        <v>0</v>
      </c>
      <c r="K135" s="6">
        <f t="shared" si="9"/>
        <v>0</v>
      </c>
      <c r="L135" s="6">
        <f t="shared" si="9"/>
        <v>0</v>
      </c>
      <c r="M135" s="6">
        <f t="shared" si="9"/>
        <v>0</v>
      </c>
      <c r="N135" s="6">
        <f t="shared" si="9"/>
        <v>0</v>
      </c>
      <c r="O135" s="6">
        <f t="shared" si="9"/>
        <v>0</v>
      </c>
      <c r="P135" s="6">
        <f t="shared" si="9"/>
        <v>0</v>
      </c>
      <c r="Q135" s="6">
        <f t="shared" si="9"/>
        <v>0</v>
      </c>
      <c r="R135" s="6">
        <f t="shared" si="9"/>
        <v>0</v>
      </c>
      <c r="S135" s="6">
        <f t="shared" si="9"/>
        <v>0</v>
      </c>
      <c r="T135" s="6">
        <f t="shared" si="9"/>
        <v>0</v>
      </c>
      <c r="U135" s="6">
        <f t="shared" si="9"/>
        <v>0</v>
      </c>
      <c r="V135" s="6">
        <f t="shared" si="9"/>
        <v>0</v>
      </c>
      <c r="W135" s="6">
        <f t="shared" si="9"/>
        <v>0</v>
      </c>
      <c r="X135" s="6">
        <f t="shared" si="9"/>
        <v>0</v>
      </c>
      <c r="Y135" s="6">
        <f t="shared" si="9"/>
        <v>0</v>
      </c>
    </row>
    <row r="136" spans="1:25" x14ac:dyDescent="0.25">
      <c r="A136" s="3" t="s">
        <v>51</v>
      </c>
      <c r="B136" s="6">
        <f t="shared" si="9"/>
        <v>0</v>
      </c>
      <c r="C136" s="6">
        <f t="shared" si="9"/>
        <v>0</v>
      </c>
      <c r="D136" s="6">
        <f t="shared" si="9"/>
        <v>0</v>
      </c>
      <c r="E136" s="6">
        <f t="shared" si="9"/>
        <v>0</v>
      </c>
      <c r="F136" s="6">
        <f t="shared" si="9"/>
        <v>0</v>
      </c>
      <c r="G136" s="6">
        <f t="shared" si="9"/>
        <v>0</v>
      </c>
      <c r="H136" s="6">
        <f t="shared" si="9"/>
        <v>0</v>
      </c>
      <c r="I136" s="6">
        <f t="shared" si="9"/>
        <v>0</v>
      </c>
      <c r="J136" s="6">
        <f t="shared" si="9"/>
        <v>0</v>
      </c>
      <c r="K136" s="6">
        <f t="shared" si="9"/>
        <v>0</v>
      </c>
      <c r="L136" s="6">
        <f t="shared" si="9"/>
        <v>0</v>
      </c>
      <c r="M136" s="6">
        <f t="shared" si="9"/>
        <v>0</v>
      </c>
      <c r="N136" s="6">
        <f t="shared" si="9"/>
        <v>0</v>
      </c>
      <c r="O136" s="6">
        <f t="shared" si="9"/>
        <v>0</v>
      </c>
      <c r="P136" s="6">
        <f t="shared" si="9"/>
        <v>0</v>
      </c>
      <c r="Q136" s="6">
        <f t="shared" si="9"/>
        <v>0</v>
      </c>
      <c r="R136" s="6">
        <f t="shared" si="9"/>
        <v>0</v>
      </c>
      <c r="S136" s="6">
        <f t="shared" si="9"/>
        <v>0</v>
      </c>
      <c r="T136" s="6">
        <f t="shared" si="9"/>
        <v>0</v>
      </c>
      <c r="U136" s="6">
        <f t="shared" si="9"/>
        <v>0</v>
      </c>
      <c r="V136" s="6">
        <f t="shared" si="9"/>
        <v>0</v>
      </c>
      <c r="W136" s="6">
        <f t="shared" si="9"/>
        <v>0</v>
      </c>
      <c r="X136" s="6">
        <f t="shared" si="9"/>
        <v>0</v>
      </c>
      <c r="Y136" s="6">
        <f t="shared" si="9"/>
        <v>0</v>
      </c>
    </row>
    <row r="137" spans="1:25" x14ac:dyDescent="0.25">
      <c r="A137" s="3" t="s">
        <v>52</v>
      </c>
      <c r="B137" s="6">
        <f t="shared" si="9"/>
        <v>0</v>
      </c>
      <c r="C137" s="6">
        <f t="shared" si="9"/>
        <v>0</v>
      </c>
      <c r="D137" s="6">
        <f t="shared" si="9"/>
        <v>0</v>
      </c>
      <c r="E137" s="6">
        <f t="shared" si="9"/>
        <v>0</v>
      </c>
      <c r="F137" s="6">
        <f t="shared" si="9"/>
        <v>0</v>
      </c>
      <c r="G137" s="6">
        <f t="shared" si="9"/>
        <v>0</v>
      </c>
      <c r="H137" s="6">
        <f t="shared" si="9"/>
        <v>0</v>
      </c>
      <c r="I137" s="6">
        <f t="shared" si="9"/>
        <v>0</v>
      </c>
      <c r="J137" s="6">
        <f t="shared" si="9"/>
        <v>0</v>
      </c>
      <c r="K137" s="6">
        <f t="shared" si="9"/>
        <v>0</v>
      </c>
      <c r="L137" s="6">
        <f t="shared" si="9"/>
        <v>0</v>
      </c>
      <c r="M137" s="6">
        <f t="shared" si="9"/>
        <v>0</v>
      </c>
      <c r="N137" s="6">
        <f t="shared" si="9"/>
        <v>0</v>
      </c>
      <c r="O137" s="6">
        <f t="shared" si="9"/>
        <v>0</v>
      </c>
      <c r="P137" s="6">
        <f t="shared" si="9"/>
        <v>0</v>
      </c>
      <c r="Q137" s="6">
        <f t="shared" ref="Q137:Y137" si="10">IF(Q53,Q81/Q53-1,0)</f>
        <v>0</v>
      </c>
      <c r="R137" s="6">
        <f t="shared" si="10"/>
        <v>0</v>
      </c>
      <c r="S137" s="6">
        <f t="shared" si="10"/>
        <v>0</v>
      </c>
      <c r="T137" s="6">
        <f t="shared" si="10"/>
        <v>0</v>
      </c>
      <c r="U137" s="6">
        <f t="shared" si="10"/>
        <v>0</v>
      </c>
      <c r="V137" s="6">
        <f t="shared" si="10"/>
        <v>0</v>
      </c>
      <c r="W137" s="6">
        <f t="shared" si="10"/>
        <v>0</v>
      </c>
      <c r="X137" s="6">
        <f t="shared" si="10"/>
        <v>0</v>
      </c>
      <c r="Y137" s="6">
        <f t="shared" si="10"/>
        <v>0</v>
      </c>
    </row>
    <row r="138" spans="1:25" x14ac:dyDescent="0.25">
      <c r="A138" s="3" t="s">
        <v>53</v>
      </c>
      <c r="B138" s="6">
        <f t="shared" ref="B138:Y140" si="11">IF(B54,B82/B54-1,0)</f>
        <v>0</v>
      </c>
      <c r="C138" s="6">
        <f t="shared" si="11"/>
        <v>0</v>
      </c>
      <c r="D138" s="6">
        <f t="shared" si="11"/>
        <v>0</v>
      </c>
      <c r="E138" s="6">
        <f t="shared" si="11"/>
        <v>0</v>
      </c>
      <c r="F138" s="6">
        <f t="shared" si="11"/>
        <v>0</v>
      </c>
      <c r="G138" s="6">
        <f t="shared" si="11"/>
        <v>0</v>
      </c>
      <c r="H138" s="6">
        <f t="shared" si="11"/>
        <v>0</v>
      </c>
      <c r="I138" s="6">
        <f t="shared" si="11"/>
        <v>0</v>
      </c>
      <c r="J138" s="6">
        <f t="shared" si="11"/>
        <v>0</v>
      </c>
      <c r="K138" s="6">
        <f t="shared" si="11"/>
        <v>0</v>
      </c>
      <c r="L138" s="6">
        <f t="shared" si="11"/>
        <v>0</v>
      </c>
      <c r="M138" s="6">
        <f t="shared" si="11"/>
        <v>0</v>
      </c>
      <c r="N138" s="6">
        <f t="shared" si="11"/>
        <v>0</v>
      </c>
      <c r="O138" s="6">
        <f t="shared" si="11"/>
        <v>0</v>
      </c>
      <c r="P138" s="6">
        <f t="shared" si="11"/>
        <v>0</v>
      </c>
      <c r="Q138" s="6">
        <f t="shared" si="11"/>
        <v>0</v>
      </c>
      <c r="R138" s="6">
        <f t="shared" si="11"/>
        <v>0</v>
      </c>
      <c r="S138" s="6">
        <f t="shared" si="11"/>
        <v>0</v>
      </c>
      <c r="T138" s="6">
        <f t="shared" si="11"/>
        <v>0</v>
      </c>
      <c r="U138" s="6">
        <f t="shared" si="11"/>
        <v>0</v>
      </c>
      <c r="V138" s="6">
        <f t="shared" si="11"/>
        <v>0</v>
      </c>
      <c r="W138" s="6">
        <f t="shared" si="11"/>
        <v>0</v>
      </c>
      <c r="X138" s="6">
        <f t="shared" si="11"/>
        <v>0</v>
      </c>
      <c r="Y138" s="6">
        <f t="shared" si="11"/>
        <v>0</v>
      </c>
    </row>
    <row r="139" spans="1:25" x14ac:dyDescent="0.25">
      <c r="A139" s="3" t="s">
        <v>54</v>
      </c>
      <c r="B139" s="6">
        <f t="shared" si="11"/>
        <v>0</v>
      </c>
      <c r="C139" s="6">
        <f t="shared" si="11"/>
        <v>0</v>
      </c>
      <c r="D139" s="6">
        <f t="shared" si="11"/>
        <v>0</v>
      </c>
      <c r="E139" s="6">
        <f t="shared" si="11"/>
        <v>0</v>
      </c>
      <c r="F139" s="6">
        <f t="shared" si="11"/>
        <v>0</v>
      </c>
      <c r="G139" s="6">
        <f t="shared" si="11"/>
        <v>0</v>
      </c>
      <c r="H139" s="6">
        <f t="shared" si="11"/>
        <v>0</v>
      </c>
      <c r="I139" s="6">
        <f t="shared" si="11"/>
        <v>0</v>
      </c>
      <c r="J139" s="6">
        <f t="shared" si="11"/>
        <v>0</v>
      </c>
      <c r="K139" s="6">
        <f t="shared" si="11"/>
        <v>0</v>
      </c>
      <c r="L139" s="6">
        <f t="shared" si="11"/>
        <v>0</v>
      </c>
      <c r="M139" s="6">
        <f t="shared" si="11"/>
        <v>0</v>
      </c>
      <c r="N139" s="6">
        <f t="shared" si="11"/>
        <v>0</v>
      </c>
      <c r="O139" s="6">
        <f t="shared" si="11"/>
        <v>0</v>
      </c>
      <c r="P139" s="6">
        <f t="shared" si="11"/>
        <v>0</v>
      </c>
      <c r="Q139" s="6">
        <f t="shared" si="11"/>
        <v>0</v>
      </c>
      <c r="R139" s="6">
        <f t="shared" si="11"/>
        <v>0</v>
      </c>
      <c r="S139" s="6">
        <f t="shared" si="11"/>
        <v>0</v>
      </c>
      <c r="T139" s="6">
        <f t="shared" si="11"/>
        <v>0</v>
      </c>
      <c r="U139" s="6">
        <f t="shared" si="11"/>
        <v>0</v>
      </c>
      <c r="V139" s="6">
        <f t="shared" si="11"/>
        <v>0</v>
      </c>
      <c r="W139" s="6">
        <f t="shared" si="11"/>
        <v>0</v>
      </c>
      <c r="X139" s="6">
        <f t="shared" si="11"/>
        <v>9.4612587500098044E-5</v>
      </c>
      <c r="Y139" s="6">
        <f t="shared" si="11"/>
        <v>-2.1686051432239228E-3</v>
      </c>
    </row>
    <row r="140" spans="1:25" x14ac:dyDescent="0.25">
      <c r="A140" s="3" t="s">
        <v>55</v>
      </c>
      <c r="B140" s="6">
        <f t="shared" si="11"/>
        <v>0</v>
      </c>
      <c r="C140" s="6">
        <f t="shared" si="11"/>
        <v>0</v>
      </c>
      <c r="D140" s="6">
        <f t="shared" si="11"/>
        <v>0</v>
      </c>
      <c r="E140" s="6">
        <f t="shared" si="11"/>
        <v>0</v>
      </c>
      <c r="F140" s="6">
        <f t="shared" si="11"/>
        <v>0</v>
      </c>
      <c r="G140" s="6">
        <f t="shared" si="11"/>
        <v>0</v>
      </c>
      <c r="H140" s="6">
        <f t="shared" si="11"/>
        <v>0</v>
      </c>
      <c r="I140" s="6">
        <f t="shared" si="11"/>
        <v>0</v>
      </c>
      <c r="J140" s="6">
        <f t="shared" si="11"/>
        <v>0</v>
      </c>
      <c r="K140" s="6">
        <f t="shared" si="11"/>
        <v>0</v>
      </c>
      <c r="L140" s="6">
        <f t="shared" si="11"/>
        <v>0</v>
      </c>
      <c r="M140" s="6">
        <f t="shared" si="11"/>
        <v>0</v>
      </c>
      <c r="N140" s="6">
        <f t="shared" si="11"/>
        <v>0</v>
      </c>
      <c r="O140" s="6">
        <f t="shared" si="11"/>
        <v>0</v>
      </c>
      <c r="P140" s="6">
        <f t="shared" si="11"/>
        <v>0</v>
      </c>
      <c r="Q140" s="6">
        <f t="shared" si="11"/>
        <v>0</v>
      </c>
      <c r="R140" s="6">
        <f t="shared" si="11"/>
        <v>0</v>
      </c>
      <c r="S140" s="6">
        <f t="shared" si="11"/>
        <v>0</v>
      </c>
      <c r="T140" s="6">
        <f t="shared" si="11"/>
        <v>0</v>
      </c>
      <c r="U140" s="6">
        <f t="shared" si="11"/>
        <v>0</v>
      </c>
      <c r="V140" s="6">
        <f t="shared" si="11"/>
        <v>0</v>
      </c>
      <c r="W140" s="6">
        <f t="shared" si="11"/>
        <v>0</v>
      </c>
      <c r="X140" s="6">
        <f t="shared" si="11"/>
        <v>-1.1538347544326477E-4</v>
      </c>
      <c r="Y140" s="6">
        <f t="shared" si="11"/>
        <v>-6.0693740372474991E-4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0" sqref="G10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8" ht="19.5" x14ac:dyDescent="0.3">
      <c r="A1" s="1" t="s">
        <v>56</v>
      </c>
    </row>
    <row r="3" spans="1:8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8" x14ac:dyDescent="0.25">
      <c r="A4" s="3" t="s">
        <v>31</v>
      </c>
      <c r="B4" s="4">
        <f>Y32</f>
        <v>155862823.06016147</v>
      </c>
      <c r="C4" s="4">
        <f>Y60</f>
        <v>152625036.79240862</v>
      </c>
      <c r="D4" s="5">
        <f t="shared" ref="D4:D28" si="0">C4-B4</f>
        <v>-3237786.267752856</v>
      </c>
      <c r="E4" s="6">
        <f t="shared" ref="E4:E28" si="1">IF(B4,C4/B4-1,0)</f>
        <v>-2.0773306964311233E-2</v>
      </c>
      <c r="F4" s="9">
        <v>113.33800712913546</v>
      </c>
      <c r="G4" s="9">
        <v>110.98360191631863</v>
      </c>
      <c r="H4" s="10">
        <v>-2.3544052128168289</v>
      </c>
    </row>
    <row r="5" spans="1:8" x14ac:dyDescent="0.25">
      <c r="A5" s="3" t="s">
        <v>32</v>
      </c>
      <c r="B5" s="4">
        <f t="shared" ref="B5:B28" si="2">Y33</f>
        <v>11266659.704880644</v>
      </c>
      <c r="C5" s="4">
        <f t="shared" ref="C5:C28" si="3">Y61</f>
        <v>12578629.937788498</v>
      </c>
      <c r="D5" s="5">
        <f t="shared" si="0"/>
        <v>1311970.232907854</v>
      </c>
      <c r="E5" s="6">
        <f t="shared" si="1"/>
        <v>0.11644713404626184</v>
      </c>
      <c r="F5" s="9">
        <v>123.38100338254679</v>
      </c>
      <c r="G5" s="9">
        <v>137.74836762219653</v>
      </c>
      <c r="H5" s="10">
        <v>14.367364239649731</v>
      </c>
    </row>
    <row r="6" spans="1:8" x14ac:dyDescent="0.25">
      <c r="A6" s="3" t="s">
        <v>33</v>
      </c>
      <c r="B6" s="4">
        <f t="shared" si="2"/>
        <v>407112.99297699635</v>
      </c>
      <c r="C6" s="4">
        <f t="shared" si="3"/>
        <v>1276385.2427701324</v>
      </c>
      <c r="D6" s="5">
        <f t="shared" si="0"/>
        <v>869272.24979313603</v>
      </c>
      <c r="E6" s="6">
        <f t="shared" si="1"/>
        <v>2.1352112676056341</v>
      </c>
      <c r="F6" s="9">
        <v>19.742640656466531</v>
      </c>
      <c r="G6" s="9">
        <v>61.897349438442966</v>
      </c>
      <c r="H6" s="10">
        <v>42.154708781976439</v>
      </c>
    </row>
    <row r="7" spans="1:8" x14ac:dyDescent="0.25">
      <c r="A7" s="3" t="s">
        <v>34</v>
      </c>
      <c r="B7" s="4">
        <f t="shared" si="2"/>
        <v>25929176.324899875</v>
      </c>
      <c r="C7" s="4">
        <f t="shared" si="3"/>
        <v>22449188.647914883</v>
      </c>
      <c r="D7" s="5">
        <f t="shared" si="0"/>
        <v>-3479987.6769849919</v>
      </c>
      <c r="E7" s="6">
        <f t="shared" si="1"/>
        <v>-0.13421126970559216</v>
      </c>
      <c r="F7" s="9">
        <v>351.09225702026117</v>
      </c>
      <c r="G7" s="9">
        <v>303.97171942176982</v>
      </c>
      <c r="H7" s="10">
        <v>-47.120537598491353</v>
      </c>
    </row>
    <row r="8" spans="1:8" x14ac:dyDescent="0.25">
      <c r="A8" s="3" t="s">
        <v>35</v>
      </c>
      <c r="B8" s="4">
        <f t="shared" si="2"/>
        <v>8626196.6489264518</v>
      </c>
      <c r="C8" s="4">
        <f t="shared" si="3"/>
        <v>8142080.80099463</v>
      </c>
      <c r="D8" s="5">
        <f t="shared" si="0"/>
        <v>-484115.84793182183</v>
      </c>
      <c r="E8" s="6">
        <f t="shared" si="1"/>
        <v>-5.6121587257354166E-2</v>
      </c>
      <c r="F8" s="9">
        <v>496.35748023053407</v>
      </c>
      <c r="G8" s="9">
        <v>468.50111059293573</v>
      </c>
      <c r="H8" s="10">
        <v>-27.856369637598334</v>
      </c>
    </row>
    <row r="9" spans="1:8" x14ac:dyDescent="0.25">
      <c r="A9" s="3" t="s">
        <v>36</v>
      </c>
      <c r="B9" s="4">
        <f t="shared" si="2"/>
        <v>39936.699373382173</v>
      </c>
      <c r="C9" s="4">
        <f t="shared" si="3"/>
        <v>97940.000844246737</v>
      </c>
      <c r="D9" s="5">
        <f t="shared" si="0"/>
        <v>58003.301470864564</v>
      </c>
      <c r="E9" s="6">
        <f t="shared" si="1"/>
        <v>1.4523809523809517</v>
      </c>
      <c r="F9" s="9">
        <v>63.190980021174326</v>
      </c>
      <c r="G9" s="9">
        <v>154.96835576621319</v>
      </c>
      <c r="H9" s="10">
        <v>91.777375745038867</v>
      </c>
    </row>
    <row r="10" spans="1:8" x14ac:dyDescent="0.25">
      <c r="A10" s="3" t="s">
        <v>37</v>
      </c>
      <c r="B10" s="4">
        <f t="shared" si="2"/>
        <v>27427274.274824668</v>
      </c>
      <c r="C10" s="4">
        <f t="shared" si="3"/>
        <v>24627198.825296275</v>
      </c>
      <c r="D10" s="5">
        <f t="shared" si="0"/>
        <v>-2800075.4495283924</v>
      </c>
      <c r="E10" s="6">
        <f t="shared" si="1"/>
        <v>-0.10209091218731003</v>
      </c>
      <c r="F10" s="9">
        <v>1793.3857813718976</v>
      </c>
      <c r="G10" s="9">
        <v>1610.2973910478886</v>
      </c>
      <c r="H10" s="10">
        <v>-183.08839032400897</v>
      </c>
    </row>
    <row r="11" spans="1:8" x14ac:dyDescent="0.25">
      <c r="A11" s="3" t="s">
        <v>38</v>
      </c>
      <c r="B11" s="4">
        <f t="shared" si="2"/>
        <v>807699.80118850409</v>
      </c>
      <c r="C11" s="4">
        <f t="shared" si="3"/>
        <v>717919.11231213761</v>
      </c>
      <c r="D11" s="5">
        <f t="shared" si="0"/>
        <v>-89780.688876366476</v>
      </c>
      <c r="E11" s="6">
        <f t="shared" si="1"/>
        <v>-0.11115601210283466</v>
      </c>
      <c r="F11" s="9">
        <v>3002.6014914070784</v>
      </c>
      <c r="G11" s="9">
        <v>2668.8442836882441</v>
      </c>
      <c r="H11" s="10">
        <v>-333.75720771883425</v>
      </c>
    </row>
    <row r="12" spans="1:8" x14ac:dyDescent="0.25">
      <c r="A12" s="3" t="s">
        <v>39</v>
      </c>
      <c r="B12" s="4">
        <f t="shared" si="2"/>
        <v>149287.85808768185</v>
      </c>
      <c r="C12" s="4">
        <f t="shared" si="3"/>
        <v>132364.5354101054</v>
      </c>
      <c r="D12" s="5">
        <f t="shared" si="0"/>
        <v>-16923.322677576449</v>
      </c>
      <c r="E12" s="6">
        <f t="shared" si="1"/>
        <v>-0.11336034218962943</v>
      </c>
      <c r="F12" s="9">
        <v>4265.3673739337673</v>
      </c>
      <c r="G12" s="9">
        <v>3781.8438688601541</v>
      </c>
      <c r="H12" s="10">
        <v>-483.52350507361325</v>
      </c>
    </row>
    <row r="13" spans="1:8" x14ac:dyDescent="0.25">
      <c r="A13" s="3" t="s">
        <v>40</v>
      </c>
      <c r="B13" s="4">
        <f t="shared" si="2"/>
        <v>49791593.1533558</v>
      </c>
      <c r="C13" s="4">
        <f t="shared" si="3"/>
        <v>51873682.552338108</v>
      </c>
      <c r="D13" s="5">
        <f t="shared" si="0"/>
        <v>2082089.3989823088</v>
      </c>
      <c r="E13" s="6">
        <f t="shared" si="1"/>
        <v>4.1816083140171267E-2</v>
      </c>
      <c r="F13" s="9">
        <v>11224.434885788052</v>
      </c>
      <c r="G13" s="9">
        <v>11693.796788173604</v>
      </c>
      <c r="H13" s="10">
        <v>469.36190238555173</v>
      </c>
    </row>
    <row r="14" spans="1:8" x14ac:dyDescent="0.25">
      <c r="A14" s="3" t="s">
        <v>41</v>
      </c>
      <c r="B14" s="4">
        <f t="shared" si="2"/>
        <v>2958285.2138299998</v>
      </c>
      <c r="C14" s="4">
        <f t="shared" si="3"/>
        <v>3196506.5984999998</v>
      </c>
      <c r="D14" s="5">
        <f t="shared" si="0"/>
        <v>238221.38467000006</v>
      </c>
      <c r="E14" s="6">
        <f t="shared" si="1"/>
        <v>8.0526848309390164E-2</v>
      </c>
      <c r="F14" s="9">
        <v>22582.329876564883</v>
      </c>
      <c r="G14" s="9">
        <v>24400.813729007634</v>
      </c>
      <c r="H14" s="10">
        <v>1818.4838524427505</v>
      </c>
    </row>
    <row r="15" spans="1:8" x14ac:dyDescent="0.25">
      <c r="A15" s="3" t="s">
        <v>42</v>
      </c>
      <c r="B15" s="4">
        <f t="shared" si="2"/>
        <v>43407519.162009217</v>
      </c>
      <c r="C15" s="4">
        <f t="shared" si="3"/>
        <v>50115797.64624425</v>
      </c>
      <c r="D15" s="5">
        <f t="shared" si="0"/>
        <v>6708278.4842350334</v>
      </c>
      <c r="E15" s="6">
        <f t="shared" si="1"/>
        <v>0.15454185389397246</v>
      </c>
      <c r="F15" s="9">
        <v>56446.70892328897</v>
      </c>
      <c r="G15" s="9">
        <v>65170.087966507475</v>
      </c>
      <c r="H15" s="10">
        <v>8723.3790432185051</v>
      </c>
    </row>
    <row r="16" spans="1:8" x14ac:dyDescent="0.25">
      <c r="A16" s="3" t="s">
        <v>43</v>
      </c>
      <c r="B16" s="4">
        <f t="shared" si="2"/>
        <v>662806.33836440148</v>
      </c>
      <c r="C16" s="4">
        <f t="shared" si="3"/>
        <v>689512.82086260093</v>
      </c>
      <c r="D16" s="5">
        <f t="shared" si="0"/>
        <v>26706.482498199446</v>
      </c>
      <c r="E16" s="6">
        <f t="shared" si="1"/>
        <v>4.0293040293040372E-2</v>
      </c>
      <c r="F16" s="9">
        <v>927.00187183832372</v>
      </c>
      <c r="G16" s="9">
        <v>964.35359561202927</v>
      </c>
      <c r="H16" s="10">
        <v>37.351723773705544</v>
      </c>
    </row>
    <row r="17" spans="1:25" x14ac:dyDescent="0.25">
      <c r="A17" s="3" t="s">
        <v>44</v>
      </c>
      <c r="B17" s="4">
        <f t="shared" si="2"/>
        <v>5220770.8474187832</v>
      </c>
      <c r="C17" s="4">
        <f t="shared" si="3"/>
        <v>4102351.8796795812</v>
      </c>
      <c r="D17" s="5">
        <f t="shared" si="0"/>
        <v>-1118418.9677392021</v>
      </c>
      <c r="E17" s="6">
        <f t="shared" si="1"/>
        <v>-0.2142248722316864</v>
      </c>
      <c r="F17" s="9">
        <v>11524.880457878109</v>
      </c>
      <c r="G17" s="9">
        <v>9055.9644143037112</v>
      </c>
      <c r="H17" s="10">
        <v>-2468.9160435743979</v>
      </c>
    </row>
    <row r="18" spans="1:25" x14ac:dyDescent="0.25">
      <c r="A18" s="3" t="s">
        <v>45</v>
      </c>
      <c r="B18" s="4">
        <f t="shared" si="2"/>
        <v>26870.138159059763</v>
      </c>
      <c r="C18" s="4">
        <f t="shared" si="3"/>
        <v>16298.588345257775</v>
      </c>
      <c r="D18" s="5">
        <f t="shared" si="0"/>
        <v>-10571.549813801988</v>
      </c>
      <c r="E18" s="6">
        <f t="shared" si="1"/>
        <v>-0.39343116701607261</v>
      </c>
      <c r="F18" s="9">
        <v>746.39272664054897</v>
      </c>
      <c r="G18" s="9">
        <v>452.73856514604927</v>
      </c>
      <c r="H18" s="10">
        <v>-293.6541614944997</v>
      </c>
    </row>
    <row r="19" spans="1:25" x14ac:dyDescent="0.25">
      <c r="A19" s="3" t="s">
        <v>46</v>
      </c>
      <c r="B19" s="4">
        <f t="shared" si="2"/>
        <v>18696.092882289544</v>
      </c>
      <c r="C19" s="4">
        <f t="shared" si="3"/>
        <v>26514.756397367768</v>
      </c>
      <c r="D19" s="5">
        <f t="shared" si="0"/>
        <v>7818.663515078224</v>
      </c>
      <c r="E19" s="6">
        <f t="shared" si="1"/>
        <v>0.41819772528433985</v>
      </c>
      <c r="F19" s="9">
        <v>2337.011610286193</v>
      </c>
      <c r="G19" s="9">
        <v>3314.344549670971</v>
      </c>
      <c r="H19" s="10">
        <v>977.332939384778</v>
      </c>
    </row>
    <row r="20" spans="1:25" x14ac:dyDescent="0.25">
      <c r="A20" s="3" t="s">
        <v>47</v>
      </c>
      <c r="B20" s="4">
        <f t="shared" si="2"/>
        <v>152015.22423000005</v>
      </c>
      <c r="C20" s="4">
        <f t="shared" si="3"/>
        <v>109979.77502999999</v>
      </c>
      <c r="D20" s="5">
        <f t="shared" si="0"/>
        <v>-42035.449200000061</v>
      </c>
      <c r="E20" s="6">
        <f t="shared" si="1"/>
        <v>-0.2765213116838886</v>
      </c>
      <c r="F20" s="9">
        <v>50671.741410000017</v>
      </c>
      <c r="G20" s="9">
        <v>36659.925009999999</v>
      </c>
      <c r="H20" s="10">
        <v>-14011.816400000018</v>
      </c>
    </row>
    <row r="21" spans="1:25" x14ac:dyDescent="0.25">
      <c r="A21" s="3" t="s">
        <v>48</v>
      </c>
      <c r="B21" s="4">
        <f t="shared" si="2"/>
        <v>-3286.8563199999994</v>
      </c>
      <c r="C21" s="4">
        <f t="shared" si="3"/>
        <v>-3286.8563199999994</v>
      </c>
      <c r="D21" s="5">
        <f t="shared" si="0"/>
        <v>0</v>
      </c>
      <c r="E21" s="6">
        <f t="shared" si="1"/>
        <v>0</v>
      </c>
      <c r="F21" s="9">
        <v>-53.882890491803266</v>
      </c>
      <c r="G21" s="9">
        <v>-53.882890491803266</v>
      </c>
      <c r="H21" s="10">
        <v>0</v>
      </c>
    </row>
    <row r="22" spans="1:25" x14ac:dyDescent="0.25">
      <c r="A22" s="3" t="s">
        <v>49</v>
      </c>
      <c r="B22" s="4">
        <f t="shared" si="2"/>
        <v>0</v>
      </c>
      <c r="C22" s="4">
        <f t="shared" si="3"/>
        <v>0</v>
      </c>
      <c r="D22" s="5">
        <f t="shared" si="0"/>
        <v>0</v>
      </c>
      <c r="E22" s="6">
        <f t="shared" si="1"/>
        <v>0</v>
      </c>
      <c r="F22" s="9"/>
      <c r="G22" s="9"/>
      <c r="H22" s="10">
        <v>0</v>
      </c>
    </row>
    <row r="23" spans="1:25" x14ac:dyDescent="0.25">
      <c r="A23" s="3" t="s">
        <v>50</v>
      </c>
      <c r="B23" s="4">
        <f t="shared" si="2"/>
        <v>-95207.754399999991</v>
      </c>
      <c r="C23" s="4">
        <f t="shared" si="3"/>
        <v>-94982.847519999981</v>
      </c>
      <c r="D23" s="5">
        <f t="shared" si="0"/>
        <v>224.90688000000955</v>
      </c>
      <c r="E23" s="6">
        <f t="shared" si="1"/>
        <v>-2.362274810674525E-3</v>
      </c>
      <c r="F23" s="9">
        <v>-1943.0153959183672</v>
      </c>
      <c r="G23" s="9">
        <v>-1938.4254595918364</v>
      </c>
      <c r="H23" s="10">
        <v>4.5899363265307329</v>
      </c>
    </row>
    <row r="24" spans="1:25" x14ac:dyDescent="0.25">
      <c r="A24" s="3" t="s">
        <v>51</v>
      </c>
      <c r="B24" s="4">
        <f t="shared" si="2"/>
        <v>-119036.10110999996</v>
      </c>
      <c r="C24" s="4">
        <f t="shared" si="3"/>
        <v>-119036.10110999996</v>
      </c>
      <c r="D24" s="5">
        <f t="shared" si="0"/>
        <v>0</v>
      </c>
      <c r="E24" s="6">
        <f t="shared" si="1"/>
        <v>0</v>
      </c>
      <c r="F24" s="9">
        <v>-14879.512638749995</v>
      </c>
      <c r="G24" s="9">
        <v>-14879.512638749995</v>
      </c>
      <c r="H24" s="10">
        <v>0</v>
      </c>
    </row>
    <row r="25" spans="1:25" x14ac:dyDescent="0.25">
      <c r="A25" s="3" t="s">
        <v>52</v>
      </c>
      <c r="B25" s="4">
        <f t="shared" si="2"/>
        <v>-2504.5605599999999</v>
      </c>
      <c r="C25" s="4">
        <f t="shared" si="3"/>
        <v>-2482.3922400000001</v>
      </c>
      <c r="D25" s="5">
        <f t="shared" si="0"/>
        <v>22.168319999999767</v>
      </c>
      <c r="E25" s="6">
        <f t="shared" si="1"/>
        <v>-8.851181462347979E-3</v>
      </c>
      <c r="F25" s="9">
        <v>-1252.2802799999999</v>
      </c>
      <c r="G25" s="9">
        <v>-1241.1961200000001</v>
      </c>
      <c r="H25" s="10">
        <v>11.084159999999883</v>
      </c>
    </row>
    <row r="26" spans="1:25" x14ac:dyDescent="0.25">
      <c r="A26" s="3" t="s">
        <v>53</v>
      </c>
      <c r="B26" s="4">
        <f t="shared" si="2"/>
        <v>0</v>
      </c>
      <c r="C26" s="4">
        <f t="shared" si="3"/>
        <v>0</v>
      </c>
      <c r="D26" s="5">
        <f t="shared" si="0"/>
        <v>0</v>
      </c>
      <c r="E26" s="6">
        <f t="shared" si="1"/>
        <v>0</v>
      </c>
      <c r="F26" s="9"/>
      <c r="G26" s="9"/>
      <c r="H26" s="10">
        <v>0</v>
      </c>
    </row>
    <row r="27" spans="1:25" x14ac:dyDescent="0.25">
      <c r="A27" s="3" t="s">
        <v>54</v>
      </c>
      <c r="B27" s="4">
        <f t="shared" si="2"/>
        <v>-1347230.8367399997</v>
      </c>
      <c r="C27" s="4">
        <f t="shared" si="3"/>
        <v>-1346222.7628599997</v>
      </c>
      <c r="D27" s="5">
        <f t="shared" si="0"/>
        <v>1008.0738800000399</v>
      </c>
      <c r="E27" s="6">
        <f t="shared" si="1"/>
        <v>-7.4825623976904065E-4</v>
      </c>
      <c r="F27" s="9">
        <v>-28664.485888085099</v>
      </c>
      <c r="G27" s="9">
        <v>-28643.037507659566</v>
      </c>
      <c r="H27" s="10">
        <v>21.448380425532378</v>
      </c>
    </row>
    <row r="28" spans="1:25" x14ac:dyDescent="0.25">
      <c r="A28" s="3" t="s">
        <v>55</v>
      </c>
      <c r="B28" s="4">
        <f t="shared" si="2"/>
        <v>-1192524.5621099998</v>
      </c>
      <c r="C28" s="4">
        <f t="shared" si="3"/>
        <v>-1191121.4272699999</v>
      </c>
      <c r="D28" s="5">
        <f t="shared" si="0"/>
        <v>1403.1348399999551</v>
      </c>
      <c r="E28" s="6">
        <f t="shared" si="1"/>
        <v>-1.1766087547222526E-3</v>
      </c>
      <c r="F28" s="9">
        <v>-27733.129351395346</v>
      </c>
      <c r="G28" s="9">
        <v>-27700.498308604649</v>
      </c>
      <c r="H28" s="10">
        <v>32.631042790697393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6894236.1732208347</v>
      </c>
      <c r="C32" s="4">
        <v>2763258.3893589238</v>
      </c>
      <c r="D32" s="4">
        <v>14238875.982089425</v>
      </c>
      <c r="E32" s="4">
        <v>3485435.9822764271</v>
      </c>
      <c r="F32" s="4">
        <v>0</v>
      </c>
      <c r="G32" s="4">
        <v>10574986.939233575</v>
      </c>
      <c r="H32" s="4">
        <v>1690916.7151415539</v>
      </c>
      <c r="I32" s="4">
        <v>708502.44950175972</v>
      </c>
      <c r="J32" s="4">
        <v>0</v>
      </c>
      <c r="K32" s="4">
        <v>0</v>
      </c>
      <c r="L32" s="4">
        <v>9189287.4898697957</v>
      </c>
      <c r="M32" s="4">
        <v>1987524.7037947117</v>
      </c>
      <c r="N32" s="4">
        <v>797412.10253073741</v>
      </c>
      <c r="O32" s="4">
        <v>4231981.8573668608</v>
      </c>
      <c r="P32" s="4">
        <v>1157790.2280499977</v>
      </c>
      <c r="Q32" s="4">
        <v>0</v>
      </c>
      <c r="R32" s="4">
        <v>6066916.1037903819</v>
      </c>
      <c r="S32" s="4">
        <v>2933634.4439911139</v>
      </c>
      <c r="T32" s="4">
        <v>3518076.0986356284</v>
      </c>
      <c r="U32" s="4">
        <v>20087870.181534212</v>
      </c>
      <c r="V32" s="4">
        <v>0</v>
      </c>
      <c r="W32" s="4">
        <v>65551721.881354287</v>
      </c>
      <c r="X32" s="4">
        <v>-15604.661578773736</v>
      </c>
      <c r="Y32" s="4">
        <v>155862823.06016147</v>
      </c>
    </row>
    <row r="33" spans="1:25" x14ac:dyDescent="0.25">
      <c r="A33" s="3" t="s">
        <v>32</v>
      </c>
      <c r="B33" s="4">
        <v>484176.8652164283</v>
      </c>
      <c r="C33" s="4">
        <v>194061.49588254688</v>
      </c>
      <c r="D33" s="4">
        <v>1032740.8411756284</v>
      </c>
      <c r="E33" s="4">
        <v>252797.48856073388</v>
      </c>
      <c r="F33" s="4">
        <v>0</v>
      </c>
      <c r="G33" s="4">
        <v>767000.2127122099</v>
      </c>
      <c r="H33" s="4">
        <v>122641.61531779618</v>
      </c>
      <c r="I33" s="4">
        <v>46999.619758497909</v>
      </c>
      <c r="J33" s="4">
        <v>0</v>
      </c>
      <c r="K33" s="4">
        <v>0</v>
      </c>
      <c r="L33" s="4">
        <v>683738.41832988488</v>
      </c>
      <c r="M33" s="4">
        <v>139582.32013597558</v>
      </c>
      <c r="N33" s="4">
        <v>56001.634175030253</v>
      </c>
      <c r="O33" s="4">
        <v>306944.20744408452</v>
      </c>
      <c r="P33" s="4">
        <v>83974.132194514663</v>
      </c>
      <c r="Q33" s="4">
        <v>0</v>
      </c>
      <c r="R33" s="4">
        <v>440031.36541477416</v>
      </c>
      <c r="S33" s="4">
        <v>212775.5103141646</v>
      </c>
      <c r="T33" s="4">
        <v>233377.08858115057</v>
      </c>
      <c r="U33" s="4">
        <v>1332560.33335398</v>
      </c>
      <c r="V33" s="4">
        <v>0</v>
      </c>
      <c r="W33" s="4">
        <v>4877443.5109759253</v>
      </c>
      <c r="X33" s="4">
        <v>-186.95466268175551</v>
      </c>
      <c r="Y33" s="4">
        <v>11266659.704880644</v>
      </c>
    </row>
    <row r="34" spans="1:25" x14ac:dyDescent="0.25">
      <c r="A34" s="3" t="s">
        <v>33</v>
      </c>
      <c r="B34" s="4">
        <v>35309.115772919533</v>
      </c>
      <c r="C34" s="4">
        <v>14152.142155986468</v>
      </c>
      <c r="D34" s="4">
        <v>67471.021982939259</v>
      </c>
      <c r="E34" s="4">
        <v>16515.764873302294</v>
      </c>
      <c r="F34" s="4">
        <v>0</v>
      </c>
      <c r="G34" s="4">
        <v>50109.65592676113</v>
      </c>
      <c r="H34" s="4">
        <v>8012.4216969192166</v>
      </c>
      <c r="I34" s="4">
        <v>0</v>
      </c>
      <c r="J34" s="4">
        <v>0</v>
      </c>
      <c r="K34" s="4">
        <v>0</v>
      </c>
      <c r="L34" s="4">
        <v>16376.676258303174</v>
      </c>
      <c r="M34" s="4">
        <v>10179.189993579752</v>
      </c>
      <c r="N34" s="4">
        <v>4083.9790717281408</v>
      </c>
      <c r="O34" s="4">
        <v>20053.278172305549</v>
      </c>
      <c r="P34" s="4">
        <v>5486.1977888321107</v>
      </c>
      <c r="Q34" s="4">
        <v>0</v>
      </c>
      <c r="R34" s="4">
        <v>28748.128034992693</v>
      </c>
      <c r="S34" s="4">
        <v>13901.049093299782</v>
      </c>
      <c r="T34" s="4">
        <v>0</v>
      </c>
      <c r="U34" s="4">
        <v>0</v>
      </c>
      <c r="V34" s="4">
        <v>0</v>
      </c>
      <c r="W34" s="4">
        <v>116822.91239758331</v>
      </c>
      <c r="X34" s="4">
        <v>-108.54024245599751</v>
      </c>
      <c r="Y34" s="4">
        <v>407112.99297699635</v>
      </c>
    </row>
    <row r="35" spans="1:25" x14ac:dyDescent="0.25">
      <c r="A35" s="3" t="s">
        <v>34</v>
      </c>
      <c r="B35" s="4">
        <v>1296042.3931682534</v>
      </c>
      <c r="C35" s="4">
        <v>519462.91451368842</v>
      </c>
      <c r="D35" s="4">
        <v>2676755.834900816</v>
      </c>
      <c r="E35" s="4">
        <v>655224.54963910999</v>
      </c>
      <c r="F35" s="4">
        <v>0</v>
      </c>
      <c r="G35" s="4">
        <v>1987984.0255087088</v>
      </c>
      <c r="H35" s="4">
        <v>317874.19100213994</v>
      </c>
      <c r="I35" s="4">
        <v>37987.741092538272</v>
      </c>
      <c r="J35" s="4">
        <v>0</v>
      </c>
      <c r="K35" s="4">
        <v>0</v>
      </c>
      <c r="L35" s="4">
        <v>1727487.4040640802</v>
      </c>
      <c r="M35" s="4">
        <v>373633.30887803214</v>
      </c>
      <c r="N35" s="4">
        <v>149904.91531456291</v>
      </c>
      <c r="O35" s="4">
        <v>795567.16022740863</v>
      </c>
      <c r="P35" s="4">
        <v>217652.13436947227</v>
      </c>
      <c r="Q35" s="4">
        <v>0</v>
      </c>
      <c r="R35" s="4">
        <v>1140515.101128903</v>
      </c>
      <c r="S35" s="4">
        <v>551491.78385265532</v>
      </c>
      <c r="T35" s="4">
        <v>188628.51366681894</v>
      </c>
      <c r="U35" s="4">
        <v>969276.45032621478</v>
      </c>
      <c r="V35" s="4">
        <v>0</v>
      </c>
      <c r="W35" s="4">
        <v>12323020.037144991</v>
      </c>
      <c r="X35" s="4">
        <v>667.86610148182717</v>
      </c>
      <c r="Y35" s="4">
        <v>25929176.324899875</v>
      </c>
    </row>
    <row r="36" spans="1:25" x14ac:dyDescent="0.25">
      <c r="A36" s="3" t="s">
        <v>35</v>
      </c>
      <c r="B36" s="4">
        <v>454455.00797996827</v>
      </c>
      <c r="C36" s="4">
        <v>182148.76627879625</v>
      </c>
      <c r="D36" s="4">
        <v>922582.90639256546</v>
      </c>
      <c r="E36" s="4">
        <v>225832.6895057311</v>
      </c>
      <c r="F36" s="4">
        <v>0</v>
      </c>
      <c r="G36" s="4">
        <v>685187.66493462259</v>
      </c>
      <c r="H36" s="4">
        <v>109559.97225380341</v>
      </c>
      <c r="I36" s="4">
        <v>8934.9211243936716</v>
      </c>
      <c r="J36" s="4">
        <v>0</v>
      </c>
      <c r="K36" s="4">
        <v>0</v>
      </c>
      <c r="L36" s="4">
        <v>571689.58469127049</v>
      </c>
      <c r="M36" s="4">
        <v>131013.86903916231</v>
      </c>
      <c r="N36" s="4">
        <v>52563.897480992448</v>
      </c>
      <c r="O36" s="4">
        <v>274203.81543327402</v>
      </c>
      <c r="P36" s="4">
        <v>75016.979916875163</v>
      </c>
      <c r="Q36" s="4">
        <v>0</v>
      </c>
      <c r="R36" s="4">
        <v>393095.15013090579</v>
      </c>
      <c r="S36" s="4">
        <v>190079.68009800045</v>
      </c>
      <c r="T36" s="4">
        <v>44366.441461182105</v>
      </c>
      <c r="U36" s="4">
        <v>227979.03698196282</v>
      </c>
      <c r="V36" s="4">
        <v>0</v>
      </c>
      <c r="W36" s="4">
        <v>4078143.8930343101</v>
      </c>
      <c r="X36" s="4">
        <v>-657.62781136401713</v>
      </c>
      <c r="Y36" s="4">
        <v>8626196.6489264518</v>
      </c>
    </row>
    <row r="37" spans="1:25" x14ac:dyDescent="0.25">
      <c r="A37" s="3" t="s">
        <v>36</v>
      </c>
      <c r="B37" s="4">
        <v>2568.3794769787351</v>
      </c>
      <c r="C37" s="4">
        <v>1029.4245741661575</v>
      </c>
      <c r="D37" s="4">
        <v>5359.7029167553137</v>
      </c>
      <c r="E37" s="4">
        <v>1311.9646118042554</v>
      </c>
      <c r="F37" s="4">
        <v>0</v>
      </c>
      <c r="G37" s="4">
        <v>3980.5661917523407</v>
      </c>
      <c r="H37" s="4">
        <v>636.48361440427539</v>
      </c>
      <c r="I37" s="4">
        <v>0</v>
      </c>
      <c r="J37" s="4">
        <v>0</v>
      </c>
      <c r="K37" s="4">
        <v>0</v>
      </c>
      <c r="L37" s="4">
        <v>2282.4348846243074</v>
      </c>
      <c r="M37" s="4">
        <v>740.43266446872622</v>
      </c>
      <c r="N37" s="4">
        <v>297.06798945902693</v>
      </c>
      <c r="O37" s="4">
        <v>1592.9744407575311</v>
      </c>
      <c r="P37" s="4">
        <v>435.80769086520178</v>
      </c>
      <c r="Q37" s="4">
        <v>0</v>
      </c>
      <c r="R37" s="4">
        <v>2283.6681756408939</v>
      </c>
      <c r="S37" s="4">
        <v>1104.2591498044469</v>
      </c>
      <c r="T37" s="4">
        <v>0</v>
      </c>
      <c r="U37" s="4">
        <v>0</v>
      </c>
      <c r="V37" s="4">
        <v>0</v>
      </c>
      <c r="W37" s="4">
        <v>16281.734240454534</v>
      </c>
      <c r="X37" s="4">
        <v>31.798751446424696</v>
      </c>
      <c r="Y37" s="4">
        <v>39936.699373382173</v>
      </c>
    </row>
    <row r="38" spans="1:25" x14ac:dyDescent="0.25">
      <c r="A38" s="3" t="s">
        <v>37</v>
      </c>
      <c r="B38" s="4">
        <v>1394886.0136041555</v>
      </c>
      <c r="C38" s="4">
        <v>559080.13338197023</v>
      </c>
      <c r="D38" s="4">
        <v>2829236.9987938176</v>
      </c>
      <c r="E38" s="4">
        <v>692549.35926035873</v>
      </c>
      <c r="F38" s="4">
        <v>0</v>
      </c>
      <c r="G38" s="4">
        <v>2101229.3630392775</v>
      </c>
      <c r="H38" s="4">
        <v>335981.86671300605</v>
      </c>
      <c r="I38" s="4">
        <v>102454.230176203</v>
      </c>
      <c r="J38" s="4">
        <v>0</v>
      </c>
      <c r="K38" s="4">
        <v>0</v>
      </c>
      <c r="L38" s="4">
        <v>1809185.5568915717</v>
      </c>
      <c r="M38" s="4">
        <v>402128.72628075269</v>
      </c>
      <c r="N38" s="4">
        <v>161337.52325156666</v>
      </c>
      <c r="O38" s="4">
        <v>840886.57448433898</v>
      </c>
      <c r="P38" s="4">
        <v>230050.66931977822</v>
      </c>
      <c r="Q38" s="4">
        <v>0</v>
      </c>
      <c r="R38" s="4">
        <v>1205484.4449107288</v>
      </c>
      <c r="S38" s="4">
        <v>582907.46547099622</v>
      </c>
      <c r="T38" s="4">
        <v>508737.51903114299</v>
      </c>
      <c r="U38" s="4">
        <v>760892.26264971809</v>
      </c>
      <c r="V38" s="4">
        <v>0</v>
      </c>
      <c r="W38" s="4">
        <v>12905813.273102827</v>
      </c>
      <c r="X38" s="4">
        <v>4432.2944624519178</v>
      </c>
      <c r="Y38" s="4">
        <v>27427274.274824668</v>
      </c>
    </row>
    <row r="39" spans="1:25" x14ac:dyDescent="0.25">
      <c r="A39" s="3" t="s">
        <v>38</v>
      </c>
      <c r="B39" s="4">
        <v>41350.1080901163</v>
      </c>
      <c r="C39" s="4">
        <v>16573.414401545218</v>
      </c>
      <c r="D39" s="4">
        <v>84109.339946074091</v>
      </c>
      <c r="E39" s="4">
        <v>20588.54366470495</v>
      </c>
      <c r="F39" s="4">
        <v>0</v>
      </c>
      <c r="G39" s="4">
        <v>62466.670298702287</v>
      </c>
      <c r="H39" s="4">
        <v>4889.6804080778265</v>
      </c>
      <c r="I39" s="4">
        <v>0</v>
      </c>
      <c r="J39" s="4">
        <v>0</v>
      </c>
      <c r="K39" s="4">
        <v>0</v>
      </c>
      <c r="L39" s="4">
        <v>54126.934381775427</v>
      </c>
      <c r="M39" s="4">
        <v>11920.73483831538</v>
      </c>
      <c r="N39" s="4">
        <v>4782.7019271677482</v>
      </c>
      <c r="O39" s="4">
        <v>24998.405852724831</v>
      </c>
      <c r="P39" s="4">
        <v>6839.0912316247432</v>
      </c>
      <c r="Q39" s="4">
        <v>0</v>
      </c>
      <c r="R39" s="4">
        <v>35837.401044849692</v>
      </c>
      <c r="S39" s="4">
        <v>8483.2888200793441</v>
      </c>
      <c r="T39" s="4">
        <v>0</v>
      </c>
      <c r="U39" s="4">
        <v>44734.10609692899</v>
      </c>
      <c r="V39" s="4">
        <v>0</v>
      </c>
      <c r="W39" s="4">
        <v>386114.13048028707</v>
      </c>
      <c r="X39" s="4">
        <v>-114.75029447003047</v>
      </c>
      <c r="Y39" s="4">
        <v>807699.80118850409</v>
      </c>
    </row>
    <row r="40" spans="1:25" x14ac:dyDescent="0.25">
      <c r="A40" s="3" t="s">
        <v>39</v>
      </c>
      <c r="B40" s="4">
        <v>8439.1553728116069</v>
      </c>
      <c r="C40" s="4">
        <v>3307.7529747199492</v>
      </c>
      <c r="D40" s="4">
        <v>15124.552408722953</v>
      </c>
      <c r="E40" s="4">
        <v>2019.6797910323937</v>
      </c>
      <c r="F40" s="4">
        <v>0</v>
      </c>
      <c r="G40" s="4">
        <v>2159.7010163534283</v>
      </c>
      <c r="H40" s="4">
        <v>0</v>
      </c>
      <c r="I40" s="4">
        <v>0</v>
      </c>
      <c r="J40" s="4">
        <v>0</v>
      </c>
      <c r="K40" s="4">
        <v>0</v>
      </c>
      <c r="L40" s="4">
        <v>11150.725762190024</v>
      </c>
      <c r="M40" s="4">
        <v>2437.7866323282892</v>
      </c>
      <c r="N40" s="4">
        <v>978.06108286089079</v>
      </c>
      <c r="O40" s="4">
        <v>4770.9363263630657</v>
      </c>
      <c r="P40" s="4">
        <v>924.74872525653871</v>
      </c>
      <c r="Q40" s="4">
        <v>0</v>
      </c>
      <c r="R40" s="4">
        <v>3616.2383919950753</v>
      </c>
      <c r="S40" s="4">
        <v>0</v>
      </c>
      <c r="T40" s="4">
        <v>0</v>
      </c>
      <c r="U40" s="4">
        <v>0</v>
      </c>
      <c r="V40" s="4">
        <v>14799.823401681282</v>
      </c>
      <c r="W40" s="4">
        <v>79543.628898772178</v>
      </c>
      <c r="X40" s="4">
        <v>15.067302594151435</v>
      </c>
      <c r="Y40" s="4">
        <v>149287.85808768185</v>
      </c>
    </row>
    <row r="41" spans="1:25" x14ac:dyDescent="0.25">
      <c r="A41" s="3" t="s">
        <v>40</v>
      </c>
      <c r="B41" s="4">
        <v>2503522.4242930855</v>
      </c>
      <c r="C41" s="4">
        <v>1009373.0945164959</v>
      </c>
      <c r="D41" s="4">
        <v>5110730.0729361372</v>
      </c>
      <c r="E41" s="4">
        <v>1253552.423396549</v>
      </c>
      <c r="F41" s="4">
        <v>0</v>
      </c>
      <c r="G41" s="4">
        <v>3871040.9694792</v>
      </c>
      <c r="H41" s="4">
        <v>662271.26666038274</v>
      </c>
      <c r="I41" s="4">
        <v>411669.78086312447</v>
      </c>
      <c r="J41" s="4">
        <v>0</v>
      </c>
      <c r="K41" s="4">
        <v>0</v>
      </c>
      <c r="L41" s="4">
        <v>3244147.1434500413</v>
      </c>
      <c r="M41" s="4">
        <v>721735.16249907424</v>
      </c>
      <c r="N41" s="4">
        <v>291281.59879506944</v>
      </c>
      <c r="O41" s="4">
        <v>1518976.4257916634</v>
      </c>
      <c r="P41" s="4">
        <v>416404.36190396</v>
      </c>
      <c r="Q41" s="4">
        <v>0</v>
      </c>
      <c r="R41" s="4">
        <v>2220833.0781983719</v>
      </c>
      <c r="S41" s="4">
        <v>1148999.1090293748</v>
      </c>
      <c r="T41" s="4">
        <v>2044150.4720323877</v>
      </c>
      <c r="U41" s="4">
        <v>220740.23231575807</v>
      </c>
      <c r="V41" s="4">
        <v>0</v>
      </c>
      <c r="W41" s="4">
        <v>23142102.314685583</v>
      </c>
      <c r="X41" s="4">
        <v>63.222509538364989</v>
      </c>
      <c r="Y41" s="4">
        <v>49791593.1533558</v>
      </c>
    </row>
    <row r="42" spans="1:25" x14ac:dyDescent="0.25">
      <c r="A42" s="3" t="s">
        <v>41</v>
      </c>
      <c r="B42" s="4">
        <v>152593.05863897805</v>
      </c>
      <c r="C42" s="4">
        <v>61449.640857752151</v>
      </c>
      <c r="D42" s="4">
        <v>313034.54154107242</v>
      </c>
      <c r="E42" s="4">
        <v>76748.796091659897</v>
      </c>
      <c r="F42" s="4">
        <v>0</v>
      </c>
      <c r="G42" s="4">
        <v>263215.87482343649</v>
      </c>
      <c r="H42" s="4">
        <v>42087.628569857363</v>
      </c>
      <c r="I42" s="4">
        <v>0</v>
      </c>
      <c r="J42" s="4">
        <v>0</v>
      </c>
      <c r="K42" s="4">
        <v>0</v>
      </c>
      <c r="L42" s="4">
        <v>199504.3445423026</v>
      </c>
      <c r="M42" s="4">
        <v>43990.728784516978</v>
      </c>
      <c r="N42" s="4">
        <v>17732.937138573936</v>
      </c>
      <c r="O42" s="4">
        <v>93037.996973731337</v>
      </c>
      <c r="P42" s="4">
        <v>25494.373324134216</v>
      </c>
      <c r="Q42" s="4">
        <v>0</v>
      </c>
      <c r="R42" s="4">
        <v>151008.09475376201</v>
      </c>
      <c r="S42" s="4">
        <v>73019.395770832984</v>
      </c>
      <c r="T42" s="4">
        <v>0</v>
      </c>
      <c r="U42" s="4">
        <v>21785.010775827872</v>
      </c>
      <c r="V42" s="4">
        <v>0</v>
      </c>
      <c r="W42" s="4">
        <v>1423162.9298763189</v>
      </c>
      <c r="X42" s="4">
        <v>419.86136724279703</v>
      </c>
      <c r="Y42" s="4">
        <v>2958285.2138299998</v>
      </c>
    </row>
    <row r="43" spans="1:25" x14ac:dyDescent="0.25">
      <c r="A43" s="3" t="s">
        <v>42</v>
      </c>
      <c r="B43" s="4">
        <v>2481115.7416220326</v>
      </c>
      <c r="C43" s="4">
        <v>980650.84100794222</v>
      </c>
      <c r="D43" s="4">
        <v>5170138.561697647</v>
      </c>
      <c r="E43" s="4">
        <v>1235319.8819284914</v>
      </c>
      <c r="F43" s="4">
        <v>0</v>
      </c>
      <c r="G43" s="4">
        <v>1320962.6676309942</v>
      </c>
      <c r="H43" s="4">
        <v>0</v>
      </c>
      <c r="I43" s="4">
        <v>0</v>
      </c>
      <c r="J43" s="4">
        <v>0</v>
      </c>
      <c r="K43" s="4">
        <v>0</v>
      </c>
      <c r="L43" s="4">
        <v>3257656.2814581348</v>
      </c>
      <c r="M43" s="4">
        <v>716710.44328342215</v>
      </c>
      <c r="N43" s="4">
        <v>289966.15853572817</v>
      </c>
      <c r="O43" s="4">
        <v>1630884.7501568161</v>
      </c>
      <c r="P43" s="4">
        <v>565614.65395140345</v>
      </c>
      <c r="Q43" s="4">
        <v>0</v>
      </c>
      <c r="R43" s="4">
        <v>2211841.3043788206</v>
      </c>
      <c r="S43" s="4">
        <v>0</v>
      </c>
      <c r="T43" s="4">
        <v>0</v>
      </c>
      <c r="U43" s="4">
        <v>0</v>
      </c>
      <c r="V43" s="4">
        <v>325460.55804833391</v>
      </c>
      <c r="W43" s="4">
        <v>23238469.661831871</v>
      </c>
      <c r="X43" s="4">
        <v>-17272.34352242334</v>
      </c>
      <c r="Y43" s="4">
        <v>43407519.162009217</v>
      </c>
    </row>
    <row r="44" spans="1:25" x14ac:dyDescent="0.25">
      <c r="A44" s="3" t="s">
        <v>43</v>
      </c>
      <c r="B44" s="4">
        <v>33509.761483454349</v>
      </c>
      <c r="C44" s="4">
        <v>13430.94829043446</v>
      </c>
      <c r="D44" s="4">
        <v>69325.309063894834</v>
      </c>
      <c r="E44" s="4">
        <v>16969.662984470797</v>
      </c>
      <c r="F44" s="4">
        <v>0</v>
      </c>
      <c r="G44" s="4">
        <v>51486.805477565591</v>
      </c>
      <c r="H44" s="4">
        <v>8232.6248241746816</v>
      </c>
      <c r="I44" s="4">
        <v>3406.4141124998951</v>
      </c>
      <c r="J44" s="4">
        <v>0</v>
      </c>
      <c r="K44" s="4">
        <v>0</v>
      </c>
      <c r="L44" s="4">
        <v>45002.118070167722</v>
      </c>
      <c r="M44" s="4">
        <v>9660.457967096203</v>
      </c>
      <c r="N44" s="4">
        <v>3875.8592958589288</v>
      </c>
      <c r="O44" s="4">
        <v>20604.39676444896</v>
      </c>
      <c r="P44" s="4">
        <v>5636.9734164188822</v>
      </c>
      <c r="Q44" s="4">
        <v>0</v>
      </c>
      <c r="R44" s="4">
        <v>29538.204735334104</v>
      </c>
      <c r="S44" s="4">
        <v>14283.087707624507</v>
      </c>
      <c r="T44" s="4">
        <v>16914.583823483605</v>
      </c>
      <c r="U44" s="4">
        <v>0</v>
      </c>
      <c r="V44" s="4">
        <v>0</v>
      </c>
      <c r="W44" s="4">
        <v>321022.31332511082</v>
      </c>
      <c r="X44" s="4">
        <v>-93.182977636794831</v>
      </c>
      <c r="Y44" s="4">
        <v>662806.33836440148</v>
      </c>
    </row>
    <row r="45" spans="1:25" x14ac:dyDescent="0.25">
      <c r="A45" s="3" t="s">
        <v>44</v>
      </c>
      <c r="B45" s="4">
        <v>169313.73195505363</v>
      </c>
      <c r="C45" s="4">
        <v>67862.135630885619</v>
      </c>
      <c r="D45" s="4">
        <v>428591.14986083878</v>
      </c>
      <c r="E45" s="4">
        <v>104911.86363932292</v>
      </c>
      <c r="F45" s="4">
        <v>0</v>
      </c>
      <c r="G45" s="4">
        <v>318307.83678083494</v>
      </c>
      <c r="H45" s="4">
        <v>50896.709836718888</v>
      </c>
      <c r="I45" s="4">
        <v>21059.537434343401</v>
      </c>
      <c r="J45" s="4">
        <v>0</v>
      </c>
      <c r="K45" s="4">
        <v>0</v>
      </c>
      <c r="L45" s="4">
        <v>424551.41251360031</v>
      </c>
      <c r="M45" s="4">
        <v>48811.096181976696</v>
      </c>
      <c r="N45" s="4">
        <v>19583.433986499193</v>
      </c>
      <c r="O45" s="4">
        <v>127382.94600785717</v>
      </c>
      <c r="P45" s="4">
        <v>34849.565777647564</v>
      </c>
      <c r="Q45" s="4">
        <v>0</v>
      </c>
      <c r="R45" s="4">
        <v>182614.59347658427</v>
      </c>
      <c r="S45" s="4">
        <v>88302.599250324551</v>
      </c>
      <c r="T45" s="4">
        <v>104571.34671614395</v>
      </c>
      <c r="U45" s="4">
        <v>0</v>
      </c>
      <c r="V45" s="4">
        <v>0</v>
      </c>
      <c r="W45" s="4">
        <v>3028534.7093675449</v>
      </c>
      <c r="X45" s="4">
        <v>626.17900260749911</v>
      </c>
      <c r="Y45" s="4">
        <v>5220770.8474187832</v>
      </c>
    </row>
    <row r="46" spans="1:25" x14ac:dyDescent="0.25">
      <c r="A46" s="3" t="s">
        <v>45</v>
      </c>
      <c r="B46" s="4">
        <v>828.44812130618368</v>
      </c>
      <c r="C46" s="4">
        <v>332.04783877870562</v>
      </c>
      <c r="D46" s="4">
        <v>2108.4747910138458</v>
      </c>
      <c r="E46" s="4">
        <v>516.11896287083459</v>
      </c>
      <c r="F46" s="4">
        <v>0</v>
      </c>
      <c r="G46" s="4">
        <v>1565.9307240769137</v>
      </c>
      <c r="H46" s="4">
        <v>250.38881384067923</v>
      </c>
      <c r="I46" s="4">
        <v>103.60340806183943</v>
      </c>
      <c r="J46" s="4">
        <v>0</v>
      </c>
      <c r="K46" s="4">
        <v>0</v>
      </c>
      <c r="L46" s="4">
        <v>2236.0312745260644</v>
      </c>
      <c r="M46" s="4">
        <v>238.83154936061919</v>
      </c>
      <c r="N46" s="4">
        <v>95.821283409816658</v>
      </c>
      <c r="O46" s="4">
        <v>626.66653417797431</v>
      </c>
      <c r="P46" s="4">
        <v>171.4441162488005</v>
      </c>
      <c r="Q46" s="4">
        <v>0</v>
      </c>
      <c r="R46" s="4">
        <v>898.38128235181568</v>
      </c>
      <c r="S46" s="4">
        <v>434.40888725947872</v>
      </c>
      <c r="T46" s="4">
        <v>514.4437734772373</v>
      </c>
      <c r="U46" s="4">
        <v>0</v>
      </c>
      <c r="V46" s="4">
        <v>0</v>
      </c>
      <c r="W46" s="4">
        <v>15950.714392963186</v>
      </c>
      <c r="X46" s="4">
        <v>-1.6175946642295171</v>
      </c>
      <c r="Y46" s="4">
        <v>26870.138159059763</v>
      </c>
    </row>
    <row r="47" spans="1:25" x14ac:dyDescent="0.25">
      <c r="A47" s="3" t="s">
        <v>46</v>
      </c>
      <c r="B47" s="4">
        <v>1480.3586070825693</v>
      </c>
      <c r="C47" s="4">
        <v>593.33815052198258</v>
      </c>
      <c r="D47" s="4">
        <v>2614.7432287457787</v>
      </c>
      <c r="E47" s="4">
        <v>640.04491262847932</v>
      </c>
      <c r="F47" s="4">
        <v>0</v>
      </c>
      <c r="G47" s="4">
        <v>1941.9282482842812</v>
      </c>
      <c r="H47" s="4">
        <v>310.50997542578824</v>
      </c>
      <c r="I47" s="4">
        <v>128.47974794824168</v>
      </c>
      <c r="J47" s="4">
        <v>0</v>
      </c>
      <c r="K47" s="4">
        <v>0</v>
      </c>
      <c r="L47" s="4">
        <v>874.39696493831138</v>
      </c>
      <c r="M47" s="4">
        <v>426.76943872045831</v>
      </c>
      <c r="N47" s="4">
        <v>171.22359021560806</v>
      </c>
      <c r="O47" s="4">
        <v>777.13619527580261</v>
      </c>
      <c r="P47" s="4">
        <v>212.60977080703043</v>
      </c>
      <c r="Q47" s="4">
        <v>0</v>
      </c>
      <c r="R47" s="4">
        <v>1114.0927009764439</v>
      </c>
      <c r="S47" s="4">
        <v>538.71533172210047</v>
      </c>
      <c r="T47" s="4">
        <v>637.96749147910498</v>
      </c>
      <c r="U47" s="4">
        <v>0</v>
      </c>
      <c r="V47" s="4">
        <v>0</v>
      </c>
      <c r="W47" s="4">
        <v>6237.5049994598248</v>
      </c>
      <c r="X47" s="4">
        <v>-3.7264719422600323</v>
      </c>
      <c r="Y47" s="4">
        <v>18696.092882289544</v>
      </c>
    </row>
    <row r="48" spans="1:25" x14ac:dyDescent="0.25">
      <c r="A48" s="3" t="s">
        <v>47</v>
      </c>
      <c r="B48" s="4">
        <v>4865.5090908174143</v>
      </c>
      <c r="C48" s="4">
        <v>1950.1302937555567</v>
      </c>
      <c r="D48" s="4">
        <v>12309.833466463042</v>
      </c>
      <c r="E48" s="4">
        <v>3013.2390052283422</v>
      </c>
      <c r="F48" s="4">
        <v>0</v>
      </c>
      <c r="G48" s="4">
        <v>9142.317714946832</v>
      </c>
      <c r="H48" s="4">
        <v>1461.8361165048127</v>
      </c>
      <c r="I48" s="4">
        <v>604.86409666108432</v>
      </c>
      <c r="J48" s="4">
        <v>0</v>
      </c>
      <c r="K48" s="4">
        <v>0</v>
      </c>
      <c r="L48" s="4">
        <v>12448.262221687863</v>
      </c>
      <c r="M48" s="4">
        <v>1402.6672819970422</v>
      </c>
      <c r="N48" s="4">
        <v>562.76224610079862</v>
      </c>
      <c r="O48" s="4">
        <v>3658.6449634653372</v>
      </c>
      <c r="P48" s="4">
        <v>1000.936093152373</v>
      </c>
      <c r="Q48" s="4">
        <v>0</v>
      </c>
      <c r="R48" s="4">
        <v>5244.987524759903</v>
      </c>
      <c r="S48" s="4">
        <v>2536.1939736279196</v>
      </c>
      <c r="T48" s="4">
        <v>3003.4588065046705</v>
      </c>
      <c r="U48" s="4">
        <v>0</v>
      </c>
      <c r="V48" s="4">
        <v>0</v>
      </c>
      <c r="W48" s="4">
        <v>88799.596700158785</v>
      </c>
      <c r="X48" s="4">
        <v>9.9846341682641508</v>
      </c>
      <c r="Y48" s="4">
        <v>152015.22423000005</v>
      </c>
    </row>
    <row r="49" spans="1:25" x14ac:dyDescent="0.25">
      <c r="A49" s="3" t="s">
        <v>48</v>
      </c>
      <c r="B49" s="4">
        <v>-343.16582868967834</v>
      </c>
      <c r="C49" s="4">
        <v>-137.54327981268693</v>
      </c>
      <c r="D49" s="4">
        <v>-708.7508395756779</v>
      </c>
      <c r="E49" s="4">
        <v>-173.49021663177663</v>
      </c>
      <c r="F49" s="4">
        <v>0</v>
      </c>
      <c r="G49" s="4">
        <v>-526.37798665508149</v>
      </c>
      <c r="H49" s="4">
        <v>-84.166660557799432</v>
      </c>
      <c r="I49" s="4">
        <v>0</v>
      </c>
      <c r="J49" s="4">
        <v>0</v>
      </c>
      <c r="K49" s="4">
        <v>0</v>
      </c>
      <c r="L49" s="4">
        <v>-457.40374673814529</v>
      </c>
      <c r="M49" s="4">
        <v>-98.930547907279021</v>
      </c>
      <c r="N49" s="4">
        <v>-39.691791533781846</v>
      </c>
      <c r="O49" s="4">
        <v>-210.65010315776783</v>
      </c>
      <c r="P49" s="4">
        <v>-57.629885758899519</v>
      </c>
      <c r="Q49" s="4">
        <v>0</v>
      </c>
      <c r="R49" s="4">
        <v>-301.98534544477849</v>
      </c>
      <c r="S49" s="4">
        <v>-146.02387701123325</v>
      </c>
      <c r="T49" s="4">
        <v>0</v>
      </c>
      <c r="U49" s="4">
        <v>0</v>
      </c>
      <c r="V49" s="4">
        <v>0</v>
      </c>
      <c r="W49" s="4">
        <v>0</v>
      </c>
      <c r="X49" s="4">
        <v>-1.0462105254138796</v>
      </c>
      <c r="Y49" s="4">
        <v>-3286.8563199999994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-9950.9377325970781</v>
      </c>
      <c r="C51" s="4">
        <v>-3983.4055378816411</v>
      </c>
      <c r="D51" s="4">
        <v>-20526.208355572482</v>
      </c>
      <c r="E51" s="4">
        <v>-5022.3383227160648</v>
      </c>
      <c r="F51" s="4">
        <v>0</v>
      </c>
      <c r="G51" s="4">
        <v>-15238.025439918256</v>
      </c>
      <c r="H51" s="4">
        <v>-2436.5261224594396</v>
      </c>
      <c r="I51" s="4">
        <v>0</v>
      </c>
      <c r="J51" s="4">
        <v>0</v>
      </c>
      <c r="K51" s="4">
        <v>0</v>
      </c>
      <c r="L51" s="4">
        <v>-13263.547305474442</v>
      </c>
      <c r="M51" s="4">
        <v>-2868.7347042565711</v>
      </c>
      <c r="N51" s="4">
        <v>-1149.5181910699675</v>
      </c>
      <c r="O51" s="4">
        <v>-6100.6600149183932</v>
      </c>
      <c r="P51" s="4">
        <v>-1668.3176112171407</v>
      </c>
      <c r="Q51" s="4">
        <v>0</v>
      </c>
      <c r="R51" s="4">
        <v>-8742.1216179873354</v>
      </c>
      <c r="S51" s="4">
        <v>-4227.2199999706927</v>
      </c>
      <c r="T51" s="4">
        <v>0</v>
      </c>
      <c r="U51" s="4">
        <v>0</v>
      </c>
      <c r="V51" s="4">
        <v>0</v>
      </c>
      <c r="W51" s="4">
        <v>0</v>
      </c>
      <c r="X51" s="4">
        <v>-30.193443960503959</v>
      </c>
      <c r="Y51" s="4">
        <v>-95207.754399999991</v>
      </c>
    </row>
    <row r="52" spans="1:25" x14ac:dyDescent="0.25">
      <c r="A52" s="3" t="s">
        <v>51</v>
      </c>
      <c r="B52" s="4">
        <v>-12640.698176557687</v>
      </c>
      <c r="C52" s="4">
        <v>-5066.4808118125129</v>
      </c>
      <c r="D52" s="4">
        <v>-25778.539441607809</v>
      </c>
      <c r="E52" s="4">
        <v>-6310.1503976388558</v>
      </c>
      <c r="F52" s="4">
        <v>0</v>
      </c>
      <c r="G52" s="4">
        <v>-19145.311627857685</v>
      </c>
      <c r="H52" s="4">
        <v>-3061.2924284599417</v>
      </c>
      <c r="I52" s="4">
        <v>0</v>
      </c>
      <c r="J52" s="4">
        <v>0</v>
      </c>
      <c r="K52" s="4">
        <v>0</v>
      </c>
      <c r="L52" s="4">
        <v>-15832.768946653779</v>
      </c>
      <c r="M52" s="4">
        <v>-3644.1600298969643</v>
      </c>
      <c r="N52" s="4">
        <v>-1462.0685246580756</v>
      </c>
      <c r="O52" s="4">
        <v>-7661.7221305618614</v>
      </c>
      <c r="P52" s="4">
        <v>-2096.1023255232626</v>
      </c>
      <c r="Q52" s="4">
        <v>0</v>
      </c>
      <c r="R52" s="4">
        <v>-10983.748736010566</v>
      </c>
      <c r="S52" s="4">
        <v>-5311.1503546213817</v>
      </c>
      <c r="T52" s="4">
        <v>0</v>
      </c>
      <c r="U52" s="4">
        <v>0</v>
      </c>
      <c r="V52" s="4">
        <v>0</v>
      </c>
      <c r="W52" s="4">
        <v>0</v>
      </c>
      <c r="X52" s="4">
        <v>-41.907178139606351</v>
      </c>
      <c r="Y52" s="4">
        <v>-119036.10110999996</v>
      </c>
    </row>
    <row r="53" spans="1:25" x14ac:dyDescent="0.25">
      <c r="A53" s="3" t="s">
        <v>52</v>
      </c>
      <c r="B53" s="4">
        <v>-282.60472608104868</v>
      </c>
      <c r="C53" s="4">
        <v>-112.79842579628328</v>
      </c>
      <c r="D53" s="4">
        <v>-581.24234855243287</v>
      </c>
      <c r="E53" s="4">
        <v>-142.07740846231093</v>
      </c>
      <c r="F53" s="4">
        <v>0</v>
      </c>
      <c r="G53" s="4">
        <v>-431.06995695493811</v>
      </c>
      <c r="H53" s="4">
        <v>0.94667068897552764</v>
      </c>
      <c r="I53" s="4">
        <v>0</v>
      </c>
      <c r="J53" s="4">
        <v>0</v>
      </c>
      <c r="K53" s="4">
        <v>0</v>
      </c>
      <c r="L53" s="4">
        <v>-376.68220361262007</v>
      </c>
      <c r="M53" s="4">
        <v>-81.471516261215584</v>
      </c>
      <c r="N53" s="4">
        <v>-32.551002187399234</v>
      </c>
      <c r="O53" s="4">
        <v>-172.75289685093864</v>
      </c>
      <c r="P53" s="4">
        <v>-47.195196233928598</v>
      </c>
      <c r="Q53" s="4">
        <v>0</v>
      </c>
      <c r="R53" s="4">
        <v>-247.30671335464388</v>
      </c>
      <c r="S53" s="4">
        <v>1.6424142687967436</v>
      </c>
      <c r="T53" s="4">
        <v>0</v>
      </c>
      <c r="U53" s="4">
        <v>0</v>
      </c>
      <c r="V53" s="4">
        <v>0</v>
      </c>
      <c r="W53" s="4">
        <v>0</v>
      </c>
      <c r="X53" s="4">
        <v>0.60274938998770777</v>
      </c>
      <c r="Y53" s="4">
        <v>-2504.5605599999999</v>
      </c>
    </row>
    <row r="54" spans="1:25" x14ac:dyDescent="0.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 x14ac:dyDescent="0.25">
      <c r="A55" s="3" t="s">
        <v>54</v>
      </c>
      <c r="B55" s="4">
        <v>-219592.53368704958</v>
      </c>
      <c r="C55" s="4">
        <v>-86064.57874552469</v>
      </c>
      <c r="D55" s="4">
        <v>-428151.27579396934</v>
      </c>
      <c r="E55" s="4">
        <v>-80696.370697683175</v>
      </c>
      <c r="F55" s="4">
        <v>0</v>
      </c>
      <c r="G55" s="4">
        <v>23.767898774036777</v>
      </c>
      <c r="H55" s="4">
        <v>0</v>
      </c>
      <c r="I55" s="4">
        <v>0</v>
      </c>
      <c r="J55" s="4">
        <v>0</v>
      </c>
      <c r="K55" s="4">
        <v>0</v>
      </c>
      <c r="L55" s="4">
        <v>-293280.76577988442</v>
      </c>
      <c r="M55" s="4">
        <v>-63432.857855186143</v>
      </c>
      <c r="N55" s="4">
        <v>-25448.216879297361</v>
      </c>
      <c r="O55" s="4">
        <v>-135057.38349559627</v>
      </c>
      <c r="P55" s="4">
        <v>-36948.364917473547</v>
      </c>
      <c r="Q55" s="4">
        <v>0</v>
      </c>
      <c r="R55" s="4">
        <v>39.797355000947491</v>
      </c>
      <c r="S55" s="4">
        <v>0</v>
      </c>
      <c r="T55" s="4">
        <v>0</v>
      </c>
      <c r="U55" s="4">
        <v>0</v>
      </c>
      <c r="V55" s="4">
        <v>21008.030394253681</v>
      </c>
      <c r="W55" s="4">
        <v>0</v>
      </c>
      <c r="X55" s="4">
        <v>369.91546363596649</v>
      </c>
      <c r="Y55" s="4">
        <v>-1347230.8367399997</v>
      </c>
    </row>
    <row r="56" spans="1:25" x14ac:dyDescent="0.25">
      <c r="A56" s="3" t="s">
        <v>55</v>
      </c>
      <c r="B56" s="4">
        <v>-197303.1231049549</v>
      </c>
      <c r="C56" s="4">
        <v>-77318.796349061362</v>
      </c>
      <c r="D56" s="4">
        <v>-381094.70718002558</v>
      </c>
      <c r="E56" s="4">
        <v>-71824.164500850515</v>
      </c>
      <c r="F56" s="4">
        <v>0</v>
      </c>
      <c r="G56" s="4">
        <v>65.110820552400682</v>
      </c>
      <c r="H56" s="4">
        <v>0</v>
      </c>
      <c r="I56" s="4">
        <v>0</v>
      </c>
      <c r="J56" s="4">
        <v>0</v>
      </c>
      <c r="K56" s="4">
        <v>0</v>
      </c>
      <c r="L56" s="4">
        <v>-252469.45517117489</v>
      </c>
      <c r="M56" s="4">
        <v>-56994.200814392214</v>
      </c>
      <c r="N56" s="4">
        <v>-22862.198677053933</v>
      </c>
      <c r="O56" s="4">
        <v>-120213.71166139509</v>
      </c>
      <c r="P56" s="4">
        <v>-32886.056918372255</v>
      </c>
      <c r="Q56" s="4">
        <v>0</v>
      </c>
      <c r="R56" s="4">
        <v>109.02261342333956</v>
      </c>
      <c r="S56" s="4">
        <v>0</v>
      </c>
      <c r="T56" s="4">
        <v>0</v>
      </c>
      <c r="U56" s="4">
        <v>0</v>
      </c>
      <c r="V56" s="4">
        <v>19220.112913891666</v>
      </c>
      <c r="W56" s="4">
        <v>0</v>
      </c>
      <c r="X56" s="4">
        <v>1047.6059194132035</v>
      </c>
      <c r="Y56" s="4">
        <v>-1192524.5621099998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6894236.1732208347</v>
      </c>
      <c r="C60" s="4">
        <v>2763258.3893589238</v>
      </c>
      <c r="D60" s="4">
        <v>14238875.982089425</v>
      </c>
      <c r="E60" s="4">
        <v>3485435.9822764271</v>
      </c>
      <c r="F60" s="4">
        <v>0</v>
      </c>
      <c r="G60" s="4">
        <v>10574986.939233575</v>
      </c>
      <c r="H60" s="4">
        <v>1690916.7151415539</v>
      </c>
      <c r="I60" s="4">
        <v>708502.44950175972</v>
      </c>
      <c r="J60" s="4">
        <v>0</v>
      </c>
      <c r="K60" s="4">
        <v>0</v>
      </c>
      <c r="L60" s="4">
        <v>9189287.4898697957</v>
      </c>
      <c r="M60" s="4">
        <v>1987524.7037947117</v>
      </c>
      <c r="N60" s="4">
        <v>797412.10253073741</v>
      </c>
      <c r="O60" s="4">
        <v>4231981.8573668608</v>
      </c>
      <c r="P60" s="4">
        <v>1157790.2280499977</v>
      </c>
      <c r="Q60" s="4">
        <v>0</v>
      </c>
      <c r="R60" s="4">
        <v>6066916.1037903819</v>
      </c>
      <c r="S60" s="4">
        <v>2933634.4439911139</v>
      </c>
      <c r="T60" s="4">
        <v>3518076.0986356284</v>
      </c>
      <c r="U60" s="4">
        <v>20087870.181534212</v>
      </c>
      <c r="V60" s="4">
        <v>0</v>
      </c>
      <c r="W60" s="4">
        <v>62311575.86957299</v>
      </c>
      <c r="X60" s="4">
        <v>-13244.917550318543</v>
      </c>
      <c r="Y60" s="4">
        <v>152625036.79240862</v>
      </c>
    </row>
    <row r="61" spans="1:25" x14ac:dyDescent="0.25">
      <c r="A61" s="3" t="s">
        <v>32</v>
      </c>
      <c r="B61" s="4">
        <v>484176.8652164283</v>
      </c>
      <c r="C61" s="4">
        <v>194061.49588254688</v>
      </c>
      <c r="D61" s="4">
        <v>1032740.8411756284</v>
      </c>
      <c r="E61" s="4">
        <v>252797.48856073388</v>
      </c>
      <c r="F61" s="4">
        <v>0</v>
      </c>
      <c r="G61" s="4">
        <v>767000.2127122099</v>
      </c>
      <c r="H61" s="4">
        <v>122641.61531779618</v>
      </c>
      <c r="I61" s="4">
        <v>46999.619758497909</v>
      </c>
      <c r="J61" s="4">
        <v>0</v>
      </c>
      <c r="K61" s="4">
        <v>0</v>
      </c>
      <c r="L61" s="4">
        <v>683738.41832988488</v>
      </c>
      <c r="M61" s="4">
        <v>139582.32013597558</v>
      </c>
      <c r="N61" s="4">
        <v>56001.634175030253</v>
      </c>
      <c r="O61" s="4">
        <v>306944.20744408452</v>
      </c>
      <c r="P61" s="4">
        <v>83974.132194514663</v>
      </c>
      <c r="Q61" s="4">
        <v>0</v>
      </c>
      <c r="R61" s="4">
        <v>440031.36541477416</v>
      </c>
      <c r="S61" s="4">
        <v>212775.5103141646</v>
      </c>
      <c r="T61" s="4">
        <v>233377.08858115057</v>
      </c>
      <c r="U61" s="4">
        <v>1332560.33335398</v>
      </c>
      <c r="V61" s="4">
        <v>0</v>
      </c>
      <c r="W61" s="4">
        <v>6189725.9563941173</v>
      </c>
      <c r="X61" s="4">
        <v>-499.16717302027303</v>
      </c>
      <c r="Y61" s="4">
        <v>12578629.937788498</v>
      </c>
    </row>
    <row r="62" spans="1:25" x14ac:dyDescent="0.25">
      <c r="A62" s="3" t="s">
        <v>33</v>
      </c>
      <c r="B62" s="4">
        <v>35309.115772919533</v>
      </c>
      <c r="C62" s="4">
        <v>14152.142155986468</v>
      </c>
      <c r="D62" s="4">
        <v>67471.021982939259</v>
      </c>
      <c r="E62" s="4">
        <v>16515.764873302294</v>
      </c>
      <c r="F62" s="4">
        <v>0</v>
      </c>
      <c r="G62" s="4">
        <v>50109.65592676113</v>
      </c>
      <c r="H62" s="4">
        <v>8012.4216969192166</v>
      </c>
      <c r="I62" s="4">
        <v>0</v>
      </c>
      <c r="J62" s="4">
        <v>0</v>
      </c>
      <c r="K62" s="4">
        <v>0</v>
      </c>
      <c r="L62" s="4">
        <v>16376.676258303174</v>
      </c>
      <c r="M62" s="4">
        <v>10179.189993579752</v>
      </c>
      <c r="N62" s="4">
        <v>4083.9790717281408</v>
      </c>
      <c r="O62" s="4">
        <v>20053.278172305549</v>
      </c>
      <c r="P62" s="4">
        <v>5486.1977888321107</v>
      </c>
      <c r="Q62" s="4">
        <v>0</v>
      </c>
      <c r="R62" s="4">
        <v>28748.128034992693</v>
      </c>
      <c r="S62" s="4">
        <v>13901.049093299782</v>
      </c>
      <c r="T62" s="4">
        <v>0</v>
      </c>
      <c r="U62" s="4">
        <v>0</v>
      </c>
      <c r="V62" s="4">
        <v>0</v>
      </c>
      <c r="W62" s="4">
        <v>985556.26876332681</v>
      </c>
      <c r="X62" s="4">
        <v>430.35318493652551</v>
      </c>
      <c r="Y62" s="4">
        <v>1276385.2427701324</v>
      </c>
    </row>
    <row r="63" spans="1:25" x14ac:dyDescent="0.25">
      <c r="A63" s="3" t="s">
        <v>34</v>
      </c>
      <c r="B63" s="4">
        <v>1296042.3931682534</v>
      </c>
      <c r="C63" s="4">
        <v>519462.91451368842</v>
      </c>
      <c r="D63" s="4">
        <v>2676755.834900816</v>
      </c>
      <c r="E63" s="4">
        <v>655224.54963910999</v>
      </c>
      <c r="F63" s="4">
        <v>0</v>
      </c>
      <c r="G63" s="4">
        <v>1987984.0255087088</v>
      </c>
      <c r="H63" s="4">
        <v>317874.19100213994</v>
      </c>
      <c r="I63" s="4">
        <v>37987.741092538272</v>
      </c>
      <c r="J63" s="4">
        <v>0</v>
      </c>
      <c r="K63" s="4">
        <v>0</v>
      </c>
      <c r="L63" s="4">
        <v>1727487.4040640802</v>
      </c>
      <c r="M63" s="4">
        <v>373633.30887803214</v>
      </c>
      <c r="N63" s="4">
        <v>149904.91531456291</v>
      </c>
      <c r="O63" s="4">
        <v>795567.16022740863</v>
      </c>
      <c r="P63" s="4">
        <v>217652.13436947227</v>
      </c>
      <c r="Q63" s="4">
        <v>0</v>
      </c>
      <c r="R63" s="4">
        <v>1140515.101128903</v>
      </c>
      <c r="S63" s="4">
        <v>551491.78385265532</v>
      </c>
      <c r="T63" s="4">
        <v>188628.51366681894</v>
      </c>
      <c r="U63" s="4">
        <v>969276.45032621478</v>
      </c>
      <c r="V63" s="4">
        <v>0</v>
      </c>
      <c r="W63" s="4">
        <v>8840746.6529531386</v>
      </c>
      <c r="X63" s="4">
        <v>2953.5733083427126</v>
      </c>
      <c r="Y63" s="4">
        <v>22449188.647914883</v>
      </c>
    </row>
    <row r="64" spans="1:25" x14ac:dyDescent="0.25">
      <c r="A64" s="3" t="s">
        <v>35</v>
      </c>
      <c r="B64" s="4">
        <v>454455.00797996827</v>
      </c>
      <c r="C64" s="4">
        <v>182148.76627879625</v>
      </c>
      <c r="D64" s="4">
        <v>922582.90639256546</v>
      </c>
      <c r="E64" s="4">
        <v>225832.6895057311</v>
      </c>
      <c r="F64" s="4">
        <v>0</v>
      </c>
      <c r="G64" s="4">
        <v>685187.66493462259</v>
      </c>
      <c r="H64" s="4">
        <v>109559.97225380341</v>
      </c>
      <c r="I64" s="4">
        <v>8934.9211243936716</v>
      </c>
      <c r="J64" s="4">
        <v>0</v>
      </c>
      <c r="K64" s="4">
        <v>0</v>
      </c>
      <c r="L64" s="4">
        <v>571689.58469127049</v>
      </c>
      <c r="M64" s="4">
        <v>131013.86903916231</v>
      </c>
      <c r="N64" s="4">
        <v>52563.897480992448</v>
      </c>
      <c r="O64" s="4">
        <v>274203.81543327402</v>
      </c>
      <c r="P64" s="4">
        <v>75016.979916875163</v>
      </c>
      <c r="Q64" s="4">
        <v>0</v>
      </c>
      <c r="R64" s="4">
        <v>393095.15013090579</v>
      </c>
      <c r="S64" s="4">
        <v>190079.68009800045</v>
      </c>
      <c r="T64" s="4">
        <v>44366.441461182105</v>
      </c>
      <c r="U64" s="4">
        <v>227979.03698196282</v>
      </c>
      <c r="V64" s="4">
        <v>0</v>
      </c>
      <c r="W64" s="4">
        <v>3593787.420225963</v>
      </c>
      <c r="X64" s="4">
        <v>-417.00293483979874</v>
      </c>
      <c r="Y64" s="4">
        <v>8142080.80099463</v>
      </c>
    </row>
    <row r="65" spans="1:25" x14ac:dyDescent="0.25">
      <c r="A65" s="3" t="s">
        <v>36</v>
      </c>
      <c r="B65" s="4">
        <v>2568.3794769787351</v>
      </c>
      <c r="C65" s="4">
        <v>1029.4245741661575</v>
      </c>
      <c r="D65" s="4">
        <v>5359.7029167553137</v>
      </c>
      <c r="E65" s="4">
        <v>1311.9646118042554</v>
      </c>
      <c r="F65" s="4">
        <v>0</v>
      </c>
      <c r="G65" s="4">
        <v>3980.5661917523407</v>
      </c>
      <c r="H65" s="4">
        <v>636.48361440427539</v>
      </c>
      <c r="I65" s="4">
        <v>0</v>
      </c>
      <c r="J65" s="4">
        <v>0</v>
      </c>
      <c r="K65" s="4">
        <v>0</v>
      </c>
      <c r="L65" s="4">
        <v>2282.4348846243074</v>
      </c>
      <c r="M65" s="4">
        <v>740.43266446872622</v>
      </c>
      <c r="N65" s="4">
        <v>297.06798945902693</v>
      </c>
      <c r="O65" s="4">
        <v>1592.9744407575311</v>
      </c>
      <c r="P65" s="4">
        <v>435.80769086520178</v>
      </c>
      <c r="Q65" s="4">
        <v>0</v>
      </c>
      <c r="R65" s="4">
        <v>2283.6681756408939</v>
      </c>
      <c r="S65" s="4">
        <v>1104.2591498044469</v>
      </c>
      <c r="T65" s="4">
        <v>0</v>
      </c>
      <c r="U65" s="4">
        <v>0</v>
      </c>
      <c r="V65" s="4">
        <v>0</v>
      </c>
      <c r="W65" s="4">
        <v>74289.084817574636</v>
      </c>
      <c r="X65" s="4">
        <v>27.749645190900054</v>
      </c>
      <c r="Y65" s="4">
        <v>97940.000844246737</v>
      </c>
    </row>
    <row r="66" spans="1:25" x14ac:dyDescent="0.25">
      <c r="A66" s="3" t="s">
        <v>37</v>
      </c>
      <c r="B66" s="4">
        <v>1394886.0136041555</v>
      </c>
      <c r="C66" s="4">
        <v>559080.13338197023</v>
      </c>
      <c r="D66" s="4">
        <v>2829236.9987938176</v>
      </c>
      <c r="E66" s="4">
        <v>692549.35926035873</v>
      </c>
      <c r="F66" s="4">
        <v>0</v>
      </c>
      <c r="G66" s="4">
        <v>2101229.3630392775</v>
      </c>
      <c r="H66" s="4">
        <v>335981.86671300605</v>
      </c>
      <c r="I66" s="4">
        <v>102454.230176203</v>
      </c>
      <c r="J66" s="4">
        <v>0</v>
      </c>
      <c r="K66" s="4">
        <v>0</v>
      </c>
      <c r="L66" s="4">
        <v>1809185.5568915717</v>
      </c>
      <c r="M66" s="4">
        <v>402128.72628075269</v>
      </c>
      <c r="N66" s="4">
        <v>161337.52325156666</v>
      </c>
      <c r="O66" s="4">
        <v>840886.57448433898</v>
      </c>
      <c r="P66" s="4">
        <v>230050.66931977822</v>
      </c>
      <c r="Q66" s="4">
        <v>0</v>
      </c>
      <c r="R66" s="4">
        <v>1205484.4449107288</v>
      </c>
      <c r="S66" s="4">
        <v>582907.46547099622</v>
      </c>
      <c r="T66" s="4">
        <v>508737.51903114299</v>
      </c>
      <c r="U66" s="4">
        <v>760892.26264971809</v>
      </c>
      <c r="V66" s="4">
        <v>0</v>
      </c>
      <c r="W66" s="4">
        <v>10113330.668165766</v>
      </c>
      <c r="X66" s="4">
        <v>-3160.5501288772798</v>
      </c>
      <c r="Y66" s="4">
        <v>24627198.825296275</v>
      </c>
    </row>
    <row r="67" spans="1:25" x14ac:dyDescent="0.25">
      <c r="A67" s="3" t="s">
        <v>38</v>
      </c>
      <c r="B67" s="4">
        <v>41350.1080901163</v>
      </c>
      <c r="C67" s="4">
        <v>16573.414401545218</v>
      </c>
      <c r="D67" s="4">
        <v>84109.339946074091</v>
      </c>
      <c r="E67" s="4">
        <v>20588.54366470495</v>
      </c>
      <c r="F67" s="4">
        <v>0</v>
      </c>
      <c r="G67" s="4">
        <v>62466.670298702287</v>
      </c>
      <c r="H67" s="4">
        <v>4889.6804080778265</v>
      </c>
      <c r="I67" s="4">
        <v>0</v>
      </c>
      <c r="J67" s="4">
        <v>0</v>
      </c>
      <c r="K67" s="4">
        <v>0</v>
      </c>
      <c r="L67" s="4">
        <v>54126.934381775427</v>
      </c>
      <c r="M67" s="4">
        <v>11920.73483831538</v>
      </c>
      <c r="N67" s="4">
        <v>4782.7019271677482</v>
      </c>
      <c r="O67" s="4">
        <v>24998.405852724831</v>
      </c>
      <c r="P67" s="4">
        <v>6839.0912316247432</v>
      </c>
      <c r="Q67" s="4">
        <v>0</v>
      </c>
      <c r="R67" s="4">
        <v>35837.401044849692</v>
      </c>
      <c r="S67" s="4">
        <v>8483.2888200793441</v>
      </c>
      <c r="T67" s="4">
        <v>0</v>
      </c>
      <c r="U67" s="4">
        <v>44734.10609692899</v>
      </c>
      <c r="V67" s="4">
        <v>0</v>
      </c>
      <c r="W67" s="4">
        <v>296246.80663222662</v>
      </c>
      <c r="X67" s="4">
        <v>-28.115322775917036</v>
      </c>
      <c r="Y67" s="4">
        <v>717919.11231213761</v>
      </c>
    </row>
    <row r="68" spans="1:25" x14ac:dyDescent="0.25">
      <c r="A68" s="3" t="s">
        <v>39</v>
      </c>
      <c r="B68" s="4">
        <v>8439.1553728116069</v>
      </c>
      <c r="C68" s="4">
        <v>3307.7529747199492</v>
      </c>
      <c r="D68" s="4">
        <v>15124.552408722953</v>
      </c>
      <c r="E68" s="4">
        <v>2019.6797910323937</v>
      </c>
      <c r="F68" s="4">
        <v>0</v>
      </c>
      <c r="G68" s="4">
        <v>2159.7010163534283</v>
      </c>
      <c r="H68" s="4">
        <v>0</v>
      </c>
      <c r="I68" s="4">
        <v>0</v>
      </c>
      <c r="J68" s="4">
        <v>0</v>
      </c>
      <c r="K68" s="4">
        <v>0</v>
      </c>
      <c r="L68" s="4">
        <v>11150.725762190024</v>
      </c>
      <c r="M68" s="4">
        <v>2437.7866323282892</v>
      </c>
      <c r="N68" s="4">
        <v>978.06108286089079</v>
      </c>
      <c r="O68" s="4">
        <v>4770.9363263630657</v>
      </c>
      <c r="P68" s="4">
        <v>924.74872525653871</v>
      </c>
      <c r="Q68" s="4">
        <v>0</v>
      </c>
      <c r="R68" s="4">
        <v>3616.2383919950753</v>
      </c>
      <c r="S68" s="4">
        <v>0</v>
      </c>
      <c r="T68" s="4">
        <v>0</v>
      </c>
      <c r="U68" s="4">
        <v>0</v>
      </c>
      <c r="V68" s="4">
        <v>14799.823401681282</v>
      </c>
      <c r="W68" s="4">
        <v>62620.267466566816</v>
      </c>
      <c r="X68" s="4">
        <v>15.106057223078141</v>
      </c>
      <c r="Y68" s="4">
        <v>132364.5354101054</v>
      </c>
    </row>
    <row r="69" spans="1:25" x14ac:dyDescent="0.25">
      <c r="A69" s="3" t="s">
        <v>40</v>
      </c>
      <c r="B69" s="4">
        <v>2503522.4242930855</v>
      </c>
      <c r="C69" s="4">
        <v>1009373.0945164959</v>
      </c>
      <c r="D69" s="4">
        <v>5110730.0729361372</v>
      </c>
      <c r="E69" s="4">
        <v>1253552.423396549</v>
      </c>
      <c r="F69" s="4">
        <v>0</v>
      </c>
      <c r="G69" s="4">
        <v>3871040.9694792</v>
      </c>
      <c r="H69" s="4">
        <v>662271.26666038274</v>
      </c>
      <c r="I69" s="4">
        <v>411669.78086312447</v>
      </c>
      <c r="J69" s="4">
        <v>0</v>
      </c>
      <c r="K69" s="4">
        <v>0</v>
      </c>
      <c r="L69" s="4">
        <v>3244147.1434500413</v>
      </c>
      <c r="M69" s="4">
        <v>721735.16249907424</v>
      </c>
      <c r="N69" s="4">
        <v>291281.59879506944</v>
      </c>
      <c r="O69" s="4">
        <v>1518976.4257916634</v>
      </c>
      <c r="P69" s="4">
        <v>416404.36190396</v>
      </c>
      <c r="Q69" s="4">
        <v>0</v>
      </c>
      <c r="R69" s="4">
        <v>2220833.0781983719</v>
      </c>
      <c r="S69" s="4">
        <v>1148999.1090293748</v>
      </c>
      <c r="T69" s="4">
        <v>2044150.4720323877</v>
      </c>
      <c r="U69" s="4">
        <v>220740.23231575807</v>
      </c>
      <c r="V69" s="4">
        <v>0</v>
      </c>
      <c r="W69" s="4">
        <v>25212343.033936527</v>
      </c>
      <c r="X69" s="4">
        <v>11911.902240905734</v>
      </c>
      <c r="Y69" s="4">
        <v>51873682.552338108</v>
      </c>
    </row>
    <row r="70" spans="1:25" x14ac:dyDescent="0.25">
      <c r="A70" s="3" t="s">
        <v>41</v>
      </c>
      <c r="B70" s="4">
        <v>152593.05863897805</v>
      </c>
      <c r="C70" s="4">
        <v>61449.640857752151</v>
      </c>
      <c r="D70" s="4">
        <v>313034.54154107242</v>
      </c>
      <c r="E70" s="4">
        <v>76748.796091659897</v>
      </c>
      <c r="F70" s="4">
        <v>0</v>
      </c>
      <c r="G70" s="4">
        <v>263215.87482343649</v>
      </c>
      <c r="H70" s="4">
        <v>42087.628569857363</v>
      </c>
      <c r="I70" s="4">
        <v>0</v>
      </c>
      <c r="J70" s="4">
        <v>0</v>
      </c>
      <c r="K70" s="4">
        <v>0</v>
      </c>
      <c r="L70" s="4">
        <v>199504.3445423026</v>
      </c>
      <c r="M70" s="4">
        <v>43990.728784516978</v>
      </c>
      <c r="N70" s="4">
        <v>17732.937138573936</v>
      </c>
      <c r="O70" s="4">
        <v>93037.996973731337</v>
      </c>
      <c r="P70" s="4">
        <v>25494.373324134216</v>
      </c>
      <c r="Q70" s="4">
        <v>0</v>
      </c>
      <c r="R70" s="4">
        <v>151008.09475376201</v>
      </c>
      <c r="S70" s="4">
        <v>73019.395770832984</v>
      </c>
      <c r="T70" s="4">
        <v>0</v>
      </c>
      <c r="U70" s="4">
        <v>21785.010775827872</v>
      </c>
      <c r="V70" s="4">
        <v>0</v>
      </c>
      <c r="W70" s="4">
        <v>1662972.124297807</v>
      </c>
      <c r="X70" s="4">
        <v>-1167.9483842454808</v>
      </c>
      <c r="Y70" s="4">
        <v>3196506.5984999998</v>
      </c>
    </row>
    <row r="71" spans="1:25" x14ac:dyDescent="0.25">
      <c r="A71" s="3" t="s">
        <v>42</v>
      </c>
      <c r="B71" s="4">
        <v>2481115.7416220326</v>
      </c>
      <c r="C71" s="4">
        <v>980650.84100794222</v>
      </c>
      <c r="D71" s="4">
        <v>5170138.561697647</v>
      </c>
      <c r="E71" s="4">
        <v>1235319.8819284914</v>
      </c>
      <c r="F71" s="4">
        <v>0</v>
      </c>
      <c r="G71" s="4">
        <v>1320962.6676309942</v>
      </c>
      <c r="H71" s="4">
        <v>0</v>
      </c>
      <c r="I71" s="4">
        <v>0</v>
      </c>
      <c r="J71" s="4">
        <v>0</v>
      </c>
      <c r="K71" s="4">
        <v>0</v>
      </c>
      <c r="L71" s="4">
        <v>3257656.2814581348</v>
      </c>
      <c r="M71" s="4">
        <v>716710.44328342215</v>
      </c>
      <c r="N71" s="4">
        <v>289966.15853572817</v>
      </c>
      <c r="O71" s="4">
        <v>1630884.7501568161</v>
      </c>
      <c r="P71" s="4">
        <v>565614.65395140345</v>
      </c>
      <c r="Q71" s="4">
        <v>0</v>
      </c>
      <c r="R71" s="4">
        <v>2211841.3043788206</v>
      </c>
      <c r="S71" s="4">
        <v>0</v>
      </c>
      <c r="T71" s="4">
        <v>0</v>
      </c>
      <c r="U71" s="4">
        <v>0</v>
      </c>
      <c r="V71" s="4">
        <v>325460.55804833391</v>
      </c>
      <c r="W71" s="4">
        <v>29928486.326033883</v>
      </c>
      <c r="X71" s="4">
        <v>989.4765106090598</v>
      </c>
      <c r="Y71" s="4">
        <v>50115797.64624425</v>
      </c>
    </row>
    <row r="72" spans="1:25" x14ac:dyDescent="0.25">
      <c r="A72" s="3" t="s">
        <v>43</v>
      </c>
      <c r="B72" s="4">
        <v>33509.761483454349</v>
      </c>
      <c r="C72" s="4">
        <v>13430.94829043446</v>
      </c>
      <c r="D72" s="4">
        <v>69325.309063894834</v>
      </c>
      <c r="E72" s="4">
        <v>16969.662984470797</v>
      </c>
      <c r="F72" s="4">
        <v>0</v>
      </c>
      <c r="G72" s="4">
        <v>51486.805477565591</v>
      </c>
      <c r="H72" s="4">
        <v>8232.6248241746816</v>
      </c>
      <c r="I72" s="4">
        <v>3406.4141124998951</v>
      </c>
      <c r="J72" s="4">
        <v>0</v>
      </c>
      <c r="K72" s="4">
        <v>0</v>
      </c>
      <c r="L72" s="4">
        <v>45002.118070167722</v>
      </c>
      <c r="M72" s="4">
        <v>9660.457967096203</v>
      </c>
      <c r="N72" s="4">
        <v>3875.8592958589288</v>
      </c>
      <c r="O72" s="4">
        <v>20604.39676444896</v>
      </c>
      <c r="P72" s="4">
        <v>5636.9734164188822</v>
      </c>
      <c r="Q72" s="4">
        <v>0</v>
      </c>
      <c r="R72" s="4">
        <v>29538.204735334104</v>
      </c>
      <c r="S72" s="4">
        <v>14283.087707624507</v>
      </c>
      <c r="T72" s="4">
        <v>16914.583823483605</v>
      </c>
      <c r="U72" s="4">
        <v>0</v>
      </c>
      <c r="V72" s="4">
        <v>0</v>
      </c>
      <c r="W72" s="4">
        <v>347750.34547975141</v>
      </c>
      <c r="X72" s="4">
        <v>-114.73263407792405</v>
      </c>
      <c r="Y72" s="4">
        <v>689512.82086260093</v>
      </c>
    </row>
    <row r="73" spans="1:25" x14ac:dyDescent="0.25">
      <c r="A73" s="3" t="s">
        <v>44</v>
      </c>
      <c r="B73" s="4">
        <v>169313.73195505363</v>
      </c>
      <c r="C73" s="4">
        <v>67862.135630885619</v>
      </c>
      <c r="D73" s="4">
        <v>428591.14986083878</v>
      </c>
      <c r="E73" s="4">
        <v>104911.86363932292</v>
      </c>
      <c r="F73" s="4">
        <v>0</v>
      </c>
      <c r="G73" s="4">
        <v>318307.83678083494</v>
      </c>
      <c r="H73" s="4">
        <v>50896.709836718888</v>
      </c>
      <c r="I73" s="4">
        <v>21059.537434343401</v>
      </c>
      <c r="J73" s="4">
        <v>0</v>
      </c>
      <c r="K73" s="4">
        <v>0</v>
      </c>
      <c r="L73" s="4">
        <v>424551.41251360031</v>
      </c>
      <c r="M73" s="4">
        <v>48811.096181976696</v>
      </c>
      <c r="N73" s="4">
        <v>19583.433986499193</v>
      </c>
      <c r="O73" s="4">
        <v>127382.94600785717</v>
      </c>
      <c r="P73" s="4">
        <v>34849.565777647564</v>
      </c>
      <c r="Q73" s="4">
        <v>0</v>
      </c>
      <c r="R73" s="4">
        <v>182614.59347658427</v>
      </c>
      <c r="S73" s="4">
        <v>88302.599250324551</v>
      </c>
      <c r="T73" s="4">
        <v>104571.34671614395</v>
      </c>
      <c r="U73" s="4">
        <v>0</v>
      </c>
      <c r="V73" s="4">
        <v>0</v>
      </c>
      <c r="W73" s="4">
        <v>1910870.929445622</v>
      </c>
      <c r="X73" s="4">
        <v>-129.00881467232324</v>
      </c>
      <c r="Y73" s="4">
        <v>4102351.8796795812</v>
      </c>
    </row>
    <row r="74" spans="1:25" x14ac:dyDescent="0.25">
      <c r="A74" s="3" t="s">
        <v>45</v>
      </c>
      <c r="B74" s="4">
        <v>828.44812130618368</v>
      </c>
      <c r="C74" s="4">
        <v>332.04783877870562</v>
      </c>
      <c r="D74" s="4">
        <v>2108.4747910138458</v>
      </c>
      <c r="E74" s="4">
        <v>516.11896287083459</v>
      </c>
      <c r="F74" s="4">
        <v>0</v>
      </c>
      <c r="G74" s="4">
        <v>1565.9307240769137</v>
      </c>
      <c r="H74" s="4">
        <v>250.38881384067923</v>
      </c>
      <c r="I74" s="4">
        <v>103.60340806183943</v>
      </c>
      <c r="J74" s="4">
        <v>0</v>
      </c>
      <c r="K74" s="4">
        <v>0</v>
      </c>
      <c r="L74" s="4">
        <v>2236.0312745260644</v>
      </c>
      <c r="M74" s="4">
        <v>238.83154936061919</v>
      </c>
      <c r="N74" s="4">
        <v>95.821283409816658</v>
      </c>
      <c r="O74" s="4">
        <v>626.66653417797431</v>
      </c>
      <c r="P74" s="4">
        <v>171.4441162488005</v>
      </c>
      <c r="Q74" s="4">
        <v>0</v>
      </c>
      <c r="R74" s="4">
        <v>898.38128235181568</v>
      </c>
      <c r="S74" s="4">
        <v>434.40888725947872</v>
      </c>
      <c r="T74" s="4">
        <v>514.4437734772373</v>
      </c>
      <c r="U74" s="4">
        <v>0</v>
      </c>
      <c r="V74" s="4">
        <v>0</v>
      </c>
      <c r="W74" s="4">
        <v>5379.0282561025251</v>
      </c>
      <c r="X74" s="4">
        <v>-1.481271605557011</v>
      </c>
      <c r="Y74" s="4">
        <v>16298.588345257775</v>
      </c>
    </row>
    <row r="75" spans="1:25" x14ac:dyDescent="0.25">
      <c r="A75" s="3" t="s">
        <v>46</v>
      </c>
      <c r="B75" s="4">
        <v>1480.3586070825693</v>
      </c>
      <c r="C75" s="4">
        <v>593.33815052198258</v>
      </c>
      <c r="D75" s="4">
        <v>2614.7432287457787</v>
      </c>
      <c r="E75" s="4">
        <v>640.04491262847932</v>
      </c>
      <c r="F75" s="4">
        <v>0</v>
      </c>
      <c r="G75" s="4">
        <v>1941.9282482842812</v>
      </c>
      <c r="H75" s="4">
        <v>310.50997542578824</v>
      </c>
      <c r="I75" s="4">
        <v>128.47974794824168</v>
      </c>
      <c r="J75" s="4">
        <v>0</v>
      </c>
      <c r="K75" s="4">
        <v>0</v>
      </c>
      <c r="L75" s="4">
        <v>874.39696493831138</v>
      </c>
      <c r="M75" s="4">
        <v>426.76943872045831</v>
      </c>
      <c r="N75" s="4">
        <v>171.22359021560806</v>
      </c>
      <c r="O75" s="4">
        <v>777.13619527580261</v>
      </c>
      <c r="P75" s="4">
        <v>212.60977080703043</v>
      </c>
      <c r="Q75" s="4">
        <v>0</v>
      </c>
      <c r="R75" s="4">
        <v>1114.0927009764439</v>
      </c>
      <c r="S75" s="4">
        <v>538.71533172210047</v>
      </c>
      <c r="T75" s="4">
        <v>637.96749147910498</v>
      </c>
      <c r="U75" s="4">
        <v>0</v>
      </c>
      <c r="V75" s="4">
        <v>0</v>
      </c>
      <c r="W75" s="4">
        <v>14057.219983632509</v>
      </c>
      <c r="X75" s="4">
        <v>-4.7779410367217707</v>
      </c>
      <c r="Y75" s="4">
        <v>26514.756397367768</v>
      </c>
    </row>
    <row r="76" spans="1:25" x14ac:dyDescent="0.25">
      <c r="A76" s="3" t="s">
        <v>47</v>
      </c>
      <c r="B76" s="4">
        <v>4865.5090908174143</v>
      </c>
      <c r="C76" s="4">
        <v>1950.1302937555567</v>
      </c>
      <c r="D76" s="4">
        <v>12309.833466463042</v>
      </c>
      <c r="E76" s="4">
        <v>3013.2390052283422</v>
      </c>
      <c r="F76" s="4">
        <v>0</v>
      </c>
      <c r="G76" s="4">
        <v>9142.317714946832</v>
      </c>
      <c r="H76" s="4">
        <v>1461.8361165048127</v>
      </c>
      <c r="I76" s="4">
        <v>604.86409666108432</v>
      </c>
      <c r="J76" s="4">
        <v>0</v>
      </c>
      <c r="K76" s="4">
        <v>0</v>
      </c>
      <c r="L76" s="4">
        <v>12448.262221687863</v>
      </c>
      <c r="M76" s="4">
        <v>1402.6672819970422</v>
      </c>
      <c r="N76" s="4">
        <v>562.76224610079862</v>
      </c>
      <c r="O76" s="4">
        <v>3658.6449634653372</v>
      </c>
      <c r="P76" s="4">
        <v>1000.936093152373</v>
      </c>
      <c r="Q76" s="4">
        <v>0</v>
      </c>
      <c r="R76" s="4">
        <v>5244.987524759903</v>
      </c>
      <c r="S76" s="4">
        <v>2536.1939736279196</v>
      </c>
      <c r="T76" s="4">
        <v>3003.4588065046705</v>
      </c>
      <c r="U76" s="4">
        <v>0</v>
      </c>
      <c r="V76" s="4">
        <v>0</v>
      </c>
      <c r="W76" s="4">
        <v>46783.624435277525</v>
      </c>
      <c r="X76" s="4">
        <v>-9.4923009505084934</v>
      </c>
      <c r="Y76" s="4">
        <v>109979.77502999999</v>
      </c>
    </row>
    <row r="77" spans="1:25" x14ac:dyDescent="0.25">
      <c r="A77" s="3" t="s">
        <v>48</v>
      </c>
      <c r="B77" s="4">
        <v>-343.16582868967834</v>
      </c>
      <c r="C77" s="4">
        <v>-137.54327981268693</v>
      </c>
      <c r="D77" s="4">
        <v>-708.7508395756779</v>
      </c>
      <c r="E77" s="4">
        <v>-173.49021663177663</v>
      </c>
      <c r="F77" s="4">
        <v>0</v>
      </c>
      <c r="G77" s="4">
        <v>-526.37798665508149</v>
      </c>
      <c r="H77" s="4">
        <v>-84.166660557799432</v>
      </c>
      <c r="I77" s="4">
        <v>0</v>
      </c>
      <c r="J77" s="4">
        <v>0</v>
      </c>
      <c r="K77" s="4">
        <v>0</v>
      </c>
      <c r="L77" s="4">
        <v>-457.40374673814529</v>
      </c>
      <c r="M77" s="4">
        <v>-98.930547907279021</v>
      </c>
      <c r="N77" s="4">
        <v>-39.691791533781846</v>
      </c>
      <c r="O77" s="4">
        <v>-210.65010315776783</v>
      </c>
      <c r="P77" s="4">
        <v>-57.629885758899519</v>
      </c>
      <c r="Q77" s="4">
        <v>0</v>
      </c>
      <c r="R77" s="4">
        <v>-301.98534544477849</v>
      </c>
      <c r="S77" s="4">
        <v>-146.02387701123325</v>
      </c>
      <c r="T77" s="4">
        <v>0</v>
      </c>
      <c r="U77" s="4">
        <v>0</v>
      </c>
      <c r="V77" s="4">
        <v>0</v>
      </c>
      <c r="W77" s="4">
        <v>0</v>
      </c>
      <c r="X77" s="4">
        <v>-1.0462105254138796</v>
      </c>
      <c r="Y77" s="4">
        <v>-3286.8563199999994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-9950.9377325970781</v>
      </c>
      <c r="C79" s="4">
        <v>-3983.4055378816411</v>
      </c>
      <c r="D79" s="4">
        <v>-20526.208355572482</v>
      </c>
      <c r="E79" s="4">
        <v>-5022.3383227160648</v>
      </c>
      <c r="F79" s="4">
        <v>0</v>
      </c>
      <c r="G79" s="4">
        <v>-15238.025439918256</v>
      </c>
      <c r="H79" s="4">
        <v>-2436.5261224594396</v>
      </c>
      <c r="I79" s="4">
        <v>0</v>
      </c>
      <c r="J79" s="4">
        <v>0</v>
      </c>
      <c r="K79" s="4">
        <v>0</v>
      </c>
      <c r="L79" s="4">
        <v>-13263.547305474442</v>
      </c>
      <c r="M79" s="4">
        <v>-2868.7347042565711</v>
      </c>
      <c r="N79" s="4">
        <v>-1149.5181910699675</v>
      </c>
      <c r="O79" s="4">
        <v>-6100.6600149183932</v>
      </c>
      <c r="P79" s="4">
        <v>-1668.3176112171407</v>
      </c>
      <c r="Q79" s="4">
        <v>0</v>
      </c>
      <c r="R79" s="4">
        <v>-8742.1216179873354</v>
      </c>
      <c r="S79" s="4">
        <v>-4227.2199999706927</v>
      </c>
      <c r="T79" s="4">
        <v>0</v>
      </c>
      <c r="U79" s="4">
        <v>0</v>
      </c>
      <c r="V79" s="4">
        <v>0</v>
      </c>
      <c r="W79" s="4">
        <v>225.99275899758749</v>
      </c>
      <c r="X79" s="4">
        <v>-31.279322958091402</v>
      </c>
      <c r="Y79" s="4">
        <v>-94982.847519999981</v>
      </c>
    </row>
    <row r="80" spans="1:25" x14ac:dyDescent="0.25">
      <c r="A80" s="3" t="s">
        <v>51</v>
      </c>
      <c r="B80" s="4">
        <v>-12640.698176557687</v>
      </c>
      <c r="C80" s="4">
        <v>-5066.4808118125129</v>
      </c>
      <c r="D80" s="4">
        <v>-25778.539441607809</v>
      </c>
      <c r="E80" s="4">
        <v>-6310.1503976388558</v>
      </c>
      <c r="F80" s="4">
        <v>0</v>
      </c>
      <c r="G80" s="4">
        <v>-19145.311627857685</v>
      </c>
      <c r="H80" s="4">
        <v>-3061.2924284599417</v>
      </c>
      <c r="I80" s="4">
        <v>0</v>
      </c>
      <c r="J80" s="4">
        <v>0</v>
      </c>
      <c r="K80" s="4">
        <v>0</v>
      </c>
      <c r="L80" s="4">
        <v>-15832.768946653779</v>
      </c>
      <c r="M80" s="4">
        <v>-3644.1600298969643</v>
      </c>
      <c r="N80" s="4">
        <v>-1462.0685246580756</v>
      </c>
      <c r="O80" s="4">
        <v>-7661.7221305618614</v>
      </c>
      <c r="P80" s="4">
        <v>-2096.1023255232626</v>
      </c>
      <c r="Q80" s="4">
        <v>0</v>
      </c>
      <c r="R80" s="4">
        <v>-10983.748736010566</v>
      </c>
      <c r="S80" s="4">
        <v>-5311.1503546213817</v>
      </c>
      <c r="T80" s="4">
        <v>0</v>
      </c>
      <c r="U80" s="4">
        <v>0</v>
      </c>
      <c r="V80" s="4">
        <v>0</v>
      </c>
      <c r="W80" s="4">
        <v>0</v>
      </c>
      <c r="X80" s="4">
        <v>-41.907178139606351</v>
      </c>
      <c r="Y80" s="4">
        <v>-119036.10110999996</v>
      </c>
    </row>
    <row r="81" spans="1:25" x14ac:dyDescent="0.25">
      <c r="A81" s="3" t="s">
        <v>52</v>
      </c>
      <c r="B81" s="4">
        <v>-282.60472608104868</v>
      </c>
      <c r="C81" s="4">
        <v>-112.79842579628328</v>
      </c>
      <c r="D81" s="4">
        <v>-581.24234855243287</v>
      </c>
      <c r="E81" s="4">
        <v>-142.07740846231093</v>
      </c>
      <c r="F81" s="4">
        <v>0</v>
      </c>
      <c r="G81" s="4">
        <v>-431.06995695493811</v>
      </c>
      <c r="H81" s="4">
        <v>0.94667068897552764</v>
      </c>
      <c r="I81" s="4">
        <v>0</v>
      </c>
      <c r="J81" s="4">
        <v>0</v>
      </c>
      <c r="K81" s="4">
        <v>0</v>
      </c>
      <c r="L81" s="4">
        <v>-376.68220361262007</v>
      </c>
      <c r="M81" s="4">
        <v>-81.471516261215584</v>
      </c>
      <c r="N81" s="4">
        <v>-32.551002187399234</v>
      </c>
      <c r="O81" s="4">
        <v>-172.75289685093864</v>
      </c>
      <c r="P81" s="4">
        <v>-47.195196233928598</v>
      </c>
      <c r="Q81" s="4">
        <v>0</v>
      </c>
      <c r="R81" s="4">
        <v>-247.30671335464388</v>
      </c>
      <c r="S81" s="4">
        <v>1.6424142687967436</v>
      </c>
      <c r="T81" s="4">
        <v>0</v>
      </c>
      <c r="U81" s="4">
        <v>0</v>
      </c>
      <c r="V81" s="4">
        <v>0</v>
      </c>
      <c r="W81" s="4">
        <v>22.275351466088537</v>
      </c>
      <c r="X81" s="4">
        <v>0.49571792389916858</v>
      </c>
      <c r="Y81" s="4">
        <v>-2482.3922400000001</v>
      </c>
    </row>
    <row r="82" spans="1:25" x14ac:dyDescent="0.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 x14ac:dyDescent="0.25">
      <c r="A83" s="3" t="s">
        <v>54</v>
      </c>
      <c r="B83" s="4">
        <v>-219592.53368704958</v>
      </c>
      <c r="C83" s="4">
        <v>-86064.57874552469</v>
      </c>
      <c r="D83" s="4">
        <v>-428151.27579396934</v>
      </c>
      <c r="E83" s="4">
        <v>-80696.370697683175</v>
      </c>
      <c r="F83" s="4">
        <v>0</v>
      </c>
      <c r="G83" s="4">
        <v>23.767898774036777</v>
      </c>
      <c r="H83" s="4">
        <v>0</v>
      </c>
      <c r="I83" s="4">
        <v>0</v>
      </c>
      <c r="J83" s="4">
        <v>0</v>
      </c>
      <c r="K83" s="4">
        <v>0</v>
      </c>
      <c r="L83" s="4">
        <v>-293280.76577988442</v>
      </c>
      <c r="M83" s="4">
        <v>-63432.857855186143</v>
      </c>
      <c r="N83" s="4">
        <v>-25448.216879297361</v>
      </c>
      <c r="O83" s="4">
        <v>-135057.38349559627</v>
      </c>
      <c r="P83" s="4">
        <v>-36948.364917473547</v>
      </c>
      <c r="Q83" s="4">
        <v>0</v>
      </c>
      <c r="R83" s="4">
        <v>39.797355000947491</v>
      </c>
      <c r="S83" s="4">
        <v>0</v>
      </c>
      <c r="T83" s="4">
        <v>0</v>
      </c>
      <c r="U83" s="4">
        <v>0</v>
      </c>
      <c r="V83" s="4">
        <v>21008.030394253681</v>
      </c>
      <c r="W83" s="4">
        <v>1008.763992012092</v>
      </c>
      <c r="X83" s="4">
        <v>369.22535162387385</v>
      </c>
      <c r="Y83" s="4">
        <v>-1346222.7628599997</v>
      </c>
    </row>
    <row r="84" spans="1:25" x14ac:dyDescent="0.25">
      <c r="A84" s="3" t="s">
        <v>55</v>
      </c>
      <c r="B84" s="4">
        <v>-197303.1231049549</v>
      </c>
      <c r="C84" s="4">
        <v>-77318.796349061362</v>
      </c>
      <c r="D84" s="4">
        <v>-381094.70718002558</v>
      </c>
      <c r="E84" s="4">
        <v>-71824.164500850515</v>
      </c>
      <c r="F84" s="4">
        <v>0</v>
      </c>
      <c r="G84" s="4">
        <v>65.110820552400682</v>
      </c>
      <c r="H84" s="4">
        <v>0</v>
      </c>
      <c r="I84" s="4">
        <v>0</v>
      </c>
      <c r="J84" s="4">
        <v>0</v>
      </c>
      <c r="K84" s="4">
        <v>0</v>
      </c>
      <c r="L84" s="4">
        <v>-252469.45517117489</v>
      </c>
      <c r="M84" s="4">
        <v>-56994.200814392214</v>
      </c>
      <c r="N84" s="4">
        <v>-22862.198677053933</v>
      </c>
      <c r="O84" s="4">
        <v>-120213.71166139509</v>
      </c>
      <c r="P84" s="4">
        <v>-32886.056918372255</v>
      </c>
      <c r="Q84" s="4">
        <v>0</v>
      </c>
      <c r="R84" s="4">
        <v>109.02261342333956</v>
      </c>
      <c r="S84" s="4">
        <v>0</v>
      </c>
      <c r="T84" s="4">
        <v>0</v>
      </c>
      <c r="U84" s="4">
        <v>0</v>
      </c>
      <c r="V84" s="4">
        <v>19220.112913891666</v>
      </c>
      <c r="W84" s="4">
        <v>1406.0878456190701</v>
      </c>
      <c r="X84" s="4">
        <v>1044.6529137941329</v>
      </c>
      <c r="Y84" s="4">
        <v>-1191121.4272699999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98" si="4">B60-B32</f>
        <v>0</v>
      </c>
      <c r="C88" s="5">
        <f t="shared" si="4"/>
        <v>0</v>
      </c>
      <c r="D88" s="5">
        <f t="shared" si="4"/>
        <v>0</v>
      </c>
      <c r="E88" s="5">
        <f t="shared" si="4"/>
        <v>0</v>
      </c>
      <c r="F88" s="5">
        <f t="shared" si="4"/>
        <v>0</v>
      </c>
      <c r="G88" s="5">
        <f t="shared" si="4"/>
        <v>0</v>
      </c>
      <c r="H88" s="5">
        <f t="shared" si="4"/>
        <v>0</v>
      </c>
      <c r="I88" s="5">
        <f t="shared" si="4"/>
        <v>0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-3240146.0117812976</v>
      </c>
      <c r="X88" s="5">
        <f t="shared" si="4"/>
        <v>2359.7440284551922</v>
      </c>
      <c r="Y88" s="5">
        <f t="shared" si="4"/>
        <v>-3237786.267752856</v>
      </c>
    </row>
    <row r="89" spans="1:25" x14ac:dyDescent="0.25">
      <c r="A89" s="3" t="s">
        <v>32</v>
      </c>
      <c r="B89" s="5">
        <f t="shared" si="4"/>
        <v>0</v>
      </c>
      <c r="C89" s="5">
        <f t="shared" si="4"/>
        <v>0</v>
      </c>
      <c r="D89" s="5">
        <f t="shared" si="4"/>
        <v>0</v>
      </c>
      <c r="E89" s="5">
        <f t="shared" si="4"/>
        <v>0</v>
      </c>
      <c r="F89" s="5">
        <f t="shared" si="4"/>
        <v>0</v>
      </c>
      <c r="G89" s="5">
        <f t="shared" si="4"/>
        <v>0</v>
      </c>
      <c r="H89" s="5">
        <f t="shared" si="4"/>
        <v>0</v>
      </c>
      <c r="I89" s="5">
        <f t="shared" si="4"/>
        <v>0</v>
      </c>
      <c r="J89" s="5">
        <f t="shared" si="4"/>
        <v>0</v>
      </c>
      <c r="K89" s="5">
        <f t="shared" si="4"/>
        <v>0</v>
      </c>
      <c r="L89" s="5">
        <f t="shared" si="4"/>
        <v>0</v>
      </c>
      <c r="M89" s="5">
        <f t="shared" si="4"/>
        <v>0</v>
      </c>
      <c r="N89" s="5">
        <f t="shared" si="4"/>
        <v>0</v>
      </c>
      <c r="O89" s="5">
        <f t="shared" si="4"/>
        <v>0</v>
      </c>
      <c r="P89" s="5">
        <f t="shared" si="4"/>
        <v>0</v>
      </c>
      <c r="Q89" s="5">
        <f t="shared" si="4"/>
        <v>0</v>
      </c>
      <c r="R89" s="5">
        <f t="shared" si="4"/>
        <v>0</v>
      </c>
      <c r="S89" s="5">
        <f t="shared" si="4"/>
        <v>0</v>
      </c>
      <c r="T89" s="5">
        <f t="shared" si="4"/>
        <v>0</v>
      </c>
      <c r="U89" s="5">
        <f t="shared" si="4"/>
        <v>0</v>
      </c>
      <c r="V89" s="5">
        <f t="shared" si="4"/>
        <v>0</v>
      </c>
      <c r="W89" s="5">
        <f t="shared" si="4"/>
        <v>1312282.4454181921</v>
      </c>
      <c r="X89" s="5">
        <f t="shared" si="4"/>
        <v>-312.21251033851752</v>
      </c>
      <c r="Y89" s="5">
        <f t="shared" si="4"/>
        <v>1311970.232907854</v>
      </c>
    </row>
    <row r="90" spans="1:25" x14ac:dyDescent="0.25">
      <c r="A90" s="3" t="s">
        <v>33</v>
      </c>
      <c r="B90" s="5">
        <f t="shared" si="4"/>
        <v>0</v>
      </c>
      <c r="C90" s="5">
        <f t="shared" si="4"/>
        <v>0</v>
      </c>
      <c r="D90" s="5">
        <f t="shared" si="4"/>
        <v>0</v>
      </c>
      <c r="E90" s="5">
        <f t="shared" si="4"/>
        <v>0</v>
      </c>
      <c r="F90" s="5">
        <f t="shared" si="4"/>
        <v>0</v>
      </c>
      <c r="G90" s="5">
        <f t="shared" si="4"/>
        <v>0</v>
      </c>
      <c r="H90" s="5">
        <f t="shared" si="4"/>
        <v>0</v>
      </c>
      <c r="I90" s="5">
        <f t="shared" si="4"/>
        <v>0</v>
      </c>
      <c r="J90" s="5">
        <f t="shared" si="4"/>
        <v>0</v>
      </c>
      <c r="K90" s="5">
        <f t="shared" si="4"/>
        <v>0</v>
      </c>
      <c r="L90" s="5">
        <f t="shared" si="4"/>
        <v>0</v>
      </c>
      <c r="M90" s="5">
        <f t="shared" si="4"/>
        <v>0</v>
      </c>
      <c r="N90" s="5">
        <f t="shared" si="4"/>
        <v>0</v>
      </c>
      <c r="O90" s="5">
        <f t="shared" si="4"/>
        <v>0</v>
      </c>
      <c r="P90" s="5">
        <f t="shared" si="4"/>
        <v>0</v>
      </c>
      <c r="Q90" s="5">
        <f t="shared" si="4"/>
        <v>0</v>
      </c>
      <c r="R90" s="5">
        <f t="shared" si="4"/>
        <v>0</v>
      </c>
      <c r="S90" s="5">
        <f t="shared" si="4"/>
        <v>0</v>
      </c>
      <c r="T90" s="5">
        <f t="shared" si="4"/>
        <v>0</v>
      </c>
      <c r="U90" s="5">
        <f t="shared" si="4"/>
        <v>0</v>
      </c>
      <c r="V90" s="5">
        <f t="shared" si="4"/>
        <v>0</v>
      </c>
      <c r="W90" s="5">
        <f t="shared" si="4"/>
        <v>868733.35636574356</v>
      </c>
      <c r="X90" s="5">
        <f t="shared" si="4"/>
        <v>538.89342739252299</v>
      </c>
      <c r="Y90" s="5">
        <f t="shared" si="4"/>
        <v>869272.24979313603</v>
      </c>
    </row>
    <row r="91" spans="1:25" x14ac:dyDescent="0.25">
      <c r="A91" s="3" t="s">
        <v>34</v>
      </c>
      <c r="B91" s="5">
        <f t="shared" si="4"/>
        <v>0</v>
      </c>
      <c r="C91" s="5">
        <f t="shared" si="4"/>
        <v>0</v>
      </c>
      <c r="D91" s="5">
        <f t="shared" si="4"/>
        <v>0</v>
      </c>
      <c r="E91" s="5">
        <f t="shared" si="4"/>
        <v>0</v>
      </c>
      <c r="F91" s="5">
        <f t="shared" si="4"/>
        <v>0</v>
      </c>
      <c r="G91" s="5">
        <f t="shared" si="4"/>
        <v>0</v>
      </c>
      <c r="H91" s="5">
        <f t="shared" si="4"/>
        <v>0</v>
      </c>
      <c r="I91" s="5">
        <f t="shared" si="4"/>
        <v>0</v>
      </c>
      <c r="J91" s="5">
        <f t="shared" si="4"/>
        <v>0</v>
      </c>
      <c r="K91" s="5">
        <f t="shared" si="4"/>
        <v>0</v>
      </c>
      <c r="L91" s="5">
        <f t="shared" si="4"/>
        <v>0</v>
      </c>
      <c r="M91" s="5">
        <f t="shared" si="4"/>
        <v>0</v>
      </c>
      <c r="N91" s="5">
        <f t="shared" si="4"/>
        <v>0</v>
      </c>
      <c r="O91" s="5">
        <f t="shared" si="4"/>
        <v>0</v>
      </c>
      <c r="P91" s="5">
        <f t="shared" si="4"/>
        <v>0</v>
      </c>
      <c r="Q91" s="5">
        <f t="shared" si="4"/>
        <v>0</v>
      </c>
      <c r="R91" s="5">
        <f t="shared" si="4"/>
        <v>0</v>
      </c>
      <c r="S91" s="5">
        <f t="shared" si="4"/>
        <v>0</v>
      </c>
      <c r="T91" s="5">
        <f t="shared" si="4"/>
        <v>0</v>
      </c>
      <c r="U91" s="5">
        <f t="shared" si="4"/>
        <v>0</v>
      </c>
      <c r="V91" s="5">
        <f t="shared" si="4"/>
        <v>0</v>
      </c>
      <c r="W91" s="5">
        <f t="shared" si="4"/>
        <v>-3482273.3841918521</v>
      </c>
      <c r="X91" s="5">
        <f t="shared" si="4"/>
        <v>2285.7072068608854</v>
      </c>
      <c r="Y91" s="5">
        <f t="shared" si="4"/>
        <v>-3479987.6769849919</v>
      </c>
    </row>
    <row r="92" spans="1:25" x14ac:dyDescent="0.25">
      <c r="A92" s="3" t="s">
        <v>35</v>
      </c>
      <c r="B92" s="5">
        <f t="shared" si="4"/>
        <v>0</v>
      </c>
      <c r="C92" s="5">
        <f t="shared" si="4"/>
        <v>0</v>
      </c>
      <c r="D92" s="5">
        <f t="shared" si="4"/>
        <v>0</v>
      </c>
      <c r="E92" s="5">
        <f t="shared" si="4"/>
        <v>0</v>
      </c>
      <c r="F92" s="5">
        <f t="shared" si="4"/>
        <v>0</v>
      </c>
      <c r="G92" s="5">
        <f t="shared" si="4"/>
        <v>0</v>
      </c>
      <c r="H92" s="5">
        <f t="shared" si="4"/>
        <v>0</v>
      </c>
      <c r="I92" s="5">
        <f t="shared" si="4"/>
        <v>0</v>
      </c>
      <c r="J92" s="5">
        <f t="shared" si="4"/>
        <v>0</v>
      </c>
      <c r="K92" s="5">
        <f t="shared" si="4"/>
        <v>0</v>
      </c>
      <c r="L92" s="5">
        <f t="shared" si="4"/>
        <v>0</v>
      </c>
      <c r="M92" s="5">
        <f t="shared" si="4"/>
        <v>0</v>
      </c>
      <c r="N92" s="5">
        <f t="shared" si="4"/>
        <v>0</v>
      </c>
      <c r="O92" s="5">
        <f t="shared" si="4"/>
        <v>0</v>
      </c>
      <c r="P92" s="5">
        <f t="shared" si="4"/>
        <v>0</v>
      </c>
      <c r="Q92" s="5">
        <f t="shared" si="4"/>
        <v>0</v>
      </c>
      <c r="R92" s="5">
        <f t="shared" si="4"/>
        <v>0</v>
      </c>
      <c r="S92" s="5">
        <f t="shared" si="4"/>
        <v>0</v>
      </c>
      <c r="T92" s="5">
        <f t="shared" si="4"/>
        <v>0</v>
      </c>
      <c r="U92" s="5">
        <f t="shared" si="4"/>
        <v>0</v>
      </c>
      <c r="V92" s="5">
        <f t="shared" si="4"/>
        <v>0</v>
      </c>
      <c r="W92" s="5">
        <f t="shared" si="4"/>
        <v>-484356.47280834708</v>
      </c>
      <c r="X92" s="5">
        <f t="shared" si="4"/>
        <v>240.62487652421839</v>
      </c>
      <c r="Y92" s="5">
        <f t="shared" si="4"/>
        <v>-484115.84793182183</v>
      </c>
    </row>
    <row r="93" spans="1:25" x14ac:dyDescent="0.25">
      <c r="A93" s="3" t="s">
        <v>36</v>
      </c>
      <c r="B93" s="5">
        <f t="shared" si="4"/>
        <v>0</v>
      </c>
      <c r="C93" s="5">
        <f t="shared" si="4"/>
        <v>0</v>
      </c>
      <c r="D93" s="5">
        <f t="shared" si="4"/>
        <v>0</v>
      </c>
      <c r="E93" s="5">
        <f t="shared" si="4"/>
        <v>0</v>
      </c>
      <c r="F93" s="5">
        <f t="shared" si="4"/>
        <v>0</v>
      </c>
      <c r="G93" s="5">
        <f t="shared" si="4"/>
        <v>0</v>
      </c>
      <c r="H93" s="5">
        <f t="shared" si="4"/>
        <v>0</v>
      </c>
      <c r="I93" s="5">
        <f t="shared" si="4"/>
        <v>0</v>
      </c>
      <c r="J93" s="5">
        <f t="shared" si="4"/>
        <v>0</v>
      </c>
      <c r="K93" s="5">
        <f t="shared" si="4"/>
        <v>0</v>
      </c>
      <c r="L93" s="5">
        <f t="shared" si="4"/>
        <v>0</v>
      </c>
      <c r="M93" s="5">
        <f t="shared" si="4"/>
        <v>0</v>
      </c>
      <c r="N93" s="5">
        <f t="shared" si="4"/>
        <v>0</v>
      </c>
      <c r="O93" s="5">
        <f t="shared" si="4"/>
        <v>0</v>
      </c>
      <c r="P93" s="5">
        <f t="shared" si="4"/>
        <v>0</v>
      </c>
      <c r="Q93" s="5">
        <f t="shared" si="4"/>
        <v>0</v>
      </c>
      <c r="R93" s="5">
        <f t="shared" si="4"/>
        <v>0</v>
      </c>
      <c r="S93" s="5">
        <f t="shared" si="4"/>
        <v>0</v>
      </c>
      <c r="T93" s="5">
        <f t="shared" si="4"/>
        <v>0</v>
      </c>
      <c r="U93" s="5">
        <f t="shared" si="4"/>
        <v>0</v>
      </c>
      <c r="V93" s="5">
        <f t="shared" si="4"/>
        <v>0</v>
      </c>
      <c r="W93" s="5">
        <f t="shared" si="4"/>
        <v>58007.350577120102</v>
      </c>
      <c r="X93" s="5">
        <f t="shared" si="4"/>
        <v>-4.0491062555246415</v>
      </c>
      <c r="Y93" s="5">
        <f t="shared" si="4"/>
        <v>58003.301470864564</v>
      </c>
    </row>
    <row r="94" spans="1:25" x14ac:dyDescent="0.25">
      <c r="A94" s="3" t="s">
        <v>37</v>
      </c>
      <c r="B94" s="5">
        <f t="shared" si="4"/>
        <v>0</v>
      </c>
      <c r="C94" s="5">
        <f t="shared" si="4"/>
        <v>0</v>
      </c>
      <c r="D94" s="5">
        <f t="shared" si="4"/>
        <v>0</v>
      </c>
      <c r="E94" s="5">
        <f t="shared" si="4"/>
        <v>0</v>
      </c>
      <c r="F94" s="5">
        <f t="shared" si="4"/>
        <v>0</v>
      </c>
      <c r="G94" s="5">
        <f t="shared" si="4"/>
        <v>0</v>
      </c>
      <c r="H94" s="5">
        <f t="shared" si="4"/>
        <v>0</v>
      </c>
      <c r="I94" s="5">
        <f t="shared" si="4"/>
        <v>0</v>
      </c>
      <c r="J94" s="5">
        <f t="shared" si="4"/>
        <v>0</v>
      </c>
      <c r="K94" s="5">
        <f t="shared" si="4"/>
        <v>0</v>
      </c>
      <c r="L94" s="5">
        <f t="shared" si="4"/>
        <v>0</v>
      </c>
      <c r="M94" s="5">
        <f t="shared" si="4"/>
        <v>0</v>
      </c>
      <c r="N94" s="5">
        <f t="shared" si="4"/>
        <v>0</v>
      </c>
      <c r="O94" s="5">
        <f t="shared" si="4"/>
        <v>0</v>
      </c>
      <c r="P94" s="5">
        <f t="shared" si="4"/>
        <v>0</v>
      </c>
      <c r="Q94" s="5">
        <f t="shared" si="4"/>
        <v>0</v>
      </c>
      <c r="R94" s="5">
        <f t="shared" si="4"/>
        <v>0</v>
      </c>
      <c r="S94" s="5">
        <f t="shared" si="4"/>
        <v>0</v>
      </c>
      <c r="T94" s="5">
        <f t="shared" si="4"/>
        <v>0</v>
      </c>
      <c r="U94" s="5">
        <f t="shared" si="4"/>
        <v>0</v>
      </c>
      <c r="V94" s="5">
        <f t="shared" si="4"/>
        <v>0</v>
      </c>
      <c r="W94" s="5">
        <f t="shared" si="4"/>
        <v>-2792482.6049370617</v>
      </c>
      <c r="X94" s="5">
        <f t="shared" si="4"/>
        <v>-7592.844591329198</v>
      </c>
      <c r="Y94" s="5">
        <f t="shared" si="4"/>
        <v>-2800075.4495283924</v>
      </c>
    </row>
    <row r="95" spans="1:25" x14ac:dyDescent="0.25">
      <c r="A95" s="3" t="s">
        <v>38</v>
      </c>
      <c r="B95" s="5">
        <f t="shared" si="4"/>
        <v>0</v>
      </c>
      <c r="C95" s="5">
        <f t="shared" si="4"/>
        <v>0</v>
      </c>
      <c r="D95" s="5">
        <f t="shared" si="4"/>
        <v>0</v>
      </c>
      <c r="E95" s="5">
        <f t="shared" si="4"/>
        <v>0</v>
      </c>
      <c r="F95" s="5">
        <f t="shared" si="4"/>
        <v>0</v>
      </c>
      <c r="G95" s="5">
        <f t="shared" si="4"/>
        <v>0</v>
      </c>
      <c r="H95" s="5">
        <f t="shared" si="4"/>
        <v>0</v>
      </c>
      <c r="I95" s="5">
        <f t="shared" si="4"/>
        <v>0</v>
      </c>
      <c r="J95" s="5">
        <f t="shared" si="4"/>
        <v>0</v>
      </c>
      <c r="K95" s="5">
        <f t="shared" si="4"/>
        <v>0</v>
      </c>
      <c r="L95" s="5">
        <f t="shared" si="4"/>
        <v>0</v>
      </c>
      <c r="M95" s="5">
        <f t="shared" si="4"/>
        <v>0</v>
      </c>
      <c r="N95" s="5">
        <f t="shared" si="4"/>
        <v>0</v>
      </c>
      <c r="O95" s="5">
        <f t="shared" si="4"/>
        <v>0</v>
      </c>
      <c r="P95" s="5">
        <f t="shared" si="4"/>
        <v>0</v>
      </c>
      <c r="Q95" s="5">
        <f t="shared" si="4"/>
        <v>0</v>
      </c>
      <c r="R95" s="5">
        <f t="shared" si="4"/>
        <v>0</v>
      </c>
      <c r="S95" s="5">
        <f t="shared" si="4"/>
        <v>0</v>
      </c>
      <c r="T95" s="5">
        <f t="shared" si="4"/>
        <v>0</v>
      </c>
      <c r="U95" s="5">
        <f t="shared" si="4"/>
        <v>0</v>
      </c>
      <c r="V95" s="5">
        <f t="shared" si="4"/>
        <v>0</v>
      </c>
      <c r="W95" s="5">
        <f t="shared" si="4"/>
        <v>-89867.323848060449</v>
      </c>
      <c r="X95" s="5">
        <f t="shared" si="4"/>
        <v>86.634971694113432</v>
      </c>
      <c r="Y95" s="5">
        <f t="shared" si="4"/>
        <v>-89780.688876366476</v>
      </c>
    </row>
    <row r="96" spans="1:25" x14ac:dyDescent="0.25">
      <c r="A96" s="3" t="s">
        <v>39</v>
      </c>
      <c r="B96" s="5">
        <f t="shared" si="4"/>
        <v>0</v>
      </c>
      <c r="C96" s="5">
        <f t="shared" si="4"/>
        <v>0</v>
      </c>
      <c r="D96" s="5">
        <f t="shared" si="4"/>
        <v>0</v>
      </c>
      <c r="E96" s="5">
        <f t="shared" si="4"/>
        <v>0</v>
      </c>
      <c r="F96" s="5">
        <f t="shared" si="4"/>
        <v>0</v>
      </c>
      <c r="G96" s="5">
        <f t="shared" si="4"/>
        <v>0</v>
      </c>
      <c r="H96" s="5">
        <f t="shared" si="4"/>
        <v>0</v>
      </c>
      <c r="I96" s="5">
        <f t="shared" si="4"/>
        <v>0</v>
      </c>
      <c r="J96" s="5">
        <f t="shared" si="4"/>
        <v>0</v>
      </c>
      <c r="K96" s="5">
        <f t="shared" si="4"/>
        <v>0</v>
      </c>
      <c r="L96" s="5">
        <f t="shared" si="4"/>
        <v>0</v>
      </c>
      <c r="M96" s="5">
        <f t="shared" si="4"/>
        <v>0</v>
      </c>
      <c r="N96" s="5">
        <f t="shared" si="4"/>
        <v>0</v>
      </c>
      <c r="O96" s="5">
        <f t="shared" si="4"/>
        <v>0</v>
      </c>
      <c r="P96" s="5">
        <f t="shared" si="4"/>
        <v>0</v>
      </c>
      <c r="Q96" s="5">
        <f t="shared" si="4"/>
        <v>0</v>
      </c>
      <c r="R96" s="5">
        <f t="shared" si="4"/>
        <v>0</v>
      </c>
      <c r="S96" s="5">
        <f t="shared" si="4"/>
        <v>0</v>
      </c>
      <c r="T96" s="5">
        <f t="shared" si="4"/>
        <v>0</v>
      </c>
      <c r="U96" s="5">
        <f t="shared" si="4"/>
        <v>0</v>
      </c>
      <c r="V96" s="5">
        <f t="shared" si="4"/>
        <v>0</v>
      </c>
      <c r="W96" s="5">
        <f t="shared" si="4"/>
        <v>-16923.361432205362</v>
      </c>
      <c r="X96" s="5">
        <f t="shared" si="4"/>
        <v>3.8754628926705337E-2</v>
      </c>
      <c r="Y96" s="5">
        <f t="shared" si="4"/>
        <v>-16923.322677576449</v>
      </c>
    </row>
    <row r="97" spans="1:25" x14ac:dyDescent="0.25">
      <c r="A97" s="3" t="s">
        <v>40</v>
      </c>
      <c r="B97" s="5">
        <f t="shared" si="4"/>
        <v>0</v>
      </c>
      <c r="C97" s="5">
        <f t="shared" si="4"/>
        <v>0</v>
      </c>
      <c r="D97" s="5">
        <f t="shared" si="4"/>
        <v>0</v>
      </c>
      <c r="E97" s="5">
        <f t="shared" si="4"/>
        <v>0</v>
      </c>
      <c r="F97" s="5">
        <f t="shared" si="4"/>
        <v>0</v>
      </c>
      <c r="G97" s="5">
        <f t="shared" si="4"/>
        <v>0</v>
      </c>
      <c r="H97" s="5">
        <f t="shared" si="4"/>
        <v>0</v>
      </c>
      <c r="I97" s="5">
        <f t="shared" si="4"/>
        <v>0</v>
      </c>
      <c r="J97" s="5">
        <f t="shared" si="4"/>
        <v>0</v>
      </c>
      <c r="K97" s="5">
        <f t="shared" si="4"/>
        <v>0</v>
      </c>
      <c r="L97" s="5">
        <f t="shared" si="4"/>
        <v>0</v>
      </c>
      <c r="M97" s="5">
        <f t="shared" si="4"/>
        <v>0</v>
      </c>
      <c r="N97" s="5">
        <f t="shared" si="4"/>
        <v>0</v>
      </c>
      <c r="O97" s="5">
        <f t="shared" si="4"/>
        <v>0</v>
      </c>
      <c r="P97" s="5">
        <f t="shared" si="4"/>
        <v>0</v>
      </c>
      <c r="Q97" s="5">
        <f t="shared" si="4"/>
        <v>0</v>
      </c>
      <c r="R97" s="5">
        <f t="shared" si="4"/>
        <v>0</v>
      </c>
      <c r="S97" s="5">
        <f t="shared" si="4"/>
        <v>0</v>
      </c>
      <c r="T97" s="5">
        <f t="shared" si="4"/>
        <v>0</v>
      </c>
      <c r="U97" s="5">
        <f t="shared" si="4"/>
        <v>0</v>
      </c>
      <c r="V97" s="5">
        <f t="shared" si="4"/>
        <v>0</v>
      </c>
      <c r="W97" s="5">
        <f t="shared" si="4"/>
        <v>2070240.7192509435</v>
      </c>
      <c r="X97" s="5">
        <f t="shared" si="4"/>
        <v>11848.679731367369</v>
      </c>
      <c r="Y97" s="5">
        <f t="shared" si="4"/>
        <v>2082089.3989823088</v>
      </c>
    </row>
    <row r="98" spans="1:25" x14ac:dyDescent="0.25">
      <c r="A98" s="3" t="s">
        <v>41</v>
      </c>
      <c r="B98" s="5">
        <f t="shared" si="4"/>
        <v>0</v>
      </c>
      <c r="C98" s="5">
        <f t="shared" si="4"/>
        <v>0</v>
      </c>
      <c r="D98" s="5">
        <f t="shared" si="4"/>
        <v>0</v>
      </c>
      <c r="E98" s="5">
        <f t="shared" si="4"/>
        <v>0</v>
      </c>
      <c r="F98" s="5">
        <f t="shared" si="4"/>
        <v>0</v>
      </c>
      <c r="G98" s="5">
        <f t="shared" si="4"/>
        <v>0</v>
      </c>
      <c r="H98" s="5">
        <f t="shared" si="4"/>
        <v>0</v>
      </c>
      <c r="I98" s="5">
        <f t="shared" si="4"/>
        <v>0</v>
      </c>
      <c r="J98" s="5">
        <f t="shared" si="4"/>
        <v>0</v>
      </c>
      <c r="K98" s="5">
        <f t="shared" si="4"/>
        <v>0</v>
      </c>
      <c r="L98" s="5">
        <f t="shared" si="4"/>
        <v>0</v>
      </c>
      <c r="M98" s="5">
        <f t="shared" si="4"/>
        <v>0</v>
      </c>
      <c r="N98" s="5">
        <f t="shared" si="4"/>
        <v>0</v>
      </c>
      <c r="O98" s="5">
        <f t="shared" si="4"/>
        <v>0</v>
      </c>
      <c r="P98" s="5">
        <f t="shared" si="4"/>
        <v>0</v>
      </c>
      <c r="Q98" s="5">
        <f t="shared" ref="Q98:Y98" si="5">Q70-Q42</f>
        <v>0</v>
      </c>
      <c r="R98" s="5">
        <f t="shared" si="5"/>
        <v>0</v>
      </c>
      <c r="S98" s="5">
        <f t="shared" si="5"/>
        <v>0</v>
      </c>
      <c r="T98" s="5">
        <f t="shared" si="5"/>
        <v>0</v>
      </c>
      <c r="U98" s="5">
        <f t="shared" si="5"/>
        <v>0</v>
      </c>
      <c r="V98" s="5">
        <f t="shared" si="5"/>
        <v>0</v>
      </c>
      <c r="W98" s="5">
        <f t="shared" si="5"/>
        <v>239809.19442148809</v>
      </c>
      <c r="X98" s="5">
        <f t="shared" si="5"/>
        <v>-1587.8097514882779</v>
      </c>
      <c r="Y98" s="5">
        <f t="shared" si="5"/>
        <v>238221.38467000006</v>
      </c>
    </row>
    <row r="99" spans="1:25" x14ac:dyDescent="0.25">
      <c r="A99" s="3" t="s">
        <v>42</v>
      </c>
      <c r="B99" s="5">
        <f t="shared" ref="B99:Y109" si="6">B71-B43</f>
        <v>0</v>
      </c>
      <c r="C99" s="5">
        <f t="shared" si="6"/>
        <v>0</v>
      </c>
      <c r="D99" s="5">
        <f t="shared" si="6"/>
        <v>0</v>
      </c>
      <c r="E99" s="5">
        <f t="shared" si="6"/>
        <v>0</v>
      </c>
      <c r="F99" s="5">
        <f t="shared" si="6"/>
        <v>0</v>
      </c>
      <c r="G99" s="5">
        <f t="shared" si="6"/>
        <v>0</v>
      </c>
      <c r="H99" s="5">
        <f t="shared" si="6"/>
        <v>0</v>
      </c>
      <c r="I99" s="5">
        <f t="shared" si="6"/>
        <v>0</v>
      </c>
      <c r="J99" s="5">
        <f t="shared" si="6"/>
        <v>0</v>
      </c>
      <c r="K99" s="5">
        <f t="shared" si="6"/>
        <v>0</v>
      </c>
      <c r="L99" s="5">
        <f t="shared" si="6"/>
        <v>0</v>
      </c>
      <c r="M99" s="5">
        <f t="shared" si="6"/>
        <v>0</v>
      </c>
      <c r="N99" s="5">
        <f t="shared" si="6"/>
        <v>0</v>
      </c>
      <c r="O99" s="5">
        <f t="shared" si="6"/>
        <v>0</v>
      </c>
      <c r="P99" s="5">
        <f t="shared" si="6"/>
        <v>0</v>
      </c>
      <c r="Q99" s="5">
        <f t="shared" si="6"/>
        <v>0</v>
      </c>
      <c r="R99" s="5">
        <f t="shared" si="6"/>
        <v>0</v>
      </c>
      <c r="S99" s="5">
        <f t="shared" si="6"/>
        <v>0</v>
      </c>
      <c r="T99" s="5">
        <f t="shared" si="6"/>
        <v>0</v>
      </c>
      <c r="U99" s="5">
        <f t="shared" si="6"/>
        <v>0</v>
      </c>
      <c r="V99" s="5">
        <f t="shared" si="6"/>
        <v>0</v>
      </c>
      <c r="W99" s="5">
        <f t="shared" si="6"/>
        <v>6690016.6642020121</v>
      </c>
      <c r="X99" s="5">
        <f t="shared" si="6"/>
        <v>18261.8200330324</v>
      </c>
      <c r="Y99" s="5">
        <f t="shared" si="6"/>
        <v>6708278.4842350334</v>
      </c>
    </row>
    <row r="100" spans="1:25" x14ac:dyDescent="0.25">
      <c r="A100" s="3" t="s">
        <v>43</v>
      </c>
      <c r="B100" s="5">
        <f t="shared" si="6"/>
        <v>0</v>
      </c>
      <c r="C100" s="5">
        <f t="shared" si="6"/>
        <v>0</v>
      </c>
      <c r="D100" s="5">
        <f t="shared" si="6"/>
        <v>0</v>
      </c>
      <c r="E100" s="5">
        <f t="shared" si="6"/>
        <v>0</v>
      </c>
      <c r="F100" s="5">
        <f t="shared" si="6"/>
        <v>0</v>
      </c>
      <c r="G100" s="5">
        <f t="shared" si="6"/>
        <v>0</v>
      </c>
      <c r="H100" s="5">
        <f t="shared" si="6"/>
        <v>0</v>
      </c>
      <c r="I100" s="5">
        <f t="shared" si="6"/>
        <v>0</v>
      </c>
      <c r="J100" s="5">
        <f t="shared" si="6"/>
        <v>0</v>
      </c>
      <c r="K100" s="5">
        <f t="shared" si="6"/>
        <v>0</v>
      </c>
      <c r="L100" s="5">
        <f t="shared" si="6"/>
        <v>0</v>
      </c>
      <c r="M100" s="5">
        <f t="shared" si="6"/>
        <v>0</v>
      </c>
      <c r="N100" s="5">
        <f t="shared" si="6"/>
        <v>0</v>
      </c>
      <c r="O100" s="5">
        <f t="shared" si="6"/>
        <v>0</v>
      </c>
      <c r="P100" s="5">
        <f t="shared" si="6"/>
        <v>0</v>
      </c>
      <c r="Q100" s="5">
        <f t="shared" si="6"/>
        <v>0</v>
      </c>
      <c r="R100" s="5">
        <f t="shared" si="6"/>
        <v>0</v>
      </c>
      <c r="S100" s="5">
        <f t="shared" si="6"/>
        <v>0</v>
      </c>
      <c r="T100" s="5">
        <f t="shared" si="6"/>
        <v>0</v>
      </c>
      <c r="U100" s="5">
        <f t="shared" si="6"/>
        <v>0</v>
      </c>
      <c r="V100" s="5">
        <f t="shared" si="6"/>
        <v>0</v>
      </c>
      <c r="W100" s="5">
        <f t="shared" si="6"/>
        <v>26728.03215464059</v>
      </c>
      <c r="X100" s="5">
        <f t="shared" si="6"/>
        <v>-21.549656441129216</v>
      </c>
      <c r="Y100" s="5">
        <f t="shared" si="6"/>
        <v>26706.482498199446</v>
      </c>
    </row>
    <row r="101" spans="1:25" x14ac:dyDescent="0.25">
      <c r="A101" s="3" t="s">
        <v>44</v>
      </c>
      <c r="B101" s="5">
        <f t="shared" si="6"/>
        <v>0</v>
      </c>
      <c r="C101" s="5">
        <f t="shared" si="6"/>
        <v>0</v>
      </c>
      <c r="D101" s="5">
        <f t="shared" si="6"/>
        <v>0</v>
      </c>
      <c r="E101" s="5">
        <f t="shared" si="6"/>
        <v>0</v>
      </c>
      <c r="F101" s="5">
        <f t="shared" si="6"/>
        <v>0</v>
      </c>
      <c r="G101" s="5">
        <f t="shared" si="6"/>
        <v>0</v>
      </c>
      <c r="H101" s="5">
        <f t="shared" si="6"/>
        <v>0</v>
      </c>
      <c r="I101" s="5">
        <f t="shared" si="6"/>
        <v>0</v>
      </c>
      <c r="J101" s="5">
        <f t="shared" si="6"/>
        <v>0</v>
      </c>
      <c r="K101" s="5">
        <f t="shared" si="6"/>
        <v>0</v>
      </c>
      <c r="L101" s="5">
        <f t="shared" si="6"/>
        <v>0</v>
      </c>
      <c r="M101" s="5">
        <f t="shared" si="6"/>
        <v>0</v>
      </c>
      <c r="N101" s="5">
        <f t="shared" si="6"/>
        <v>0</v>
      </c>
      <c r="O101" s="5">
        <f t="shared" si="6"/>
        <v>0</v>
      </c>
      <c r="P101" s="5">
        <f t="shared" si="6"/>
        <v>0</v>
      </c>
      <c r="Q101" s="5">
        <f t="shared" si="6"/>
        <v>0</v>
      </c>
      <c r="R101" s="5">
        <f t="shared" si="6"/>
        <v>0</v>
      </c>
      <c r="S101" s="5">
        <f t="shared" si="6"/>
        <v>0</v>
      </c>
      <c r="T101" s="5">
        <f t="shared" si="6"/>
        <v>0</v>
      </c>
      <c r="U101" s="5">
        <f t="shared" si="6"/>
        <v>0</v>
      </c>
      <c r="V101" s="5">
        <f t="shared" si="6"/>
        <v>0</v>
      </c>
      <c r="W101" s="5">
        <f t="shared" si="6"/>
        <v>-1117663.7799219228</v>
      </c>
      <c r="X101" s="5">
        <f t="shared" si="6"/>
        <v>-755.18781727982241</v>
      </c>
      <c r="Y101" s="5">
        <f t="shared" si="6"/>
        <v>-1118418.9677392021</v>
      </c>
    </row>
    <row r="102" spans="1:25" x14ac:dyDescent="0.25">
      <c r="A102" s="3" t="s">
        <v>45</v>
      </c>
      <c r="B102" s="5">
        <f t="shared" si="6"/>
        <v>0</v>
      </c>
      <c r="C102" s="5">
        <f t="shared" si="6"/>
        <v>0</v>
      </c>
      <c r="D102" s="5">
        <f t="shared" si="6"/>
        <v>0</v>
      </c>
      <c r="E102" s="5">
        <f t="shared" si="6"/>
        <v>0</v>
      </c>
      <c r="F102" s="5">
        <f t="shared" si="6"/>
        <v>0</v>
      </c>
      <c r="G102" s="5">
        <f t="shared" si="6"/>
        <v>0</v>
      </c>
      <c r="H102" s="5">
        <f t="shared" si="6"/>
        <v>0</v>
      </c>
      <c r="I102" s="5">
        <f t="shared" si="6"/>
        <v>0</v>
      </c>
      <c r="J102" s="5">
        <f t="shared" si="6"/>
        <v>0</v>
      </c>
      <c r="K102" s="5">
        <f t="shared" si="6"/>
        <v>0</v>
      </c>
      <c r="L102" s="5">
        <f t="shared" si="6"/>
        <v>0</v>
      </c>
      <c r="M102" s="5">
        <f t="shared" si="6"/>
        <v>0</v>
      </c>
      <c r="N102" s="5">
        <f t="shared" si="6"/>
        <v>0</v>
      </c>
      <c r="O102" s="5">
        <f t="shared" si="6"/>
        <v>0</v>
      </c>
      <c r="P102" s="5">
        <f t="shared" si="6"/>
        <v>0</v>
      </c>
      <c r="Q102" s="5">
        <f t="shared" si="6"/>
        <v>0</v>
      </c>
      <c r="R102" s="5">
        <f t="shared" si="6"/>
        <v>0</v>
      </c>
      <c r="S102" s="5">
        <f t="shared" si="6"/>
        <v>0</v>
      </c>
      <c r="T102" s="5">
        <f t="shared" si="6"/>
        <v>0</v>
      </c>
      <c r="U102" s="5">
        <f t="shared" si="6"/>
        <v>0</v>
      </c>
      <c r="V102" s="5">
        <f t="shared" si="6"/>
        <v>0</v>
      </c>
      <c r="W102" s="5">
        <f t="shared" si="6"/>
        <v>-10571.686136860661</v>
      </c>
      <c r="X102" s="5">
        <f t="shared" si="6"/>
        <v>0.13632305867250616</v>
      </c>
      <c r="Y102" s="5">
        <f t="shared" si="6"/>
        <v>-10571.549813801988</v>
      </c>
    </row>
    <row r="103" spans="1:25" x14ac:dyDescent="0.25">
      <c r="A103" s="3" t="s">
        <v>46</v>
      </c>
      <c r="B103" s="5">
        <f t="shared" si="6"/>
        <v>0</v>
      </c>
      <c r="C103" s="5">
        <f t="shared" si="6"/>
        <v>0</v>
      </c>
      <c r="D103" s="5">
        <f t="shared" si="6"/>
        <v>0</v>
      </c>
      <c r="E103" s="5">
        <f t="shared" si="6"/>
        <v>0</v>
      </c>
      <c r="F103" s="5">
        <f t="shared" si="6"/>
        <v>0</v>
      </c>
      <c r="G103" s="5">
        <f t="shared" si="6"/>
        <v>0</v>
      </c>
      <c r="H103" s="5">
        <f t="shared" si="6"/>
        <v>0</v>
      </c>
      <c r="I103" s="5">
        <f t="shared" si="6"/>
        <v>0</v>
      </c>
      <c r="J103" s="5">
        <f t="shared" si="6"/>
        <v>0</v>
      </c>
      <c r="K103" s="5">
        <f t="shared" si="6"/>
        <v>0</v>
      </c>
      <c r="L103" s="5">
        <f t="shared" si="6"/>
        <v>0</v>
      </c>
      <c r="M103" s="5">
        <f t="shared" si="6"/>
        <v>0</v>
      </c>
      <c r="N103" s="5">
        <f t="shared" si="6"/>
        <v>0</v>
      </c>
      <c r="O103" s="5">
        <f t="shared" si="6"/>
        <v>0</v>
      </c>
      <c r="P103" s="5">
        <f t="shared" si="6"/>
        <v>0</v>
      </c>
      <c r="Q103" s="5">
        <f t="shared" si="6"/>
        <v>0</v>
      </c>
      <c r="R103" s="5">
        <f t="shared" si="6"/>
        <v>0</v>
      </c>
      <c r="S103" s="5">
        <f t="shared" si="6"/>
        <v>0</v>
      </c>
      <c r="T103" s="5">
        <f t="shared" si="6"/>
        <v>0</v>
      </c>
      <c r="U103" s="5">
        <f t="shared" si="6"/>
        <v>0</v>
      </c>
      <c r="V103" s="5">
        <f t="shared" si="6"/>
        <v>0</v>
      </c>
      <c r="W103" s="5">
        <f t="shared" si="6"/>
        <v>7819.7149841726841</v>
      </c>
      <c r="X103" s="5">
        <f t="shared" si="6"/>
        <v>-1.0514690944617384</v>
      </c>
      <c r="Y103" s="5">
        <f t="shared" si="6"/>
        <v>7818.663515078224</v>
      </c>
    </row>
    <row r="104" spans="1:25" x14ac:dyDescent="0.25">
      <c r="A104" s="3" t="s">
        <v>47</v>
      </c>
      <c r="B104" s="5">
        <f t="shared" si="6"/>
        <v>0</v>
      </c>
      <c r="C104" s="5">
        <f t="shared" si="6"/>
        <v>0</v>
      </c>
      <c r="D104" s="5">
        <f t="shared" si="6"/>
        <v>0</v>
      </c>
      <c r="E104" s="5">
        <f t="shared" si="6"/>
        <v>0</v>
      </c>
      <c r="F104" s="5">
        <f t="shared" si="6"/>
        <v>0</v>
      </c>
      <c r="G104" s="5">
        <f t="shared" si="6"/>
        <v>0</v>
      </c>
      <c r="H104" s="5">
        <f t="shared" si="6"/>
        <v>0</v>
      </c>
      <c r="I104" s="5">
        <f t="shared" si="6"/>
        <v>0</v>
      </c>
      <c r="J104" s="5">
        <f t="shared" si="6"/>
        <v>0</v>
      </c>
      <c r="K104" s="5">
        <f t="shared" si="6"/>
        <v>0</v>
      </c>
      <c r="L104" s="5">
        <f t="shared" si="6"/>
        <v>0</v>
      </c>
      <c r="M104" s="5">
        <f t="shared" si="6"/>
        <v>0</v>
      </c>
      <c r="N104" s="5">
        <f t="shared" si="6"/>
        <v>0</v>
      </c>
      <c r="O104" s="5">
        <f t="shared" si="6"/>
        <v>0</v>
      </c>
      <c r="P104" s="5">
        <f t="shared" si="6"/>
        <v>0</v>
      </c>
      <c r="Q104" s="5">
        <f t="shared" si="6"/>
        <v>0</v>
      </c>
      <c r="R104" s="5">
        <f t="shared" si="6"/>
        <v>0</v>
      </c>
      <c r="S104" s="5">
        <f t="shared" si="6"/>
        <v>0</v>
      </c>
      <c r="T104" s="5">
        <f t="shared" si="6"/>
        <v>0</v>
      </c>
      <c r="U104" s="5">
        <f t="shared" si="6"/>
        <v>0</v>
      </c>
      <c r="V104" s="5">
        <f t="shared" si="6"/>
        <v>0</v>
      </c>
      <c r="W104" s="5">
        <f t="shared" si="6"/>
        <v>-42015.97226488126</v>
      </c>
      <c r="X104" s="5">
        <f t="shared" si="6"/>
        <v>-19.476935118772644</v>
      </c>
      <c r="Y104" s="5">
        <f t="shared" si="6"/>
        <v>-42035.449200000061</v>
      </c>
    </row>
    <row r="105" spans="1:25" x14ac:dyDescent="0.25">
      <c r="A105" s="3" t="s">
        <v>48</v>
      </c>
      <c r="B105" s="5">
        <f t="shared" si="6"/>
        <v>0</v>
      </c>
      <c r="C105" s="5">
        <f t="shared" si="6"/>
        <v>0</v>
      </c>
      <c r="D105" s="5">
        <f t="shared" si="6"/>
        <v>0</v>
      </c>
      <c r="E105" s="5">
        <f t="shared" si="6"/>
        <v>0</v>
      </c>
      <c r="F105" s="5">
        <f t="shared" si="6"/>
        <v>0</v>
      </c>
      <c r="G105" s="5">
        <f t="shared" si="6"/>
        <v>0</v>
      </c>
      <c r="H105" s="5">
        <f t="shared" si="6"/>
        <v>0</v>
      </c>
      <c r="I105" s="5">
        <f t="shared" si="6"/>
        <v>0</v>
      </c>
      <c r="J105" s="5">
        <f t="shared" si="6"/>
        <v>0</v>
      </c>
      <c r="K105" s="5">
        <f t="shared" si="6"/>
        <v>0</v>
      </c>
      <c r="L105" s="5">
        <f t="shared" si="6"/>
        <v>0</v>
      </c>
      <c r="M105" s="5">
        <f t="shared" si="6"/>
        <v>0</v>
      </c>
      <c r="N105" s="5">
        <f t="shared" si="6"/>
        <v>0</v>
      </c>
      <c r="O105" s="5">
        <f t="shared" si="6"/>
        <v>0</v>
      </c>
      <c r="P105" s="5">
        <f t="shared" si="6"/>
        <v>0</v>
      </c>
      <c r="Q105" s="5">
        <f t="shared" si="6"/>
        <v>0</v>
      </c>
      <c r="R105" s="5">
        <f t="shared" si="6"/>
        <v>0</v>
      </c>
      <c r="S105" s="5">
        <f t="shared" si="6"/>
        <v>0</v>
      </c>
      <c r="T105" s="5">
        <f t="shared" si="6"/>
        <v>0</v>
      </c>
      <c r="U105" s="5">
        <f t="shared" si="6"/>
        <v>0</v>
      </c>
      <c r="V105" s="5">
        <f t="shared" si="6"/>
        <v>0</v>
      </c>
      <c r="W105" s="5">
        <f t="shared" si="6"/>
        <v>0</v>
      </c>
      <c r="X105" s="5">
        <f t="shared" si="6"/>
        <v>0</v>
      </c>
      <c r="Y105" s="5">
        <f t="shared" si="6"/>
        <v>0</v>
      </c>
    </row>
    <row r="106" spans="1:25" x14ac:dyDescent="0.25">
      <c r="A106" s="3" t="s">
        <v>49</v>
      </c>
      <c r="B106" s="5">
        <f t="shared" si="6"/>
        <v>0</v>
      </c>
      <c r="C106" s="5">
        <f t="shared" si="6"/>
        <v>0</v>
      </c>
      <c r="D106" s="5">
        <f t="shared" si="6"/>
        <v>0</v>
      </c>
      <c r="E106" s="5">
        <f t="shared" si="6"/>
        <v>0</v>
      </c>
      <c r="F106" s="5">
        <f t="shared" si="6"/>
        <v>0</v>
      </c>
      <c r="G106" s="5">
        <f t="shared" si="6"/>
        <v>0</v>
      </c>
      <c r="H106" s="5">
        <f t="shared" si="6"/>
        <v>0</v>
      </c>
      <c r="I106" s="5">
        <f t="shared" si="6"/>
        <v>0</v>
      </c>
      <c r="J106" s="5">
        <f t="shared" si="6"/>
        <v>0</v>
      </c>
      <c r="K106" s="5">
        <f t="shared" si="6"/>
        <v>0</v>
      </c>
      <c r="L106" s="5">
        <f t="shared" si="6"/>
        <v>0</v>
      </c>
      <c r="M106" s="5">
        <f t="shared" si="6"/>
        <v>0</v>
      </c>
      <c r="N106" s="5">
        <f t="shared" si="6"/>
        <v>0</v>
      </c>
      <c r="O106" s="5">
        <f t="shared" si="6"/>
        <v>0</v>
      </c>
      <c r="P106" s="5">
        <f t="shared" si="6"/>
        <v>0</v>
      </c>
      <c r="Q106" s="5">
        <f t="shared" si="6"/>
        <v>0</v>
      </c>
      <c r="R106" s="5">
        <f t="shared" si="6"/>
        <v>0</v>
      </c>
      <c r="S106" s="5">
        <f t="shared" si="6"/>
        <v>0</v>
      </c>
      <c r="T106" s="5">
        <f t="shared" si="6"/>
        <v>0</v>
      </c>
      <c r="U106" s="5">
        <f t="shared" si="6"/>
        <v>0</v>
      </c>
      <c r="V106" s="5">
        <f t="shared" si="6"/>
        <v>0</v>
      </c>
      <c r="W106" s="5">
        <f t="shared" si="6"/>
        <v>0</v>
      </c>
      <c r="X106" s="5">
        <f t="shared" si="6"/>
        <v>0</v>
      </c>
      <c r="Y106" s="5">
        <f t="shared" si="6"/>
        <v>0</v>
      </c>
    </row>
    <row r="107" spans="1:25" x14ac:dyDescent="0.25">
      <c r="A107" s="3" t="s">
        <v>50</v>
      </c>
      <c r="B107" s="5">
        <f t="shared" si="6"/>
        <v>0</v>
      </c>
      <c r="C107" s="5">
        <f t="shared" si="6"/>
        <v>0</v>
      </c>
      <c r="D107" s="5">
        <f t="shared" si="6"/>
        <v>0</v>
      </c>
      <c r="E107" s="5">
        <f t="shared" si="6"/>
        <v>0</v>
      </c>
      <c r="F107" s="5">
        <f t="shared" si="6"/>
        <v>0</v>
      </c>
      <c r="G107" s="5">
        <f t="shared" si="6"/>
        <v>0</v>
      </c>
      <c r="H107" s="5">
        <f t="shared" si="6"/>
        <v>0</v>
      </c>
      <c r="I107" s="5">
        <f t="shared" si="6"/>
        <v>0</v>
      </c>
      <c r="J107" s="5">
        <f t="shared" si="6"/>
        <v>0</v>
      </c>
      <c r="K107" s="5">
        <f t="shared" si="6"/>
        <v>0</v>
      </c>
      <c r="L107" s="5">
        <f t="shared" si="6"/>
        <v>0</v>
      </c>
      <c r="M107" s="5">
        <f t="shared" si="6"/>
        <v>0</v>
      </c>
      <c r="N107" s="5">
        <f t="shared" si="6"/>
        <v>0</v>
      </c>
      <c r="O107" s="5">
        <f t="shared" si="6"/>
        <v>0</v>
      </c>
      <c r="P107" s="5">
        <f t="shared" si="6"/>
        <v>0</v>
      </c>
      <c r="Q107" s="5">
        <f t="shared" si="6"/>
        <v>0</v>
      </c>
      <c r="R107" s="5">
        <f t="shared" si="6"/>
        <v>0</v>
      </c>
      <c r="S107" s="5">
        <f t="shared" si="6"/>
        <v>0</v>
      </c>
      <c r="T107" s="5">
        <f t="shared" si="6"/>
        <v>0</v>
      </c>
      <c r="U107" s="5">
        <f t="shared" si="6"/>
        <v>0</v>
      </c>
      <c r="V107" s="5">
        <f t="shared" si="6"/>
        <v>0</v>
      </c>
      <c r="W107" s="5">
        <f t="shared" si="6"/>
        <v>225.99275899758749</v>
      </c>
      <c r="X107" s="5">
        <f t="shared" si="6"/>
        <v>-1.085878997587443</v>
      </c>
      <c r="Y107" s="5">
        <f t="shared" si="6"/>
        <v>224.90688000000955</v>
      </c>
    </row>
    <row r="108" spans="1:25" x14ac:dyDescent="0.25">
      <c r="A108" s="3" t="s">
        <v>51</v>
      </c>
      <c r="B108" s="5">
        <f t="shared" si="6"/>
        <v>0</v>
      </c>
      <c r="C108" s="5">
        <f t="shared" si="6"/>
        <v>0</v>
      </c>
      <c r="D108" s="5">
        <f t="shared" si="6"/>
        <v>0</v>
      </c>
      <c r="E108" s="5">
        <f t="shared" si="6"/>
        <v>0</v>
      </c>
      <c r="F108" s="5">
        <f t="shared" si="6"/>
        <v>0</v>
      </c>
      <c r="G108" s="5">
        <f t="shared" si="6"/>
        <v>0</v>
      </c>
      <c r="H108" s="5">
        <f t="shared" si="6"/>
        <v>0</v>
      </c>
      <c r="I108" s="5">
        <f t="shared" si="6"/>
        <v>0</v>
      </c>
      <c r="J108" s="5">
        <f t="shared" si="6"/>
        <v>0</v>
      </c>
      <c r="K108" s="5">
        <f t="shared" si="6"/>
        <v>0</v>
      </c>
      <c r="L108" s="5">
        <f t="shared" si="6"/>
        <v>0</v>
      </c>
      <c r="M108" s="5">
        <f t="shared" si="6"/>
        <v>0</v>
      </c>
      <c r="N108" s="5">
        <f t="shared" si="6"/>
        <v>0</v>
      </c>
      <c r="O108" s="5">
        <f t="shared" si="6"/>
        <v>0</v>
      </c>
      <c r="P108" s="5">
        <f t="shared" si="6"/>
        <v>0</v>
      </c>
      <c r="Q108" s="5">
        <f t="shared" si="6"/>
        <v>0</v>
      </c>
      <c r="R108" s="5">
        <f t="shared" si="6"/>
        <v>0</v>
      </c>
      <c r="S108" s="5">
        <f t="shared" si="6"/>
        <v>0</v>
      </c>
      <c r="T108" s="5">
        <f t="shared" si="6"/>
        <v>0</v>
      </c>
      <c r="U108" s="5">
        <f t="shared" si="6"/>
        <v>0</v>
      </c>
      <c r="V108" s="5">
        <f t="shared" si="6"/>
        <v>0</v>
      </c>
      <c r="W108" s="5">
        <f t="shared" si="6"/>
        <v>0</v>
      </c>
      <c r="X108" s="5">
        <f t="shared" si="6"/>
        <v>0</v>
      </c>
      <c r="Y108" s="5">
        <f t="shared" si="6"/>
        <v>0</v>
      </c>
    </row>
    <row r="109" spans="1:25" x14ac:dyDescent="0.25">
      <c r="A109" s="3" t="s">
        <v>52</v>
      </c>
      <c r="B109" s="5">
        <f t="shared" si="6"/>
        <v>0</v>
      </c>
      <c r="C109" s="5">
        <f t="shared" si="6"/>
        <v>0</v>
      </c>
      <c r="D109" s="5">
        <f t="shared" si="6"/>
        <v>0</v>
      </c>
      <c r="E109" s="5">
        <f t="shared" si="6"/>
        <v>0</v>
      </c>
      <c r="F109" s="5">
        <f t="shared" si="6"/>
        <v>0</v>
      </c>
      <c r="G109" s="5">
        <f t="shared" si="6"/>
        <v>0</v>
      </c>
      <c r="H109" s="5">
        <f t="shared" si="6"/>
        <v>0</v>
      </c>
      <c r="I109" s="5">
        <f t="shared" si="6"/>
        <v>0</v>
      </c>
      <c r="J109" s="5">
        <f t="shared" si="6"/>
        <v>0</v>
      </c>
      <c r="K109" s="5">
        <f t="shared" si="6"/>
        <v>0</v>
      </c>
      <c r="L109" s="5">
        <f t="shared" si="6"/>
        <v>0</v>
      </c>
      <c r="M109" s="5">
        <f t="shared" si="6"/>
        <v>0</v>
      </c>
      <c r="N109" s="5">
        <f t="shared" si="6"/>
        <v>0</v>
      </c>
      <c r="O109" s="5">
        <f t="shared" si="6"/>
        <v>0</v>
      </c>
      <c r="P109" s="5">
        <f t="shared" si="6"/>
        <v>0</v>
      </c>
      <c r="Q109" s="5">
        <f t="shared" ref="Q109:Y109" si="7">Q81-Q53</f>
        <v>0</v>
      </c>
      <c r="R109" s="5">
        <f t="shared" si="7"/>
        <v>0</v>
      </c>
      <c r="S109" s="5">
        <f t="shared" si="7"/>
        <v>0</v>
      </c>
      <c r="T109" s="5">
        <f t="shared" si="7"/>
        <v>0</v>
      </c>
      <c r="U109" s="5">
        <f t="shared" si="7"/>
        <v>0</v>
      </c>
      <c r="V109" s="5">
        <f t="shared" si="7"/>
        <v>0</v>
      </c>
      <c r="W109" s="5">
        <f t="shared" si="7"/>
        <v>22.275351466088537</v>
      </c>
      <c r="X109" s="5">
        <f t="shared" si="7"/>
        <v>-0.1070314660885392</v>
      </c>
      <c r="Y109" s="5">
        <f t="shared" si="7"/>
        <v>22.168319999999767</v>
      </c>
    </row>
    <row r="110" spans="1:25" x14ac:dyDescent="0.25">
      <c r="A110" s="3" t="s">
        <v>53</v>
      </c>
      <c r="B110" s="5">
        <f t="shared" ref="B110:Y112" si="8">B82-B54</f>
        <v>0</v>
      </c>
      <c r="C110" s="5">
        <f t="shared" si="8"/>
        <v>0</v>
      </c>
      <c r="D110" s="5">
        <f t="shared" si="8"/>
        <v>0</v>
      </c>
      <c r="E110" s="5">
        <f t="shared" si="8"/>
        <v>0</v>
      </c>
      <c r="F110" s="5">
        <f t="shared" si="8"/>
        <v>0</v>
      </c>
      <c r="G110" s="5">
        <f t="shared" si="8"/>
        <v>0</v>
      </c>
      <c r="H110" s="5">
        <f t="shared" si="8"/>
        <v>0</v>
      </c>
      <c r="I110" s="5">
        <f t="shared" si="8"/>
        <v>0</v>
      </c>
      <c r="J110" s="5">
        <f t="shared" si="8"/>
        <v>0</v>
      </c>
      <c r="K110" s="5">
        <f t="shared" si="8"/>
        <v>0</v>
      </c>
      <c r="L110" s="5">
        <f t="shared" si="8"/>
        <v>0</v>
      </c>
      <c r="M110" s="5">
        <f t="shared" si="8"/>
        <v>0</v>
      </c>
      <c r="N110" s="5">
        <f t="shared" si="8"/>
        <v>0</v>
      </c>
      <c r="O110" s="5">
        <f t="shared" si="8"/>
        <v>0</v>
      </c>
      <c r="P110" s="5">
        <f t="shared" si="8"/>
        <v>0</v>
      </c>
      <c r="Q110" s="5">
        <f t="shared" si="8"/>
        <v>0</v>
      </c>
      <c r="R110" s="5">
        <f t="shared" si="8"/>
        <v>0</v>
      </c>
      <c r="S110" s="5">
        <f t="shared" si="8"/>
        <v>0</v>
      </c>
      <c r="T110" s="5">
        <f t="shared" si="8"/>
        <v>0</v>
      </c>
      <c r="U110" s="5">
        <f t="shared" si="8"/>
        <v>0</v>
      </c>
      <c r="V110" s="5">
        <f t="shared" si="8"/>
        <v>0</v>
      </c>
      <c r="W110" s="5">
        <f t="shared" si="8"/>
        <v>0</v>
      </c>
      <c r="X110" s="5">
        <f t="shared" si="8"/>
        <v>0</v>
      </c>
      <c r="Y110" s="5">
        <f t="shared" si="8"/>
        <v>0</v>
      </c>
    </row>
    <row r="111" spans="1:25" x14ac:dyDescent="0.25">
      <c r="A111" s="3" t="s">
        <v>54</v>
      </c>
      <c r="B111" s="5">
        <f t="shared" si="8"/>
        <v>0</v>
      </c>
      <c r="C111" s="5">
        <f t="shared" si="8"/>
        <v>0</v>
      </c>
      <c r="D111" s="5">
        <f t="shared" si="8"/>
        <v>0</v>
      </c>
      <c r="E111" s="5">
        <f t="shared" si="8"/>
        <v>0</v>
      </c>
      <c r="F111" s="5">
        <f t="shared" si="8"/>
        <v>0</v>
      </c>
      <c r="G111" s="5">
        <f t="shared" si="8"/>
        <v>0</v>
      </c>
      <c r="H111" s="5">
        <f t="shared" si="8"/>
        <v>0</v>
      </c>
      <c r="I111" s="5">
        <f t="shared" si="8"/>
        <v>0</v>
      </c>
      <c r="J111" s="5">
        <f t="shared" si="8"/>
        <v>0</v>
      </c>
      <c r="K111" s="5">
        <f t="shared" si="8"/>
        <v>0</v>
      </c>
      <c r="L111" s="5">
        <f t="shared" si="8"/>
        <v>0</v>
      </c>
      <c r="M111" s="5">
        <f t="shared" si="8"/>
        <v>0</v>
      </c>
      <c r="N111" s="5">
        <f t="shared" si="8"/>
        <v>0</v>
      </c>
      <c r="O111" s="5">
        <f t="shared" si="8"/>
        <v>0</v>
      </c>
      <c r="P111" s="5">
        <f t="shared" si="8"/>
        <v>0</v>
      </c>
      <c r="Q111" s="5">
        <f t="shared" si="8"/>
        <v>0</v>
      </c>
      <c r="R111" s="5">
        <f t="shared" si="8"/>
        <v>0</v>
      </c>
      <c r="S111" s="5">
        <f t="shared" si="8"/>
        <v>0</v>
      </c>
      <c r="T111" s="5">
        <f t="shared" si="8"/>
        <v>0</v>
      </c>
      <c r="U111" s="5">
        <f t="shared" si="8"/>
        <v>0</v>
      </c>
      <c r="V111" s="5">
        <f t="shared" si="8"/>
        <v>0</v>
      </c>
      <c r="W111" s="5">
        <f t="shared" si="8"/>
        <v>1008.763992012092</v>
      </c>
      <c r="X111" s="5">
        <f t="shared" si="8"/>
        <v>-0.69011201209264073</v>
      </c>
      <c r="Y111" s="5">
        <f t="shared" si="8"/>
        <v>1008.0738800000399</v>
      </c>
    </row>
    <row r="112" spans="1:25" x14ac:dyDescent="0.25">
      <c r="A112" s="3" t="s">
        <v>55</v>
      </c>
      <c r="B112" s="5">
        <f t="shared" si="8"/>
        <v>0</v>
      </c>
      <c r="C112" s="5">
        <f t="shared" si="8"/>
        <v>0</v>
      </c>
      <c r="D112" s="5">
        <f t="shared" si="8"/>
        <v>0</v>
      </c>
      <c r="E112" s="5">
        <f t="shared" si="8"/>
        <v>0</v>
      </c>
      <c r="F112" s="5">
        <f t="shared" si="8"/>
        <v>0</v>
      </c>
      <c r="G112" s="5">
        <f t="shared" si="8"/>
        <v>0</v>
      </c>
      <c r="H112" s="5">
        <f t="shared" si="8"/>
        <v>0</v>
      </c>
      <c r="I112" s="5">
        <f t="shared" si="8"/>
        <v>0</v>
      </c>
      <c r="J112" s="5">
        <f t="shared" si="8"/>
        <v>0</v>
      </c>
      <c r="K112" s="5">
        <f t="shared" si="8"/>
        <v>0</v>
      </c>
      <c r="L112" s="5">
        <f t="shared" si="8"/>
        <v>0</v>
      </c>
      <c r="M112" s="5">
        <f t="shared" si="8"/>
        <v>0</v>
      </c>
      <c r="N112" s="5">
        <f t="shared" si="8"/>
        <v>0</v>
      </c>
      <c r="O112" s="5">
        <f t="shared" si="8"/>
        <v>0</v>
      </c>
      <c r="P112" s="5">
        <f t="shared" si="8"/>
        <v>0</v>
      </c>
      <c r="Q112" s="5">
        <f t="shared" si="8"/>
        <v>0</v>
      </c>
      <c r="R112" s="5">
        <f t="shared" si="8"/>
        <v>0</v>
      </c>
      <c r="S112" s="5">
        <f t="shared" si="8"/>
        <v>0</v>
      </c>
      <c r="T112" s="5">
        <f t="shared" si="8"/>
        <v>0</v>
      </c>
      <c r="U112" s="5">
        <f t="shared" si="8"/>
        <v>0</v>
      </c>
      <c r="V112" s="5">
        <f t="shared" si="8"/>
        <v>0</v>
      </c>
      <c r="W112" s="5">
        <f t="shared" si="8"/>
        <v>1406.0878456190701</v>
      </c>
      <c r="X112" s="5">
        <f t="shared" si="8"/>
        <v>-2.9530056190706091</v>
      </c>
      <c r="Y112" s="5">
        <f t="shared" si="8"/>
        <v>1403.1348399999551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26" si="9">IF(B32,B60/B32-1,0)</f>
        <v>0</v>
      </c>
      <c r="C116" s="6">
        <f t="shared" si="9"/>
        <v>0</v>
      </c>
      <c r="D116" s="6">
        <f t="shared" si="9"/>
        <v>0</v>
      </c>
      <c r="E116" s="6">
        <f t="shared" si="9"/>
        <v>0</v>
      </c>
      <c r="F116" s="6">
        <f t="shared" si="9"/>
        <v>0</v>
      </c>
      <c r="G116" s="6">
        <f t="shared" si="9"/>
        <v>0</v>
      </c>
      <c r="H116" s="6">
        <f t="shared" si="9"/>
        <v>0</v>
      </c>
      <c r="I116" s="6">
        <f t="shared" si="9"/>
        <v>0</v>
      </c>
      <c r="J116" s="6">
        <f t="shared" si="9"/>
        <v>0</v>
      </c>
      <c r="K116" s="6">
        <f t="shared" si="9"/>
        <v>0</v>
      </c>
      <c r="L116" s="6">
        <f t="shared" si="9"/>
        <v>0</v>
      </c>
      <c r="M116" s="6">
        <f t="shared" si="9"/>
        <v>0</v>
      </c>
      <c r="N116" s="6">
        <f t="shared" si="9"/>
        <v>0</v>
      </c>
      <c r="O116" s="6">
        <f t="shared" si="9"/>
        <v>0</v>
      </c>
      <c r="P116" s="6">
        <f t="shared" si="9"/>
        <v>0</v>
      </c>
      <c r="Q116" s="6">
        <f t="shared" si="9"/>
        <v>0</v>
      </c>
      <c r="R116" s="6">
        <f t="shared" si="9"/>
        <v>0</v>
      </c>
      <c r="S116" s="6">
        <f t="shared" si="9"/>
        <v>0</v>
      </c>
      <c r="T116" s="6">
        <f t="shared" si="9"/>
        <v>0</v>
      </c>
      <c r="U116" s="6">
        <f t="shared" si="9"/>
        <v>0</v>
      </c>
      <c r="V116" s="6">
        <f t="shared" si="9"/>
        <v>0</v>
      </c>
      <c r="W116" s="6">
        <f t="shared" si="9"/>
        <v>-4.9428846699798634E-2</v>
      </c>
      <c r="X116" s="6">
        <f t="shared" si="9"/>
        <v>-0.151220455281455</v>
      </c>
      <c r="Y116" s="6">
        <f t="shared" si="9"/>
        <v>-2.0773306964311233E-2</v>
      </c>
    </row>
    <row r="117" spans="1:25" x14ac:dyDescent="0.25">
      <c r="A117" s="3" t="s">
        <v>32</v>
      </c>
      <c r="B117" s="6">
        <f t="shared" si="9"/>
        <v>0</v>
      </c>
      <c r="C117" s="6">
        <f t="shared" si="9"/>
        <v>0</v>
      </c>
      <c r="D117" s="6">
        <f t="shared" si="9"/>
        <v>0</v>
      </c>
      <c r="E117" s="6">
        <f t="shared" si="9"/>
        <v>0</v>
      </c>
      <c r="F117" s="6">
        <f t="shared" si="9"/>
        <v>0</v>
      </c>
      <c r="G117" s="6">
        <f t="shared" si="9"/>
        <v>0</v>
      </c>
      <c r="H117" s="6">
        <f t="shared" si="9"/>
        <v>0</v>
      </c>
      <c r="I117" s="6">
        <f t="shared" si="9"/>
        <v>0</v>
      </c>
      <c r="J117" s="6">
        <f t="shared" si="9"/>
        <v>0</v>
      </c>
      <c r="K117" s="6">
        <f t="shared" si="9"/>
        <v>0</v>
      </c>
      <c r="L117" s="6">
        <f t="shared" si="9"/>
        <v>0</v>
      </c>
      <c r="M117" s="6">
        <f t="shared" si="9"/>
        <v>0</v>
      </c>
      <c r="N117" s="6">
        <f t="shared" si="9"/>
        <v>0</v>
      </c>
      <c r="O117" s="6">
        <f t="shared" si="9"/>
        <v>0</v>
      </c>
      <c r="P117" s="6">
        <f t="shared" si="9"/>
        <v>0</v>
      </c>
      <c r="Q117" s="6">
        <f t="shared" si="9"/>
        <v>0</v>
      </c>
      <c r="R117" s="6">
        <f t="shared" si="9"/>
        <v>0</v>
      </c>
      <c r="S117" s="6">
        <f t="shared" si="9"/>
        <v>0</v>
      </c>
      <c r="T117" s="6">
        <f t="shared" si="9"/>
        <v>0</v>
      </c>
      <c r="U117" s="6">
        <f t="shared" si="9"/>
        <v>0</v>
      </c>
      <c r="V117" s="6">
        <f t="shared" si="9"/>
        <v>0</v>
      </c>
      <c r="W117" s="6">
        <f t="shared" si="9"/>
        <v>0.26905128526144995</v>
      </c>
      <c r="X117" s="6">
        <f t="shared" si="9"/>
        <v>1.6699904985519551</v>
      </c>
      <c r="Y117" s="6">
        <f t="shared" si="9"/>
        <v>0.11644713404626184</v>
      </c>
    </row>
    <row r="118" spans="1:25" x14ac:dyDescent="0.25">
      <c r="A118" s="3" t="s">
        <v>33</v>
      </c>
      <c r="B118" s="6">
        <f t="shared" si="9"/>
        <v>0</v>
      </c>
      <c r="C118" s="6">
        <f t="shared" si="9"/>
        <v>0</v>
      </c>
      <c r="D118" s="6">
        <f t="shared" si="9"/>
        <v>0</v>
      </c>
      <c r="E118" s="6">
        <f t="shared" si="9"/>
        <v>0</v>
      </c>
      <c r="F118" s="6">
        <f t="shared" si="9"/>
        <v>0</v>
      </c>
      <c r="G118" s="6">
        <f t="shared" si="9"/>
        <v>0</v>
      </c>
      <c r="H118" s="6">
        <f t="shared" si="9"/>
        <v>0</v>
      </c>
      <c r="I118" s="6">
        <f t="shared" si="9"/>
        <v>0</v>
      </c>
      <c r="J118" s="6">
        <f t="shared" si="9"/>
        <v>0</v>
      </c>
      <c r="K118" s="6">
        <f t="shared" si="9"/>
        <v>0</v>
      </c>
      <c r="L118" s="6">
        <f t="shared" si="9"/>
        <v>0</v>
      </c>
      <c r="M118" s="6">
        <f t="shared" si="9"/>
        <v>0</v>
      </c>
      <c r="N118" s="6">
        <f t="shared" si="9"/>
        <v>0</v>
      </c>
      <c r="O118" s="6">
        <f t="shared" si="9"/>
        <v>0</v>
      </c>
      <c r="P118" s="6">
        <f t="shared" si="9"/>
        <v>0</v>
      </c>
      <c r="Q118" s="6">
        <f t="shared" si="9"/>
        <v>0</v>
      </c>
      <c r="R118" s="6">
        <f t="shared" si="9"/>
        <v>0</v>
      </c>
      <c r="S118" s="6">
        <f t="shared" si="9"/>
        <v>0</v>
      </c>
      <c r="T118" s="6">
        <f t="shared" si="9"/>
        <v>0</v>
      </c>
      <c r="U118" s="6">
        <f t="shared" si="9"/>
        <v>0</v>
      </c>
      <c r="V118" s="6">
        <f t="shared" si="9"/>
        <v>0</v>
      </c>
      <c r="W118" s="6">
        <f t="shared" si="9"/>
        <v>7.4363268175440123</v>
      </c>
      <c r="X118" s="6">
        <f t="shared" si="9"/>
        <v>-4.9649182201798725</v>
      </c>
      <c r="Y118" s="6">
        <f t="shared" si="9"/>
        <v>2.1352112676056341</v>
      </c>
    </row>
    <row r="119" spans="1:25" x14ac:dyDescent="0.25">
      <c r="A119" s="3" t="s">
        <v>34</v>
      </c>
      <c r="B119" s="6">
        <f t="shared" si="9"/>
        <v>0</v>
      </c>
      <c r="C119" s="6">
        <f t="shared" si="9"/>
        <v>0</v>
      </c>
      <c r="D119" s="6">
        <f t="shared" si="9"/>
        <v>0</v>
      </c>
      <c r="E119" s="6">
        <f t="shared" si="9"/>
        <v>0</v>
      </c>
      <c r="F119" s="6">
        <f t="shared" si="9"/>
        <v>0</v>
      </c>
      <c r="G119" s="6">
        <f t="shared" si="9"/>
        <v>0</v>
      </c>
      <c r="H119" s="6">
        <f t="shared" si="9"/>
        <v>0</v>
      </c>
      <c r="I119" s="6">
        <f t="shared" si="9"/>
        <v>0</v>
      </c>
      <c r="J119" s="6">
        <f t="shared" si="9"/>
        <v>0</v>
      </c>
      <c r="K119" s="6">
        <f t="shared" si="9"/>
        <v>0</v>
      </c>
      <c r="L119" s="6">
        <f t="shared" si="9"/>
        <v>0</v>
      </c>
      <c r="M119" s="6">
        <f t="shared" si="9"/>
        <v>0</v>
      </c>
      <c r="N119" s="6">
        <f t="shared" si="9"/>
        <v>0</v>
      </c>
      <c r="O119" s="6">
        <f t="shared" si="9"/>
        <v>0</v>
      </c>
      <c r="P119" s="6">
        <f t="shared" si="9"/>
        <v>0</v>
      </c>
      <c r="Q119" s="6">
        <f t="shared" si="9"/>
        <v>0</v>
      </c>
      <c r="R119" s="6">
        <f t="shared" si="9"/>
        <v>0</v>
      </c>
      <c r="S119" s="6">
        <f t="shared" si="9"/>
        <v>0</v>
      </c>
      <c r="T119" s="6">
        <f t="shared" si="9"/>
        <v>0</v>
      </c>
      <c r="U119" s="6">
        <f t="shared" si="9"/>
        <v>0</v>
      </c>
      <c r="V119" s="6">
        <f t="shared" si="9"/>
        <v>0</v>
      </c>
      <c r="W119" s="6">
        <f t="shared" si="9"/>
        <v>-0.28258279007056042</v>
      </c>
      <c r="X119" s="6">
        <f t="shared" si="9"/>
        <v>3.4224033856329514</v>
      </c>
      <c r="Y119" s="6">
        <f t="shared" si="9"/>
        <v>-0.13421126970559216</v>
      </c>
    </row>
    <row r="120" spans="1:25" x14ac:dyDescent="0.25">
      <c r="A120" s="3" t="s">
        <v>35</v>
      </c>
      <c r="B120" s="6">
        <f t="shared" si="9"/>
        <v>0</v>
      </c>
      <c r="C120" s="6">
        <f t="shared" si="9"/>
        <v>0</v>
      </c>
      <c r="D120" s="6">
        <f t="shared" si="9"/>
        <v>0</v>
      </c>
      <c r="E120" s="6">
        <f t="shared" si="9"/>
        <v>0</v>
      </c>
      <c r="F120" s="6">
        <f t="shared" si="9"/>
        <v>0</v>
      </c>
      <c r="G120" s="6">
        <f t="shared" si="9"/>
        <v>0</v>
      </c>
      <c r="H120" s="6">
        <f t="shared" si="9"/>
        <v>0</v>
      </c>
      <c r="I120" s="6">
        <f t="shared" si="9"/>
        <v>0</v>
      </c>
      <c r="J120" s="6">
        <f t="shared" si="9"/>
        <v>0</v>
      </c>
      <c r="K120" s="6">
        <f t="shared" si="9"/>
        <v>0</v>
      </c>
      <c r="L120" s="6">
        <f t="shared" si="9"/>
        <v>0</v>
      </c>
      <c r="M120" s="6">
        <f t="shared" si="9"/>
        <v>0</v>
      </c>
      <c r="N120" s="6">
        <f t="shared" si="9"/>
        <v>0</v>
      </c>
      <c r="O120" s="6">
        <f t="shared" si="9"/>
        <v>0</v>
      </c>
      <c r="P120" s="6">
        <f t="shared" si="9"/>
        <v>0</v>
      </c>
      <c r="Q120" s="6">
        <f t="shared" si="9"/>
        <v>0</v>
      </c>
      <c r="R120" s="6">
        <f t="shared" si="9"/>
        <v>0</v>
      </c>
      <c r="S120" s="6">
        <f t="shared" si="9"/>
        <v>0</v>
      </c>
      <c r="T120" s="6">
        <f t="shared" si="9"/>
        <v>0</v>
      </c>
      <c r="U120" s="6">
        <f t="shared" si="9"/>
        <v>0</v>
      </c>
      <c r="V120" s="6">
        <f t="shared" si="9"/>
        <v>0</v>
      </c>
      <c r="W120" s="6">
        <f t="shared" si="9"/>
        <v>-0.11876885306466356</v>
      </c>
      <c r="X120" s="6">
        <f t="shared" si="9"/>
        <v>-0.36589826702299422</v>
      </c>
      <c r="Y120" s="6">
        <f t="shared" si="9"/>
        <v>-5.6121587257354166E-2</v>
      </c>
    </row>
    <row r="121" spans="1:25" x14ac:dyDescent="0.25">
      <c r="A121" s="3" t="s">
        <v>36</v>
      </c>
      <c r="B121" s="6">
        <f t="shared" si="9"/>
        <v>0</v>
      </c>
      <c r="C121" s="6">
        <f t="shared" si="9"/>
        <v>0</v>
      </c>
      <c r="D121" s="6">
        <f t="shared" si="9"/>
        <v>0</v>
      </c>
      <c r="E121" s="6">
        <f t="shared" si="9"/>
        <v>0</v>
      </c>
      <c r="F121" s="6">
        <f t="shared" si="9"/>
        <v>0</v>
      </c>
      <c r="G121" s="6">
        <f t="shared" si="9"/>
        <v>0</v>
      </c>
      <c r="H121" s="6">
        <f t="shared" si="9"/>
        <v>0</v>
      </c>
      <c r="I121" s="6">
        <f t="shared" si="9"/>
        <v>0</v>
      </c>
      <c r="J121" s="6">
        <f t="shared" si="9"/>
        <v>0</v>
      </c>
      <c r="K121" s="6">
        <f t="shared" si="9"/>
        <v>0</v>
      </c>
      <c r="L121" s="6">
        <f t="shared" si="9"/>
        <v>0</v>
      </c>
      <c r="M121" s="6">
        <f t="shared" si="9"/>
        <v>0</v>
      </c>
      <c r="N121" s="6">
        <f t="shared" si="9"/>
        <v>0</v>
      </c>
      <c r="O121" s="6">
        <f t="shared" si="9"/>
        <v>0</v>
      </c>
      <c r="P121" s="6">
        <f t="shared" si="9"/>
        <v>0</v>
      </c>
      <c r="Q121" s="6">
        <f t="shared" si="9"/>
        <v>0</v>
      </c>
      <c r="R121" s="6">
        <f t="shared" si="9"/>
        <v>0</v>
      </c>
      <c r="S121" s="6">
        <f t="shared" si="9"/>
        <v>0</v>
      </c>
      <c r="T121" s="6">
        <f t="shared" si="9"/>
        <v>0</v>
      </c>
      <c r="U121" s="6">
        <f t="shared" si="9"/>
        <v>0</v>
      </c>
      <c r="V121" s="6">
        <f t="shared" si="9"/>
        <v>0</v>
      </c>
      <c r="W121" s="6">
        <f t="shared" si="9"/>
        <v>3.5627255500210593</v>
      </c>
      <c r="X121" s="6">
        <f t="shared" si="9"/>
        <v>-0.12733538492373431</v>
      </c>
      <c r="Y121" s="6">
        <f t="shared" si="9"/>
        <v>1.4523809523809517</v>
      </c>
    </row>
    <row r="122" spans="1:25" x14ac:dyDescent="0.25">
      <c r="A122" s="3" t="s">
        <v>37</v>
      </c>
      <c r="B122" s="6">
        <f t="shared" si="9"/>
        <v>0</v>
      </c>
      <c r="C122" s="6">
        <f t="shared" si="9"/>
        <v>0</v>
      </c>
      <c r="D122" s="6">
        <f t="shared" si="9"/>
        <v>0</v>
      </c>
      <c r="E122" s="6">
        <f t="shared" si="9"/>
        <v>0</v>
      </c>
      <c r="F122" s="6">
        <f t="shared" si="9"/>
        <v>0</v>
      </c>
      <c r="G122" s="6">
        <f t="shared" si="9"/>
        <v>0</v>
      </c>
      <c r="H122" s="6">
        <f t="shared" si="9"/>
        <v>0</v>
      </c>
      <c r="I122" s="6">
        <f t="shared" si="9"/>
        <v>0</v>
      </c>
      <c r="J122" s="6">
        <f t="shared" si="9"/>
        <v>0</v>
      </c>
      <c r="K122" s="6">
        <f t="shared" si="9"/>
        <v>0</v>
      </c>
      <c r="L122" s="6">
        <f t="shared" si="9"/>
        <v>0</v>
      </c>
      <c r="M122" s="6">
        <f t="shared" si="9"/>
        <v>0</v>
      </c>
      <c r="N122" s="6">
        <f t="shared" si="9"/>
        <v>0</v>
      </c>
      <c r="O122" s="6">
        <f t="shared" si="9"/>
        <v>0</v>
      </c>
      <c r="P122" s="6">
        <f t="shared" si="9"/>
        <v>0</v>
      </c>
      <c r="Q122" s="6">
        <f t="shared" si="9"/>
        <v>0</v>
      </c>
      <c r="R122" s="6">
        <f t="shared" si="9"/>
        <v>0</v>
      </c>
      <c r="S122" s="6">
        <f t="shared" si="9"/>
        <v>0</v>
      </c>
      <c r="T122" s="6">
        <f t="shared" si="9"/>
        <v>0</v>
      </c>
      <c r="U122" s="6">
        <f t="shared" si="9"/>
        <v>0</v>
      </c>
      <c r="V122" s="6">
        <f t="shared" si="9"/>
        <v>0</v>
      </c>
      <c r="W122" s="6">
        <f t="shared" si="9"/>
        <v>-0.21637401269061518</v>
      </c>
      <c r="X122" s="6">
        <f t="shared" si="9"/>
        <v>-1.7130731398041825</v>
      </c>
      <c r="Y122" s="6">
        <f t="shared" si="9"/>
        <v>-0.10209091218731003</v>
      </c>
    </row>
    <row r="123" spans="1:25" x14ac:dyDescent="0.25">
      <c r="A123" s="3" t="s">
        <v>38</v>
      </c>
      <c r="B123" s="6">
        <f t="shared" si="9"/>
        <v>0</v>
      </c>
      <c r="C123" s="6">
        <f t="shared" si="9"/>
        <v>0</v>
      </c>
      <c r="D123" s="6">
        <f t="shared" si="9"/>
        <v>0</v>
      </c>
      <c r="E123" s="6">
        <f t="shared" si="9"/>
        <v>0</v>
      </c>
      <c r="F123" s="6">
        <f t="shared" si="9"/>
        <v>0</v>
      </c>
      <c r="G123" s="6">
        <f t="shared" si="9"/>
        <v>0</v>
      </c>
      <c r="H123" s="6">
        <f t="shared" si="9"/>
        <v>0</v>
      </c>
      <c r="I123" s="6">
        <f t="shared" si="9"/>
        <v>0</v>
      </c>
      <c r="J123" s="6">
        <f t="shared" si="9"/>
        <v>0</v>
      </c>
      <c r="K123" s="6">
        <f t="shared" si="9"/>
        <v>0</v>
      </c>
      <c r="L123" s="6">
        <f t="shared" si="9"/>
        <v>0</v>
      </c>
      <c r="M123" s="6">
        <f t="shared" si="9"/>
        <v>0</v>
      </c>
      <c r="N123" s="6">
        <f t="shared" si="9"/>
        <v>0</v>
      </c>
      <c r="O123" s="6">
        <f t="shared" si="9"/>
        <v>0</v>
      </c>
      <c r="P123" s="6">
        <f t="shared" si="9"/>
        <v>0</v>
      </c>
      <c r="Q123" s="6">
        <f t="shared" si="9"/>
        <v>0</v>
      </c>
      <c r="R123" s="6">
        <f t="shared" si="9"/>
        <v>0</v>
      </c>
      <c r="S123" s="6">
        <f t="shared" si="9"/>
        <v>0</v>
      </c>
      <c r="T123" s="6">
        <f t="shared" si="9"/>
        <v>0</v>
      </c>
      <c r="U123" s="6">
        <f t="shared" si="9"/>
        <v>0</v>
      </c>
      <c r="V123" s="6">
        <f t="shared" si="9"/>
        <v>0</v>
      </c>
      <c r="W123" s="6">
        <f t="shared" si="9"/>
        <v>-0.23274808341325026</v>
      </c>
      <c r="X123" s="6">
        <f t="shared" si="9"/>
        <v>-0.75498692264131861</v>
      </c>
      <c r="Y123" s="6">
        <f t="shared" si="9"/>
        <v>-0.11115601210283466</v>
      </c>
    </row>
    <row r="124" spans="1:25" x14ac:dyDescent="0.25">
      <c r="A124" s="3" t="s">
        <v>39</v>
      </c>
      <c r="B124" s="6">
        <f t="shared" si="9"/>
        <v>0</v>
      </c>
      <c r="C124" s="6">
        <f t="shared" si="9"/>
        <v>0</v>
      </c>
      <c r="D124" s="6">
        <f t="shared" si="9"/>
        <v>0</v>
      </c>
      <c r="E124" s="6">
        <f t="shared" si="9"/>
        <v>0</v>
      </c>
      <c r="F124" s="6">
        <f t="shared" si="9"/>
        <v>0</v>
      </c>
      <c r="G124" s="6">
        <f t="shared" si="9"/>
        <v>0</v>
      </c>
      <c r="H124" s="6">
        <f t="shared" si="9"/>
        <v>0</v>
      </c>
      <c r="I124" s="6">
        <f t="shared" si="9"/>
        <v>0</v>
      </c>
      <c r="J124" s="6">
        <f t="shared" si="9"/>
        <v>0</v>
      </c>
      <c r="K124" s="6">
        <f t="shared" si="9"/>
        <v>0</v>
      </c>
      <c r="L124" s="6">
        <f t="shared" si="9"/>
        <v>0</v>
      </c>
      <c r="M124" s="6">
        <f t="shared" si="9"/>
        <v>0</v>
      </c>
      <c r="N124" s="6">
        <f t="shared" si="9"/>
        <v>0</v>
      </c>
      <c r="O124" s="6">
        <f t="shared" si="9"/>
        <v>0</v>
      </c>
      <c r="P124" s="6">
        <f t="shared" si="9"/>
        <v>0</v>
      </c>
      <c r="Q124" s="6">
        <f t="shared" si="9"/>
        <v>0</v>
      </c>
      <c r="R124" s="6">
        <f t="shared" si="9"/>
        <v>0</v>
      </c>
      <c r="S124" s="6">
        <f t="shared" si="9"/>
        <v>0</v>
      </c>
      <c r="T124" s="6">
        <f t="shared" si="9"/>
        <v>0</v>
      </c>
      <c r="U124" s="6">
        <f t="shared" si="9"/>
        <v>0</v>
      </c>
      <c r="V124" s="6">
        <f t="shared" si="9"/>
        <v>0</v>
      </c>
      <c r="W124" s="6">
        <f t="shared" si="9"/>
        <v>-0.21275571238699909</v>
      </c>
      <c r="X124" s="6">
        <f t="shared" si="9"/>
        <v>2.5721013223527489E-3</v>
      </c>
      <c r="Y124" s="6">
        <f t="shared" si="9"/>
        <v>-0.11336034218962943</v>
      </c>
    </row>
    <row r="125" spans="1:25" x14ac:dyDescent="0.25">
      <c r="A125" s="3" t="s">
        <v>40</v>
      </c>
      <c r="B125" s="6">
        <f t="shared" si="9"/>
        <v>0</v>
      </c>
      <c r="C125" s="6">
        <f t="shared" si="9"/>
        <v>0</v>
      </c>
      <c r="D125" s="6">
        <f t="shared" si="9"/>
        <v>0</v>
      </c>
      <c r="E125" s="6">
        <f t="shared" si="9"/>
        <v>0</v>
      </c>
      <c r="F125" s="6">
        <f t="shared" si="9"/>
        <v>0</v>
      </c>
      <c r="G125" s="6">
        <f t="shared" si="9"/>
        <v>0</v>
      </c>
      <c r="H125" s="6">
        <f t="shared" si="9"/>
        <v>0</v>
      </c>
      <c r="I125" s="6">
        <f t="shared" si="9"/>
        <v>0</v>
      </c>
      <c r="J125" s="6">
        <f t="shared" si="9"/>
        <v>0</v>
      </c>
      <c r="K125" s="6">
        <f t="shared" si="9"/>
        <v>0</v>
      </c>
      <c r="L125" s="6">
        <f t="shared" si="9"/>
        <v>0</v>
      </c>
      <c r="M125" s="6">
        <f t="shared" si="9"/>
        <v>0</v>
      </c>
      <c r="N125" s="6">
        <f t="shared" si="9"/>
        <v>0</v>
      </c>
      <c r="O125" s="6">
        <f t="shared" si="9"/>
        <v>0</v>
      </c>
      <c r="P125" s="6">
        <f t="shared" si="9"/>
        <v>0</v>
      </c>
      <c r="Q125" s="6">
        <f t="shared" si="9"/>
        <v>0</v>
      </c>
      <c r="R125" s="6">
        <f t="shared" si="9"/>
        <v>0</v>
      </c>
      <c r="S125" s="6">
        <f t="shared" si="9"/>
        <v>0</v>
      </c>
      <c r="T125" s="6">
        <f t="shared" si="9"/>
        <v>0</v>
      </c>
      <c r="U125" s="6">
        <f t="shared" si="9"/>
        <v>0</v>
      </c>
      <c r="V125" s="6">
        <f t="shared" si="9"/>
        <v>0</v>
      </c>
      <c r="W125" s="6">
        <f t="shared" si="9"/>
        <v>8.9457763650850453E-2</v>
      </c>
      <c r="X125" s="6">
        <f t="shared" si="9"/>
        <v>187.41236021606034</v>
      </c>
      <c r="Y125" s="6">
        <f t="shared" si="9"/>
        <v>4.1816083140171267E-2</v>
      </c>
    </row>
    <row r="126" spans="1:25" x14ac:dyDescent="0.25">
      <c r="A126" s="3" t="s">
        <v>41</v>
      </c>
      <c r="B126" s="6">
        <f t="shared" si="9"/>
        <v>0</v>
      </c>
      <c r="C126" s="6">
        <f t="shared" si="9"/>
        <v>0</v>
      </c>
      <c r="D126" s="6">
        <f t="shared" si="9"/>
        <v>0</v>
      </c>
      <c r="E126" s="6">
        <f t="shared" si="9"/>
        <v>0</v>
      </c>
      <c r="F126" s="6">
        <f t="shared" si="9"/>
        <v>0</v>
      </c>
      <c r="G126" s="6">
        <f t="shared" si="9"/>
        <v>0</v>
      </c>
      <c r="H126" s="6">
        <f t="shared" si="9"/>
        <v>0</v>
      </c>
      <c r="I126" s="6">
        <f t="shared" si="9"/>
        <v>0</v>
      </c>
      <c r="J126" s="6">
        <f t="shared" si="9"/>
        <v>0</v>
      </c>
      <c r="K126" s="6">
        <f t="shared" si="9"/>
        <v>0</v>
      </c>
      <c r="L126" s="6">
        <f t="shared" si="9"/>
        <v>0</v>
      </c>
      <c r="M126" s="6">
        <f t="shared" si="9"/>
        <v>0</v>
      </c>
      <c r="N126" s="6">
        <f t="shared" si="9"/>
        <v>0</v>
      </c>
      <c r="O126" s="6">
        <f t="shared" si="9"/>
        <v>0</v>
      </c>
      <c r="P126" s="6">
        <f t="shared" si="9"/>
        <v>0</v>
      </c>
      <c r="Q126" s="6">
        <f t="shared" ref="Q126:Y126" si="10">IF(Q42,Q70/Q42-1,0)</f>
        <v>0</v>
      </c>
      <c r="R126" s="6">
        <f t="shared" si="10"/>
        <v>0</v>
      </c>
      <c r="S126" s="6">
        <f t="shared" si="10"/>
        <v>0</v>
      </c>
      <c r="T126" s="6">
        <f t="shared" si="10"/>
        <v>0</v>
      </c>
      <c r="U126" s="6">
        <f t="shared" si="10"/>
        <v>0</v>
      </c>
      <c r="V126" s="6">
        <f t="shared" si="10"/>
        <v>0</v>
      </c>
      <c r="W126" s="6">
        <f t="shared" si="10"/>
        <v>0.16850438511796328</v>
      </c>
      <c r="X126" s="6">
        <f t="shared" si="10"/>
        <v>-3.7817476799909548</v>
      </c>
      <c r="Y126" s="6">
        <f t="shared" si="10"/>
        <v>8.0526848309390164E-2</v>
      </c>
    </row>
    <row r="127" spans="1:25" x14ac:dyDescent="0.25">
      <c r="A127" s="3" t="s">
        <v>42</v>
      </c>
      <c r="B127" s="6">
        <f t="shared" ref="B127:Y137" si="11">IF(B43,B71/B43-1,0)</f>
        <v>0</v>
      </c>
      <c r="C127" s="6">
        <f t="shared" si="11"/>
        <v>0</v>
      </c>
      <c r="D127" s="6">
        <f t="shared" si="11"/>
        <v>0</v>
      </c>
      <c r="E127" s="6">
        <f t="shared" si="11"/>
        <v>0</v>
      </c>
      <c r="F127" s="6">
        <f t="shared" si="11"/>
        <v>0</v>
      </c>
      <c r="G127" s="6">
        <f t="shared" si="11"/>
        <v>0</v>
      </c>
      <c r="H127" s="6">
        <f t="shared" si="11"/>
        <v>0</v>
      </c>
      <c r="I127" s="6">
        <f t="shared" si="11"/>
        <v>0</v>
      </c>
      <c r="J127" s="6">
        <f t="shared" si="11"/>
        <v>0</v>
      </c>
      <c r="K127" s="6">
        <f t="shared" si="11"/>
        <v>0</v>
      </c>
      <c r="L127" s="6">
        <f t="shared" si="11"/>
        <v>0</v>
      </c>
      <c r="M127" s="6">
        <f t="shared" si="11"/>
        <v>0</v>
      </c>
      <c r="N127" s="6">
        <f t="shared" si="11"/>
        <v>0</v>
      </c>
      <c r="O127" s="6">
        <f t="shared" si="11"/>
        <v>0</v>
      </c>
      <c r="P127" s="6">
        <f t="shared" si="11"/>
        <v>0</v>
      </c>
      <c r="Q127" s="6">
        <f t="shared" si="11"/>
        <v>0</v>
      </c>
      <c r="R127" s="6">
        <f t="shared" si="11"/>
        <v>0</v>
      </c>
      <c r="S127" s="6">
        <f t="shared" si="11"/>
        <v>0</v>
      </c>
      <c r="T127" s="6">
        <f t="shared" si="11"/>
        <v>0</v>
      </c>
      <c r="U127" s="6">
        <f t="shared" si="11"/>
        <v>0</v>
      </c>
      <c r="V127" s="6">
        <f t="shared" si="11"/>
        <v>0</v>
      </c>
      <c r="W127" s="6">
        <f t="shared" si="11"/>
        <v>0.28788542281637675</v>
      </c>
      <c r="X127" s="6">
        <f t="shared" si="11"/>
        <v>-1.0572867549400289</v>
      </c>
      <c r="Y127" s="6">
        <f t="shared" si="11"/>
        <v>0.15454185389397246</v>
      </c>
    </row>
    <row r="128" spans="1:25" x14ac:dyDescent="0.25">
      <c r="A128" s="3" t="s">
        <v>43</v>
      </c>
      <c r="B128" s="6">
        <f t="shared" si="11"/>
        <v>0</v>
      </c>
      <c r="C128" s="6">
        <f t="shared" si="11"/>
        <v>0</v>
      </c>
      <c r="D128" s="6">
        <f t="shared" si="11"/>
        <v>0</v>
      </c>
      <c r="E128" s="6">
        <f t="shared" si="11"/>
        <v>0</v>
      </c>
      <c r="F128" s="6">
        <f t="shared" si="11"/>
        <v>0</v>
      </c>
      <c r="G128" s="6">
        <f t="shared" si="11"/>
        <v>0</v>
      </c>
      <c r="H128" s="6">
        <f t="shared" si="11"/>
        <v>0</v>
      </c>
      <c r="I128" s="6">
        <f t="shared" si="11"/>
        <v>0</v>
      </c>
      <c r="J128" s="6">
        <f t="shared" si="11"/>
        <v>0</v>
      </c>
      <c r="K128" s="6">
        <f t="shared" si="11"/>
        <v>0</v>
      </c>
      <c r="L128" s="6">
        <f t="shared" si="11"/>
        <v>0</v>
      </c>
      <c r="M128" s="6">
        <f t="shared" si="11"/>
        <v>0</v>
      </c>
      <c r="N128" s="6">
        <f t="shared" si="11"/>
        <v>0</v>
      </c>
      <c r="O128" s="6">
        <f t="shared" si="11"/>
        <v>0</v>
      </c>
      <c r="P128" s="6">
        <f t="shared" si="11"/>
        <v>0</v>
      </c>
      <c r="Q128" s="6">
        <f t="shared" si="11"/>
        <v>0</v>
      </c>
      <c r="R128" s="6">
        <f t="shared" si="11"/>
        <v>0</v>
      </c>
      <c r="S128" s="6">
        <f t="shared" si="11"/>
        <v>0</v>
      </c>
      <c r="T128" s="6">
        <f t="shared" si="11"/>
        <v>0</v>
      </c>
      <c r="U128" s="6">
        <f t="shared" si="11"/>
        <v>0</v>
      </c>
      <c r="V128" s="6">
        <f t="shared" si="11"/>
        <v>0</v>
      </c>
      <c r="W128" s="6">
        <f t="shared" si="11"/>
        <v>8.3259110177715812E-2</v>
      </c>
      <c r="X128" s="6">
        <f t="shared" si="11"/>
        <v>0.23126172813584756</v>
      </c>
      <c r="Y128" s="6">
        <f t="shared" si="11"/>
        <v>4.0293040293040372E-2</v>
      </c>
    </row>
    <row r="129" spans="1:25" x14ac:dyDescent="0.25">
      <c r="A129" s="3" t="s">
        <v>44</v>
      </c>
      <c r="B129" s="6">
        <f t="shared" si="11"/>
        <v>0</v>
      </c>
      <c r="C129" s="6">
        <f t="shared" si="11"/>
        <v>0</v>
      </c>
      <c r="D129" s="6">
        <f t="shared" si="11"/>
        <v>0</v>
      </c>
      <c r="E129" s="6">
        <f t="shared" si="11"/>
        <v>0</v>
      </c>
      <c r="F129" s="6">
        <f t="shared" si="11"/>
        <v>0</v>
      </c>
      <c r="G129" s="6">
        <f t="shared" si="11"/>
        <v>0</v>
      </c>
      <c r="H129" s="6">
        <f t="shared" si="11"/>
        <v>0</v>
      </c>
      <c r="I129" s="6">
        <f t="shared" si="11"/>
        <v>0</v>
      </c>
      <c r="J129" s="6">
        <f t="shared" si="11"/>
        <v>0</v>
      </c>
      <c r="K129" s="6">
        <f t="shared" si="11"/>
        <v>0</v>
      </c>
      <c r="L129" s="6">
        <f t="shared" si="11"/>
        <v>0</v>
      </c>
      <c r="M129" s="6">
        <f t="shared" si="11"/>
        <v>0</v>
      </c>
      <c r="N129" s="6">
        <f t="shared" si="11"/>
        <v>0</v>
      </c>
      <c r="O129" s="6">
        <f t="shared" si="11"/>
        <v>0</v>
      </c>
      <c r="P129" s="6">
        <f t="shared" si="11"/>
        <v>0</v>
      </c>
      <c r="Q129" s="6">
        <f t="shared" si="11"/>
        <v>0</v>
      </c>
      <c r="R129" s="6">
        <f t="shared" si="11"/>
        <v>0</v>
      </c>
      <c r="S129" s="6">
        <f t="shared" si="11"/>
        <v>0</v>
      </c>
      <c r="T129" s="6">
        <f t="shared" si="11"/>
        <v>0</v>
      </c>
      <c r="U129" s="6">
        <f t="shared" si="11"/>
        <v>0</v>
      </c>
      <c r="V129" s="6">
        <f t="shared" si="11"/>
        <v>0</v>
      </c>
      <c r="W129" s="6">
        <f t="shared" si="11"/>
        <v>-0.36904440172499353</v>
      </c>
      <c r="X129" s="6">
        <f t="shared" si="11"/>
        <v>-1.2060254561956119</v>
      </c>
      <c r="Y129" s="6">
        <f t="shared" si="11"/>
        <v>-0.2142248722316864</v>
      </c>
    </row>
    <row r="130" spans="1:25" x14ac:dyDescent="0.25">
      <c r="A130" s="3" t="s">
        <v>45</v>
      </c>
      <c r="B130" s="6">
        <f t="shared" si="11"/>
        <v>0</v>
      </c>
      <c r="C130" s="6">
        <f t="shared" si="11"/>
        <v>0</v>
      </c>
      <c r="D130" s="6">
        <f t="shared" si="11"/>
        <v>0</v>
      </c>
      <c r="E130" s="6">
        <f t="shared" si="11"/>
        <v>0</v>
      </c>
      <c r="F130" s="6">
        <f t="shared" si="11"/>
        <v>0</v>
      </c>
      <c r="G130" s="6">
        <f t="shared" si="11"/>
        <v>0</v>
      </c>
      <c r="H130" s="6">
        <f t="shared" si="11"/>
        <v>0</v>
      </c>
      <c r="I130" s="6">
        <f t="shared" si="11"/>
        <v>0</v>
      </c>
      <c r="J130" s="6">
        <f t="shared" si="11"/>
        <v>0</v>
      </c>
      <c r="K130" s="6">
        <f t="shared" si="11"/>
        <v>0</v>
      </c>
      <c r="L130" s="6">
        <f t="shared" si="11"/>
        <v>0</v>
      </c>
      <c r="M130" s="6">
        <f t="shared" si="11"/>
        <v>0</v>
      </c>
      <c r="N130" s="6">
        <f t="shared" si="11"/>
        <v>0</v>
      </c>
      <c r="O130" s="6">
        <f t="shared" si="11"/>
        <v>0</v>
      </c>
      <c r="P130" s="6">
        <f t="shared" si="11"/>
        <v>0</v>
      </c>
      <c r="Q130" s="6">
        <f t="shared" si="11"/>
        <v>0</v>
      </c>
      <c r="R130" s="6">
        <f t="shared" si="11"/>
        <v>0</v>
      </c>
      <c r="S130" s="6">
        <f t="shared" si="11"/>
        <v>0</v>
      </c>
      <c r="T130" s="6">
        <f t="shared" si="11"/>
        <v>0</v>
      </c>
      <c r="U130" s="6">
        <f t="shared" si="11"/>
        <v>0</v>
      </c>
      <c r="V130" s="6">
        <f t="shared" si="11"/>
        <v>0</v>
      </c>
      <c r="W130" s="6">
        <f t="shared" si="11"/>
        <v>-0.66277195343203332</v>
      </c>
      <c r="X130" s="6">
        <f t="shared" si="11"/>
        <v>-8.4275165891103287E-2</v>
      </c>
      <c r="Y130" s="6">
        <f t="shared" si="11"/>
        <v>-0.39343116701607261</v>
      </c>
    </row>
    <row r="131" spans="1:25" x14ac:dyDescent="0.25">
      <c r="A131" s="3" t="s">
        <v>46</v>
      </c>
      <c r="B131" s="6">
        <f t="shared" si="11"/>
        <v>0</v>
      </c>
      <c r="C131" s="6">
        <f t="shared" si="11"/>
        <v>0</v>
      </c>
      <c r="D131" s="6">
        <f t="shared" si="11"/>
        <v>0</v>
      </c>
      <c r="E131" s="6">
        <f t="shared" si="11"/>
        <v>0</v>
      </c>
      <c r="F131" s="6">
        <f t="shared" si="11"/>
        <v>0</v>
      </c>
      <c r="G131" s="6">
        <f t="shared" si="11"/>
        <v>0</v>
      </c>
      <c r="H131" s="6">
        <f t="shared" si="11"/>
        <v>0</v>
      </c>
      <c r="I131" s="6">
        <f t="shared" si="11"/>
        <v>0</v>
      </c>
      <c r="J131" s="6">
        <f t="shared" si="11"/>
        <v>0</v>
      </c>
      <c r="K131" s="6">
        <f t="shared" si="11"/>
        <v>0</v>
      </c>
      <c r="L131" s="6">
        <f t="shared" si="11"/>
        <v>0</v>
      </c>
      <c r="M131" s="6">
        <f t="shared" si="11"/>
        <v>0</v>
      </c>
      <c r="N131" s="6">
        <f t="shared" si="11"/>
        <v>0</v>
      </c>
      <c r="O131" s="6">
        <f t="shared" si="11"/>
        <v>0</v>
      </c>
      <c r="P131" s="6">
        <f t="shared" si="11"/>
        <v>0</v>
      </c>
      <c r="Q131" s="6">
        <f t="shared" si="11"/>
        <v>0</v>
      </c>
      <c r="R131" s="6">
        <f t="shared" si="11"/>
        <v>0</v>
      </c>
      <c r="S131" s="6">
        <f t="shared" si="11"/>
        <v>0</v>
      </c>
      <c r="T131" s="6">
        <f t="shared" si="11"/>
        <v>0</v>
      </c>
      <c r="U131" s="6">
        <f t="shared" si="11"/>
        <v>0</v>
      </c>
      <c r="V131" s="6">
        <f t="shared" si="11"/>
        <v>0</v>
      </c>
      <c r="W131" s="6">
        <f t="shared" si="11"/>
        <v>1.2536607160795672</v>
      </c>
      <c r="X131" s="6">
        <f t="shared" si="11"/>
        <v>0.28216208541316501</v>
      </c>
      <c r="Y131" s="6">
        <f t="shared" si="11"/>
        <v>0.41819772528433985</v>
      </c>
    </row>
    <row r="132" spans="1:25" x14ac:dyDescent="0.25">
      <c r="A132" s="3" t="s">
        <v>47</v>
      </c>
      <c r="B132" s="6">
        <f t="shared" si="11"/>
        <v>0</v>
      </c>
      <c r="C132" s="6">
        <f t="shared" si="11"/>
        <v>0</v>
      </c>
      <c r="D132" s="6">
        <f t="shared" si="11"/>
        <v>0</v>
      </c>
      <c r="E132" s="6">
        <f t="shared" si="11"/>
        <v>0</v>
      </c>
      <c r="F132" s="6">
        <f t="shared" si="11"/>
        <v>0</v>
      </c>
      <c r="G132" s="6">
        <f t="shared" si="11"/>
        <v>0</v>
      </c>
      <c r="H132" s="6">
        <f t="shared" si="11"/>
        <v>0</v>
      </c>
      <c r="I132" s="6">
        <f t="shared" si="11"/>
        <v>0</v>
      </c>
      <c r="J132" s="6">
        <f t="shared" si="11"/>
        <v>0</v>
      </c>
      <c r="K132" s="6">
        <f t="shared" si="11"/>
        <v>0</v>
      </c>
      <c r="L132" s="6">
        <f t="shared" si="11"/>
        <v>0</v>
      </c>
      <c r="M132" s="6">
        <f t="shared" si="11"/>
        <v>0</v>
      </c>
      <c r="N132" s="6">
        <f t="shared" si="11"/>
        <v>0</v>
      </c>
      <c r="O132" s="6">
        <f t="shared" si="11"/>
        <v>0</v>
      </c>
      <c r="P132" s="6">
        <f t="shared" si="11"/>
        <v>0</v>
      </c>
      <c r="Q132" s="6">
        <f t="shared" si="11"/>
        <v>0</v>
      </c>
      <c r="R132" s="6">
        <f t="shared" si="11"/>
        <v>0</v>
      </c>
      <c r="S132" s="6">
        <f t="shared" si="11"/>
        <v>0</v>
      </c>
      <c r="T132" s="6">
        <f t="shared" si="11"/>
        <v>0</v>
      </c>
      <c r="U132" s="6">
        <f t="shared" si="11"/>
        <v>0</v>
      </c>
      <c r="V132" s="6">
        <f t="shared" si="11"/>
        <v>0</v>
      </c>
      <c r="W132" s="6">
        <f t="shared" si="11"/>
        <v>-0.47315498973213388</v>
      </c>
      <c r="X132" s="6">
        <f t="shared" si="11"/>
        <v>-1.9506909107075225</v>
      </c>
      <c r="Y132" s="6">
        <f t="shared" si="11"/>
        <v>-0.2765213116838886</v>
      </c>
    </row>
    <row r="133" spans="1:25" x14ac:dyDescent="0.25">
      <c r="A133" s="3" t="s">
        <v>48</v>
      </c>
      <c r="B133" s="6">
        <f t="shared" si="11"/>
        <v>0</v>
      </c>
      <c r="C133" s="6">
        <f t="shared" si="11"/>
        <v>0</v>
      </c>
      <c r="D133" s="6">
        <f t="shared" si="11"/>
        <v>0</v>
      </c>
      <c r="E133" s="6">
        <f t="shared" si="11"/>
        <v>0</v>
      </c>
      <c r="F133" s="6">
        <f t="shared" si="11"/>
        <v>0</v>
      </c>
      <c r="G133" s="6">
        <f t="shared" si="11"/>
        <v>0</v>
      </c>
      <c r="H133" s="6">
        <f t="shared" si="11"/>
        <v>0</v>
      </c>
      <c r="I133" s="6">
        <f t="shared" si="11"/>
        <v>0</v>
      </c>
      <c r="J133" s="6">
        <f t="shared" si="11"/>
        <v>0</v>
      </c>
      <c r="K133" s="6">
        <f t="shared" si="11"/>
        <v>0</v>
      </c>
      <c r="L133" s="6">
        <f t="shared" si="11"/>
        <v>0</v>
      </c>
      <c r="M133" s="6">
        <f t="shared" si="11"/>
        <v>0</v>
      </c>
      <c r="N133" s="6">
        <f t="shared" si="11"/>
        <v>0</v>
      </c>
      <c r="O133" s="6">
        <f t="shared" si="11"/>
        <v>0</v>
      </c>
      <c r="P133" s="6">
        <f t="shared" si="11"/>
        <v>0</v>
      </c>
      <c r="Q133" s="6">
        <f t="shared" si="11"/>
        <v>0</v>
      </c>
      <c r="R133" s="6">
        <f t="shared" si="11"/>
        <v>0</v>
      </c>
      <c r="S133" s="6">
        <f t="shared" si="11"/>
        <v>0</v>
      </c>
      <c r="T133" s="6">
        <f t="shared" si="11"/>
        <v>0</v>
      </c>
      <c r="U133" s="6">
        <f t="shared" si="11"/>
        <v>0</v>
      </c>
      <c r="V133" s="6">
        <f t="shared" si="11"/>
        <v>0</v>
      </c>
      <c r="W133" s="6">
        <f t="shared" si="11"/>
        <v>0</v>
      </c>
      <c r="X133" s="6">
        <f t="shared" si="11"/>
        <v>0</v>
      </c>
      <c r="Y133" s="6">
        <f t="shared" si="11"/>
        <v>0</v>
      </c>
    </row>
    <row r="134" spans="1:25" x14ac:dyDescent="0.25">
      <c r="A134" s="3" t="s">
        <v>49</v>
      </c>
      <c r="B134" s="6">
        <f t="shared" si="11"/>
        <v>0</v>
      </c>
      <c r="C134" s="6">
        <f t="shared" si="11"/>
        <v>0</v>
      </c>
      <c r="D134" s="6">
        <f t="shared" si="11"/>
        <v>0</v>
      </c>
      <c r="E134" s="6">
        <f t="shared" si="11"/>
        <v>0</v>
      </c>
      <c r="F134" s="6">
        <f t="shared" si="11"/>
        <v>0</v>
      </c>
      <c r="G134" s="6">
        <f t="shared" si="11"/>
        <v>0</v>
      </c>
      <c r="H134" s="6">
        <f t="shared" si="11"/>
        <v>0</v>
      </c>
      <c r="I134" s="6">
        <f t="shared" si="11"/>
        <v>0</v>
      </c>
      <c r="J134" s="6">
        <f t="shared" si="11"/>
        <v>0</v>
      </c>
      <c r="K134" s="6">
        <f t="shared" si="11"/>
        <v>0</v>
      </c>
      <c r="L134" s="6">
        <f t="shared" si="11"/>
        <v>0</v>
      </c>
      <c r="M134" s="6">
        <f t="shared" si="11"/>
        <v>0</v>
      </c>
      <c r="N134" s="6">
        <f t="shared" si="11"/>
        <v>0</v>
      </c>
      <c r="O134" s="6">
        <f t="shared" si="11"/>
        <v>0</v>
      </c>
      <c r="P134" s="6">
        <f t="shared" si="11"/>
        <v>0</v>
      </c>
      <c r="Q134" s="6">
        <f t="shared" si="11"/>
        <v>0</v>
      </c>
      <c r="R134" s="6">
        <f t="shared" si="11"/>
        <v>0</v>
      </c>
      <c r="S134" s="6">
        <f t="shared" si="11"/>
        <v>0</v>
      </c>
      <c r="T134" s="6">
        <f t="shared" si="11"/>
        <v>0</v>
      </c>
      <c r="U134" s="6">
        <f t="shared" si="11"/>
        <v>0</v>
      </c>
      <c r="V134" s="6">
        <f t="shared" si="11"/>
        <v>0</v>
      </c>
      <c r="W134" s="6">
        <f t="shared" si="11"/>
        <v>0</v>
      </c>
      <c r="X134" s="6">
        <f t="shared" si="11"/>
        <v>0</v>
      </c>
      <c r="Y134" s="6">
        <f t="shared" si="11"/>
        <v>0</v>
      </c>
    </row>
    <row r="135" spans="1:25" x14ac:dyDescent="0.25">
      <c r="A135" s="3" t="s">
        <v>50</v>
      </c>
      <c r="B135" s="6">
        <f t="shared" si="11"/>
        <v>0</v>
      </c>
      <c r="C135" s="6">
        <f t="shared" si="11"/>
        <v>0</v>
      </c>
      <c r="D135" s="6">
        <f t="shared" si="11"/>
        <v>0</v>
      </c>
      <c r="E135" s="6">
        <f t="shared" si="11"/>
        <v>0</v>
      </c>
      <c r="F135" s="6">
        <f t="shared" si="11"/>
        <v>0</v>
      </c>
      <c r="G135" s="6">
        <f t="shared" si="11"/>
        <v>0</v>
      </c>
      <c r="H135" s="6">
        <f t="shared" si="11"/>
        <v>0</v>
      </c>
      <c r="I135" s="6">
        <f t="shared" si="11"/>
        <v>0</v>
      </c>
      <c r="J135" s="6">
        <f t="shared" si="11"/>
        <v>0</v>
      </c>
      <c r="K135" s="6">
        <f t="shared" si="11"/>
        <v>0</v>
      </c>
      <c r="L135" s="6">
        <f t="shared" si="11"/>
        <v>0</v>
      </c>
      <c r="M135" s="6">
        <f t="shared" si="11"/>
        <v>0</v>
      </c>
      <c r="N135" s="6">
        <f t="shared" si="11"/>
        <v>0</v>
      </c>
      <c r="O135" s="6">
        <f t="shared" si="11"/>
        <v>0</v>
      </c>
      <c r="P135" s="6">
        <f t="shared" si="11"/>
        <v>0</v>
      </c>
      <c r="Q135" s="6">
        <f t="shared" si="11"/>
        <v>0</v>
      </c>
      <c r="R135" s="6">
        <f t="shared" si="11"/>
        <v>0</v>
      </c>
      <c r="S135" s="6">
        <f t="shared" si="11"/>
        <v>0</v>
      </c>
      <c r="T135" s="6">
        <f t="shared" si="11"/>
        <v>0</v>
      </c>
      <c r="U135" s="6">
        <f t="shared" si="11"/>
        <v>0</v>
      </c>
      <c r="V135" s="6">
        <f t="shared" si="11"/>
        <v>0</v>
      </c>
      <c r="W135" s="6">
        <f t="shared" si="11"/>
        <v>0</v>
      </c>
      <c r="X135" s="6">
        <f t="shared" si="11"/>
        <v>3.5964065543761192E-2</v>
      </c>
      <c r="Y135" s="6">
        <f t="shared" si="11"/>
        <v>-2.362274810674525E-3</v>
      </c>
    </row>
    <row r="136" spans="1:25" x14ac:dyDescent="0.25">
      <c r="A136" s="3" t="s">
        <v>51</v>
      </c>
      <c r="B136" s="6">
        <f t="shared" si="11"/>
        <v>0</v>
      </c>
      <c r="C136" s="6">
        <f t="shared" si="11"/>
        <v>0</v>
      </c>
      <c r="D136" s="6">
        <f t="shared" si="11"/>
        <v>0</v>
      </c>
      <c r="E136" s="6">
        <f t="shared" si="11"/>
        <v>0</v>
      </c>
      <c r="F136" s="6">
        <f t="shared" si="11"/>
        <v>0</v>
      </c>
      <c r="G136" s="6">
        <f t="shared" si="11"/>
        <v>0</v>
      </c>
      <c r="H136" s="6">
        <f t="shared" si="11"/>
        <v>0</v>
      </c>
      <c r="I136" s="6">
        <f t="shared" si="11"/>
        <v>0</v>
      </c>
      <c r="J136" s="6">
        <f t="shared" si="11"/>
        <v>0</v>
      </c>
      <c r="K136" s="6">
        <f t="shared" si="11"/>
        <v>0</v>
      </c>
      <c r="L136" s="6">
        <f t="shared" si="11"/>
        <v>0</v>
      </c>
      <c r="M136" s="6">
        <f t="shared" si="11"/>
        <v>0</v>
      </c>
      <c r="N136" s="6">
        <f t="shared" si="11"/>
        <v>0</v>
      </c>
      <c r="O136" s="6">
        <f t="shared" si="11"/>
        <v>0</v>
      </c>
      <c r="P136" s="6">
        <f t="shared" si="11"/>
        <v>0</v>
      </c>
      <c r="Q136" s="6">
        <f t="shared" si="11"/>
        <v>0</v>
      </c>
      <c r="R136" s="6">
        <f t="shared" si="11"/>
        <v>0</v>
      </c>
      <c r="S136" s="6">
        <f t="shared" si="11"/>
        <v>0</v>
      </c>
      <c r="T136" s="6">
        <f t="shared" si="11"/>
        <v>0</v>
      </c>
      <c r="U136" s="6">
        <f t="shared" si="11"/>
        <v>0</v>
      </c>
      <c r="V136" s="6">
        <f t="shared" si="11"/>
        <v>0</v>
      </c>
      <c r="W136" s="6">
        <f t="shared" si="11"/>
        <v>0</v>
      </c>
      <c r="X136" s="6">
        <f t="shared" si="11"/>
        <v>0</v>
      </c>
      <c r="Y136" s="6">
        <f t="shared" si="11"/>
        <v>0</v>
      </c>
    </row>
    <row r="137" spans="1:25" x14ac:dyDescent="0.25">
      <c r="A137" s="3" t="s">
        <v>52</v>
      </c>
      <c r="B137" s="6">
        <f t="shared" si="11"/>
        <v>0</v>
      </c>
      <c r="C137" s="6">
        <f t="shared" si="11"/>
        <v>0</v>
      </c>
      <c r="D137" s="6">
        <f t="shared" si="11"/>
        <v>0</v>
      </c>
      <c r="E137" s="6">
        <f t="shared" si="11"/>
        <v>0</v>
      </c>
      <c r="F137" s="6">
        <f t="shared" si="11"/>
        <v>0</v>
      </c>
      <c r="G137" s="6">
        <f t="shared" si="11"/>
        <v>0</v>
      </c>
      <c r="H137" s="6">
        <f t="shared" si="11"/>
        <v>0</v>
      </c>
      <c r="I137" s="6">
        <f t="shared" si="11"/>
        <v>0</v>
      </c>
      <c r="J137" s="6">
        <f t="shared" si="11"/>
        <v>0</v>
      </c>
      <c r="K137" s="6">
        <f t="shared" si="11"/>
        <v>0</v>
      </c>
      <c r="L137" s="6">
        <f t="shared" si="11"/>
        <v>0</v>
      </c>
      <c r="M137" s="6">
        <f t="shared" si="11"/>
        <v>0</v>
      </c>
      <c r="N137" s="6">
        <f t="shared" si="11"/>
        <v>0</v>
      </c>
      <c r="O137" s="6">
        <f t="shared" si="11"/>
        <v>0</v>
      </c>
      <c r="P137" s="6">
        <f t="shared" si="11"/>
        <v>0</v>
      </c>
      <c r="Q137" s="6">
        <f t="shared" ref="Q137:Y137" si="12">IF(Q53,Q81/Q53-1,0)</f>
        <v>0</v>
      </c>
      <c r="R137" s="6">
        <f t="shared" si="12"/>
        <v>0</v>
      </c>
      <c r="S137" s="6">
        <f t="shared" si="12"/>
        <v>0</v>
      </c>
      <c r="T137" s="6">
        <f t="shared" si="12"/>
        <v>0</v>
      </c>
      <c r="U137" s="6">
        <f t="shared" si="12"/>
        <v>0</v>
      </c>
      <c r="V137" s="6">
        <f t="shared" si="12"/>
        <v>0</v>
      </c>
      <c r="W137" s="6">
        <f t="shared" si="12"/>
        <v>0</v>
      </c>
      <c r="X137" s="6">
        <f t="shared" si="12"/>
        <v>-0.17757208529190205</v>
      </c>
      <c r="Y137" s="6">
        <f t="shared" si="12"/>
        <v>-8.851181462347979E-3</v>
      </c>
    </row>
    <row r="138" spans="1:25" x14ac:dyDescent="0.25">
      <c r="A138" s="3" t="s">
        <v>53</v>
      </c>
      <c r="B138" s="6">
        <f t="shared" ref="B138:Y140" si="13">IF(B54,B82/B54-1,0)</f>
        <v>0</v>
      </c>
      <c r="C138" s="6">
        <f t="shared" si="13"/>
        <v>0</v>
      </c>
      <c r="D138" s="6">
        <f t="shared" si="13"/>
        <v>0</v>
      </c>
      <c r="E138" s="6">
        <f t="shared" si="13"/>
        <v>0</v>
      </c>
      <c r="F138" s="6">
        <f t="shared" si="13"/>
        <v>0</v>
      </c>
      <c r="G138" s="6">
        <f t="shared" si="13"/>
        <v>0</v>
      </c>
      <c r="H138" s="6">
        <f t="shared" si="13"/>
        <v>0</v>
      </c>
      <c r="I138" s="6">
        <f t="shared" si="13"/>
        <v>0</v>
      </c>
      <c r="J138" s="6">
        <f t="shared" si="13"/>
        <v>0</v>
      </c>
      <c r="K138" s="6">
        <f t="shared" si="13"/>
        <v>0</v>
      </c>
      <c r="L138" s="6">
        <f t="shared" si="13"/>
        <v>0</v>
      </c>
      <c r="M138" s="6">
        <f t="shared" si="13"/>
        <v>0</v>
      </c>
      <c r="N138" s="6">
        <f t="shared" si="13"/>
        <v>0</v>
      </c>
      <c r="O138" s="6">
        <f t="shared" si="13"/>
        <v>0</v>
      </c>
      <c r="P138" s="6">
        <f t="shared" si="13"/>
        <v>0</v>
      </c>
      <c r="Q138" s="6">
        <f t="shared" si="13"/>
        <v>0</v>
      </c>
      <c r="R138" s="6">
        <f t="shared" si="13"/>
        <v>0</v>
      </c>
      <c r="S138" s="6">
        <f t="shared" si="13"/>
        <v>0</v>
      </c>
      <c r="T138" s="6">
        <f t="shared" si="13"/>
        <v>0</v>
      </c>
      <c r="U138" s="6">
        <f t="shared" si="13"/>
        <v>0</v>
      </c>
      <c r="V138" s="6">
        <f t="shared" si="13"/>
        <v>0</v>
      </c>
      <c r="W138" s="6">
        <f t="shared" si="13"/>
        <v>0</v>
      </c>
      <c r="X138" s="6">
        <f t="shared" si="13"/>
        <v>0</v>
      </c>
      <c r="Y138" s="6">
        <f t="shared" si="13"/>
        <v>0</v>
      </c>
    </row>
    <row r="139" spans="1:25" x14ac:dyDescent="0.25">
      <c r="A139" s="3" t="s">
        <v>54</v>
      </c>
      <c r="B139" s="6">
        <f t="shared" si="13"/>
        <v>0</v>
      </c>
      <c r="C139" s="6">
        <f t="shared" si="13"/>
        <v>0</v>
      </c>
      <c r="D139" s="6">
        <f t="shared" si="13"/>
        <v>0</v>
      </c>
      <c r="E139" s="6">
        <f t="shared" si="13"/>
        <v>0</v>
      </c>
      <c r="F139" s="6">
        <f t="shared" si="13"/>
        <v>0</v>
      </c>
      <c r="G139" s="6">
        <f t="shared" si="13"/>
        <v>0</v>
      </c>
      <c r="H139" s="6">
        <f t="shared" si="13"/>
        <v>0</v>
      </c>
      <c r="I139" s="6">
        <f t="shared" si="13"/>
        <v>0</v>
      </c>
      <c r="J139" s="6">
        <f t="shared" si="13"/>
        <v>0</v>
      </c>
      <c r="K139" s="6">
        <f t="shared" si="13"/>
        <v>0</v>
      </c>
      <c r="L139" s="6">
        <f t="shared" si="13"/>
        <v>0</v>
      </c>
      <c r="M139" s="6">
        <f t="shared" si="13"/>
        <v>0</v>
      </c>
      <c r="N139" s="6">
        <f t="shared" si="13"/>
        <v>0</v>
      </c>
      <c r="O139" s="6">
        <f t="shared" si="13"/>
        <v>0</v>
      </c>
      <c r="P139" s="6">
        <f t="shared" si="13"/>
        <v>0</v>
      </c>
      <c r="Q139" s="6">
        <f t="shared" si="13"/>
        <v>0</v>
      </c>
      <c r="R139" s="6">
        <f t="shared" si="13"/>
        <v>0</v>
      </c>
      <c r="S139" s="6">
        <f t="shared" si="13"/>
        <v>0</v>
      </c>
      <c r="T139" s="6">
        <f t="shared" si="13"/>
        <v>0</v>
      </c>
      <c r="U139" s="6">
        <f t="shared" si="13"/>
        <v>0</v>
      </c>
      <c r="V139" s="6">
        <f t="shared" si="13"/>
        <v>0</v>
      </c>
      <c r="W139" s="6">
        <f t="shared" si="13"/>
        <v>0</v>
      </c>
      <c r="X139" s="6">
        <f t="shared" si="13"/>
        <v>-1.8655938449001486E-3</v>
      </c>
      <c r="Y139" s="6">
        <f t="shared" si="13"/>
        <v>-7.4825623976904065E-4</v>
      </c>
    </row>
    <row r="140" spans="1:25" x14ac:dyDescent="0.25">
      <c r="A140" s="3" t="s">
        <v>55</v>
      </c>
      <c r="B140" s="6">
        <f t="shared" si="13"/>
        <v>0</v>
      </c>
      <c r="C140" s="6">
        <f t="shared" si="13"/>
        <v>0</v>
      </c>
      <c r="D140" s="6">
        <f t="shared" si="13"/>
        <v>0</v>
      </c>
      <c r="E140" s="6">
        <f t="shared" si="13"/>
        <v>0</v>
      </c>
      <c r="F140" s="6">
        <f t="shared" si="13"/>
        <v>0</v>
      </c>
      <c r="G140" s="6">
        <f t="shared" si="13"/>
        <v>0</v>
      </c>
      <c r="H140" s="6">
        <f t="shared" si="13"/>
        <v>0</v>
      </c>
      <c r="I140" s="6">
        <f t="shared" si="13"/>
        <v>0</v>
      </c>
      <c r="J140" s="6">
        <f t="shared" si="13"/>
        <v>0</v>
      </c>
      <c r="K140" s="6">
        <f t="shared" si="13"/>
        <v>0</v>
      </c>
      <c r="L140" s="6">
        <f t="shared" si="13"/>
        <v>0</v>
      </c>
      <c r="M140" s="6">
        <f t="shared" si="13"/>
        <v>0</v>
      </c>
      <c r="N140" s="6">
        <f t="shared" si="13"/>
        <v>0</v>
      </c>
      <c r="O140" s="6">
        <f t="shared" si="13"/>
        <v>0</v>
      </c>
      <c r="P140" s="6">
        <f t="shared" si="13"/>
        <v>0</v>
      </c>
      <c r="Q140" s="6">
        <f t="shared" si="13"/>
        <v>0</v>
      </c>
      <c r="R140" s="6">
        <f t="shared" si="13"/>
        <v>0</v>
      </c>
      <c r="S140" s="6">
        <f t="shared" si="13"/>
        <v>0</v>
      </c>
      <c r="T140" s="6">
        <f t="shared" si="13"/>
        <v>0</v>
      </c>
      <c r="U140" s="6">
        <f t="shared" si="13"/>
        <v>0</v>
      </c>
      <c r="V140" s="6">
        <f t="shared" si="13"/>
        <v>0</v>
      </c>
      <c r="W140" s="6">
        <f t="shared" si="13"/>
        <v>0</v>
      </c>
      <c r="X140" s="6">
        <f t="shared" si="13"/>
        <v>-2.8188134148046107E-3</v>
      </c>
      <c r="Y140" s="6">
        <f t="shared" si="13"/>
        <v>-1.1766087547222526E-3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9" sqref="H9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9" ht="19.5" x14ac:dyDescent="0.3">
      <c r="A1" s="1" t="s">
        <v>65</v>
      </c>
    </row>
    <row r="3" spans="1:9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  <c r="I3" s="2" t="s">
        <v>71</v>
      </c>
    </row>
    <row r="4" spans="1:9" x14ac:dyDescent="0.25">
      <c r="A4" s="3" t="s">
        <v>31</v>
      </c>
      <c r="B4" s="4">
        <v>131292684.48947605</v>
      </c>
      <c r="C4" s="4">
        <v>121321288.93364881</v>
      </c>
      <c r="D4" s="5">
        <f t="shared" ref="D4:D28" si="0">C4-B4</f>
        <v>-9971395.5558272451</v>
      </c>
      <c r="E4" s="6">
        <f t="shared" ref="E4:E28" si="1">IF(B4,C4/B4-1,0)</f>
        <v>-7.594783818002071E-2</v>
      </c>
      <c r="F4" s="4">
        <f>IF(I4&gt;0,B4/I4,"")</f>
        <v>88.477048252987061</v>
      </c>
      <c r="G4" s="4">
        <f>IF(I4&gt;0,C4/I4,"")</f>
        <v>81.757407709623308</v>
      </c>
      <c r="H4" s="5">
        <f>IF(I4&gt;0,G4-F4,"")</f>
        <v>-6.7196405433637523</v>
      </c>
      <c r="I4">
        <v>1483918</v>
      </c>
    </row>
    <row r="5" spans="1:9" x14ac:dyDescent="0.25">
      <c r="A5" s="3" t="s">
        <v>32</v>
      </c>
      <c r="B5" s="4">
        <v>86450274.274840608</v>
      </c>
      <c r="C5" s="4">
        <v>81998025.824669465</v>
      </c>
      <c r="D5" s="5">
        <f t="shared" si="0"/>
        <v>-4452248.4501711428</v>
      </c>
      <c r="E5" s="6">
        <f t="shared" si="1"/>
        <v>-5.1500686232835546E-2</v>
      </c>
      <c r="F5" s="4">
        <f t="shared" ref="F5:F28" si="2">IF(I5&gt;0,B5/I5,"")</f>
        <v>92.619075156568712</v>
      </c>
      <c r="G5" s="4">
        <f t="shared" ref="G5:G28" si="3">IF(I5&gt;0,C5/I5,"")</f>
        <v>87.849129227754844</v>
      </c>
      <c r="H5" s="5">
        <f t="shared" ref="H5:H28" si="4">IF(I5&gt;0,G5-F5,"")</f>
        <v>-4.7699459288138684</v>
      </c>
      <c r="I5">
        <v>933396</v>
      </c>
    </row>
    <row r="6" spans="1:9" x14ac:dyDescent="0.25">
      <c r="A6" s="3" t="s">
        <v>33</v>
      </c>
      <c r="B6" s="4">
        <v>750759.93825097813</v>
      </c>
      <c r="C6" s="4">
        <v>1115501.6086563116</v>
      </c>
      <c r="D6" s="5">
        <f t="shared" si="0"/>
        <v>364741.67040533351</v>
      </c>
      <c r="E6" s="6">
        <f t="shared" si="1"/>
        <v>0.48582995951416996</v>
      </c>
      <c r="F6" s="4" t="str">
        <f t="shared" si="2"/>
        <v/>
      </c>
      <c r="G6" s="4" t="str">
        <f t="shared" si="3"/>
        <v/>
      </c>
      <c r="H6" s="5" t="str">
        <f t="shared" si="4"/>
        <v/>
      </c>
    </row>
    <row r="7" spans="1:9" x14ac:dyDescent="0.25">
      <c r="A7" s="3" t="s">
        <v>34</v>
      </c>
      <c r="B7" s="4">
        <v>22061514.092000391</v>
      </c>
      <c r="C7" s="4">
        <v>20571213.170722727</v>
      </c>
      <c r="D7" s="5">
        <f t="shared" si="0"/>
        <v>-1490300.9212776646</v>
      </c>
      <c r="E7" s="6">
        <f t="shared" si="1"/>
        <v>-6.7552068958768974E-2</v>
      </c>
      <c r="F7" s="4">
        <f t="shared" si="2"/>
        <v>235.80070641300119</v>
      </c>
      <c r="G7" s="4">
        <f t="shared" si="3"/>
        <v>219.8718808328637</v>
      </c>
      <c r="H7" s="5">
        <f t="shared" si="4"/>
        <v>-15.928825580137499</v>
      </c>
      <c r="I7">
        <v>93560</v>
      </c>
    </row>
    <row r="8" spans="1:9" x14ac:dyDescent="0.25">
      <c r="A8" s="3" t="s">
        <v>35</v>
      </c>
      <c r="B8" s="4">
        <v>33832118.038083412</v>
      </c>
      <c r="C8" s="4">
        <v>32352447.458702315</v>
      </c>
      <c r="D8" s="5">
        <f t="shared" si="0"/>
        <v>-1479670.5793810971</v>
      </c>
      <c r="E8" s="6">
        <f t="shared" si="1"/>
        <v>-4.3735676782502786E-2</v>
      </c>
      <c r="F8" s="4">
        <f t="shared" si="2"/>
        <v>414.66518817589883</v>
      </c>
      <c r="G8" s="4">
        <f t="shared" si="3"/>
        <v>396.52952553288208</v>
      </c>
      <c r="H8" s="5">
        <f t="shared" si="4"/>
        <v>-18.135662643016758</v>
      </c>
      <c r="I8">
        <v>81589</v>
      </c>
    </row>
    <row r="9" spans="1:9" x14ac:dyDescent="0.25">
      <c r="A9" s="3" t="s">
        <v>36</v>
      </c>
      <c r="B9" s="4">
        <v>15217.696205624903</v>
      </c>
      <c r="C9" s="4">
        <v>32692.008958851973</v>
      </c>
      <c r="D9" s="5">
        <f t="shared" si="0"/>
        <v>17474.31275322707</v>
      </c>
      <c r="E9" s="6">
        <f t="shared" si="1"/>
        <v>1.1482889733840302</v>
      </c>
      <c r="F9" s="4" t="str">
        <f t="shared" si="2"/>
        <v/>
      </c>
      <c r="G9" s="4" t="str">
        <f t="shared" si="3"/>
        <v/>
      </c>
      <c r="H9" s="5" t="str">
        <f t="shared" si="4"/>
        <v/>
      </c>
    </row>
    <row r="10" spans="1:9" x14ac:dyDescent="0.25">
      <c r="A10" s="3" t="s">
        <v>37</v>
      </c>
      <c r="B10" s="4">
        <v>15357887.375499748</v>
      </c>
      <c r="C10" s="4">
        <v>14453413.254865127</v>
      </c>
      <c r="D10" s="5">
        <f t="shared" si="0"/>
        <v>-904474.12063462101</v>
      </c>
      <c r="E10" s="6">
        <f t="shared" si="1"/>
        <v>-5.8893134095872934E-2</v>
      </c>
      <c r="F10" s="4">
        <f t="shared" si="2"/>
        <v>1946.2536276137052</v>
      </c>
      <c r="G10" s="4">
        <f t="shared" si="3"/>
        <v>1831.6326517380721</v>
      </c>
      <c r="H10" s="5">
        <f t="shared" si="4"/>
        <v>-114.62097587563312</v>
      </c>
      <c r="I10">
        <v>7891</v>
      </c>
    </row>
    <row r="11" spans="1:9" x14ac:dyDescent="0.25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  <c r="F11" s="4" t="str">
        <f t="shared" si="2"/>
        <v/>
      </c>
      <c r="G11" s="4" t="str">
        <f t="shared" si="3"/>
        <v/>
      </c>
      <c r="H11" s="5" t="str">
        <f t="shared" si="4"/>
        <v/>
      </c>
    </row>
    <row r="12" spans="1:9" x14ac:dyDescent="0.25">
      <c r="A12" s="3" t="s">
        <v>39</v>
      </c>
      <c r="B12" s="4">
        <v>420736.92993792199</v>
      </c>
      <c r="C12" s="4">
        <v>396879.33256635437</v>
      </c>
      <c r="D12" s="5">
        <f t="shared" si="0"/>
        <v>-23857.597371567623</v>
      </c>
      <c r="E12" s="6">
        <f t="shared" si="1"/>
        <v>-5.6704310161429627E-2</v>
      </c>
      <c r="F12" s="4">
        <f t="shared" si="2"/>
        <v>2432.0053753637108</v>
      </c>
      <c r="G12" s="4">
        <f t="shared" si="3"/>
        <v>2294.1001882448231</v>
      </c>
      <c r="H12" s="5">
        <f t="shared" si="4"/>
        <v>-137.90518711888762</v>
      </c>
      <c r="I12">
        <v>173</v>
      </c>
    </row>
    <row r="13" spans="1:9" x14ac:dyDescent="0.25">
      <c r="A13" s="3" t="s">
        <v>40</v>
      </c>
      <c r="B13" s="4">
        <v>54051361.635243937</v>
      </c>
      <c r="C13" s="4">
        <v>58769783.425895683</v>
      </c>
      <c r="D13" s="5">
        <f t="shared" si="0"/>
        <v>4718421.7906517461</v>
      </c>
      <c r="E13" s="6">
        <f t="shared" si="1"/>
        <v>8.729515127654297E-2</v>
      </c>
      <c r="F13" s="4">
        <f t="shared" si="2"/>
        <v>6783.5544220938673</v>
      </c>
      <c r="G13" s="4">
        <f t="shared" si="3"/>
        <v>7375.7258315632134</v>
      </c>
      <c r="H13" s="5">
        <f t="shared" si="4"/>
        <v>592.17140946934614</v>
      </c>
      <c r="I13">
        <v>7968</v>
      </c>
    </row>
    <row r="14" spans="1:9" x14ac:dyDescent="0.25">
      <c r="A14" s="3" t="s">
        <v>41</v>
      </c>
      <c r="B14" s="4">
        <v>707706.74161033914</v>
      </c>
      <c r="C14" s="4">
        <v>819297.61743529083</v>
      </c>
      <c r="D14" s="5">
        <f t="shared" si="0"/>
        <v>111590.87582495168</v>
      </c>
      <c r="E14" s="6">
        <f t="shared" si="1"/>
        <v>0.15767954332473111</v>
      </c>
      <c r="F14" s="4">
        <f t="shared" si="2"/>
        <v>13105.680400191466</v>
      </c>
      <c r="G14" s="4">
        <f t="shared" si="3"/>
        <v>15172.178100653533</v>
      </c>
      <c r="H14" s="5">
        <f t="shared" si="4"/>
        <v>2066.4977004620669</v>
      </c>
      <c r="I14">
        <v>54</v>
      </c>
    </row>
    <row r="15" spans="1:9" x14ac:dyDescent="0.25">
      <c r="A15" s="3" t="s">
        <v>42</v>
      </c>
      <c r="B15" s="4">
        <v>98261644.521273956</v>
      </c>
      <c r="C15" s="4">
        <v>111999132.65712577</v>
      </c>
      <c r="D15" s="5">
        <f t="shared" si="0"/>
        <v>13737488.135851815</v>
      </c>
      <c r="E15" s="6">
        <f t="shared" si="1"/>
        <v>0.13980519258333413</v>
      </c>
      <c r="F15" s="4">
        <f t="shared" si="2"/>
        <v>33883.325696991022</v>
      </c>
      <c r="G15" s="4">
        <f t="shared" si="3"/>
        <v>38620.390571422678</v>
      </c>
      <c r="H15" s="5">
        <f t="shared" si="4"/>
        <v>4737.0648744316568</v>
      </c>
      <c r="I15">
        <v>2900</v>
      </c>
    </row>
    <row r="16" spans="1:9" x14ac:dyDescent="0.25">
      <c r="A16" s="3" t="s">
        <v>43</v>
      </c>
      <c r="B16" s="4">
        <v>1109454.2410722962</v>
      </c>
      <c r="C16" s="4">
        <v>1105294.5304737394</v>
      </c>
      <c r="D16" s="5">
        <f t="shared" si="0"/>
        <v>-4159.7105985567905</v>
      </c>
      <c r="E16" s="6">
        <f t="shared" si="1"/>
        <v>-3.749330476700341E-3</v>
      </c>
      <c r="F16" s="4" t="str">
        <f t="shared" si="2"/>
        <v/>
      </c>
      <c r="G16" s="4" t="str">
        <f t="shared" si="3"/>
        <v/>
      </c>
      <c r="H16" s="5" t="str">
        <f t="shared" si="4"/>
        <v/>
      </c>
    </row>
    <row r="17" spans="1:25" x14ac:dyDescent="0.25">
      <c r="A17" s="3" t="s">
        <v>44</v>
      </c>
      <c r="B17" s="4">
        <v>576244.03641449928</v>
      </c>
      <c r="C17" s="4">
        <v>515635.47056118789</v>
      </c>
      <c r="D17" s="5">
        <f t="shared" si="0"/>
        <v>-60608.565853311389</v>
      </c>
      <c r="E17" s="6">
        <f t="shared" si="1"/>
        <v>-0.10517864311521463</v>
      </c>
      <c r="F17" s="4" t="str">
        <f t="shared" si="2"/>
        <v/>
      </c>
      <c r="G17" s="4" t="str">
        <f t="shared" si="3"/>
        <v/>
      </c>
      <c r="H17" s="5" t="str">
        <f t="shared" si="4"/>
        <v/>
      </c>
    </row>
    <row r="18" spans="1:25" x14ac:dyDescent="0.25">
      <c r="A18" s="3" t="s">
        <v>45</v>
      </c>
      <c r="B18" s="4">
        <v>12061.150715584818</v>
      </c>
      <c r="C18" s="4">
        <v>9725.1271140487042</v>
      </c>
      <c r="D18" s="5">
        <f t="shared" si="0"/>
        <v>-2336.0236015361133</v>
      </c>
      <c r="E18" s="6">
        <f t="shared" si="1"/>
        <v>-0.19368165249088709</v>
      </c>
      <c r="F18" s="4" t="str">
        <f t="shared" si="2"/>
        <v/>
      </c>
      <c r="G18" s="4" t="str">
        <f t="shared" si="3"/>
        <v/>
      </c>
      <c r="H18" s="5" t="str">
        <f t="shared" si="4"/>
        <v/>
      </c>
    </row>
    <row r="19" spans="1:25" x14ac:dyDescent="0.25">
      <c r="A19" s="3" t="s">
        <v>46</v>
      </c>
      <c r="B19" s="4">
        <v>125279.64630455687</v>
      </c>
      <c r="C19" s="4">
        <v>141989.55633234011</v>
      </c>
      <c r="D19" s="5">
        <f t="shared" si="0"/>
        <v>16709.910027783248</v>
      </c>
      <c r="E19" s="6">
        <f t="shared" si="1"/>
        <v>0.13338088445078444</v>
      </c>
      <c r="F19" s="4" t="str">
        <f t="shared" si="2"/>
        <v/>
      </c>
      <c r="G19" s="4" t="str">
        <f t="shared" si="3"/>
        <v/>
      </c>
      <c r="H19" s="5" t="str">
        <f t="shared" si="4"/>
        <v/>
      </c>
    </row>
    <row r="20" spans="1:25" x14ac:dyDescent="0.25">
      <c r="A20" s="3" t="s">
        <v>47</v>
      </c>
      <c r="B20" s="4">
        <v>6851024.7467433503</v>
      </c>
      <c r="C20" s="4">
        <v>6176935.3679999458</v>
      </c>
      <c r="D20" s="5">
        <f t="shared" si="0"/>
        <v>-674089.37874340452</v>
      </c>
      <c r="E20" s="6">
        <f t="shared" si="1"/>
        <v>-9.8392489249704451E-2</v>
      </c>
      <c r="F20" s="4" t="str">
        <f t="shared" si="2"/>
        <v/>
      </c>
      <c r="G20" s="4" t="str">
        <f t="shared" si="3"/>
        <v/>
      </c>
      <c r="H20" s="5" t="str">
        <f t="shared" si="4"/>
        <v/>
      </c>
    </row>
    <row r="21" spans="1:25" x14ac:dyDescent="0.25">
      <c r="A21" s="3" t="s">
        <v>48</v>
      </c>
      <c r="B21" s="4">
        <v>-9855.8599999999988</v>
      </c>
      <c r="C21" s="4">
        <v>-9855.8599999999988</v>
      </c>
      <c r="D21" s="5">
        <f t="shared" si="0"/>
        <v>0</v>
      </c>
      <c r="E21" s="6">
        <f t="shared" si="1"/>
        <v>0</v>
      </c>
      <c r="F21" s="4" t="str">
        <f t="shared" si="2"/>
        <v/>
      </c>
      <c r="G21" s="4" t="str">
        <f t="shared" si="3"/>
        <v/>
      </c>
      <c r="H21" s="5" t="str">
        <f t="shared" si="4"/>
        <v/>
      </c>
    </row>
    <row r="22" spans="1:25" x14ac:dyDescent="0.25">
      <c r="A22" s="3" t="s">
        <v>49</v>
      </c>
      <c r="B22" s="4">
        <v>0</v>
      </c>
      <c r="C22" s="4">
        <v>0</v>
      </c>
      <c r="D22" s="5">
        <f t="shared" si="0"/>
        <v>0</v>
      </c>
      <c r="E22" s="6">
        <f t="shared" si="1"/>
        <v>0</v>
      </c>
      <c r="F22" s="4" t="str">
        <f t="shared" si="2"/>
        <v/>
      </c>
      <c r="G22" s="4" t="str">
        <f t="shared" si="3"/>
        <v/>
      </c>
      <c r="H22" s="5" t="str">
        <f t="shared" si="4"/>
        <v/>
      </c>
    </row>
    <row r="23" spans="1:25" x14ac:dyDescent="0.25">
      <c r="A23" s="3" t="s">
        <v>50</v>
      </c>
      <c r="B23" s="4">
        <v>-21860.478079999997</v>
      </c>
      <c r="C23" s="4">
        <v>-21688.071229999998</v>
      </c>
      <c r="D23" s="5">
        <f t="shared" si="0"/>
        <v>172.40684999999939</v>
      </c>
      <c r="E23" s="6">
        <f t="shared" si="1"/>
        <v>-7.8866916528113062E-3</v>
      </c>
      <c r="F23" s="4">
        <f t="shared" si="2"/>
        <v>-200.55484477064218</v>
      </c>
      <c r="G23" s="4">
        <f t="shared" si="3"/>
        <v>-198.97313055045871</v>
      </c>
      <c r="H23" s="5">
        <f t="shared" si="4"/>
        <v>1.5817142201834713</v>
      </c>
      <c r="I23">
        <v>109</v>
      </c>
    </row>
    <row r="24" spans="1:25" x14ac:dyDescent="0.25">
      <c r="A24" s="3" t="s">
        <v>51</v>
      </c>
      <c r="B24" s="4">
        <v>-36779.582579999995</v>
      </c>
      <c r="C24" s="4">
        <v>-36590.630629999992</v>
      </c>
      <c r="D24" s="5">
        <f t="shared" si="0"/>
        <v>188.9519500000024</v>
      </c>
      <c r="E24" s="6">
        <f t="shared" si="1"/>
        <v>-5.1374142049874783E-3</v>
      </c>
      <c r="F24" s="4">
        <f t="shared" si="2"/>
        <v>-583.80289809523799</v>
      </c>
      <c r="G24" s="4">
        <f t="shared" si="3"/>
        <v>-580.80366079365069</v>
      </c>
      <c r="H24" s="5">
        <f t="shared" si="4"/>
        <v>2.9992373015873</v>
      </c>
      <c r="I24">
        <v>63</v>
      </c>
    </row>
    <row r="25" spans="1:25" x14ac:dyDescent="0.25">
      <c r="A25" s="3" t="s">
        <v>52</v>
      </c>
      <c r="B25" s="4">
        <v>-118.27455</v>
      </c>
      <c r="C25" s="4">
        <v>-116.83328999999999</v>
      </c>
      <c r="D25" s="5">
        <f t="shared" si="0"/>
        <v>1.441260000000014</v>
      </c>
      <c r="E25" s="6">
        <f t="shared" si="1"/>
        <v>-1.2185715354655846E-2</v>
      </c>
      <c r="F25" s="4">
        <f t="shared" si="2"/>
        <v>-118.27455</v>
      </c>
      <c r="G25" s="4">
        <f t="shared" si="3"/>
        <v>-116.83328999999999</v>
      </c>
      <c r="H25" s="5">
        <f t="shared" si="4"/>
        <v>1.441260000000014</v>
      </c>
      <c r="I25">
        <v>1</v>
      </c>
    </row>
    <row r="26" spans="1:25" x14ac:dyDescent="0.25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  <c r="F26" s="4" t="str">
        <f t="shared" si="2"/>
        <v/>
      </c>
      <c r="G26" s="4" t="str">
        <f t="shared" si="3"/>
        <v/>
      </c>
      <c r="H26" s="5" t="str">
        <f t="shared" si="4"/>
        <v/>
      </c>
      <c r="I26">
        <v>0</v>
      </c>
    </row>
    <row r="27" spans="1:25" x14ac:dyDescent="0.25">
      <c r="A27" s="3" t="s">
        <v>54</v>
      </c>
      <c r="B27" s="4">
        <v>-43794.40298999998</v>
      </c>
      <c r="C27" s="4">
        <v>-43604.505889999979</v>
      </c>
      <c r="D27" s="5">
        <f t="shared" si="0"/>
        <v>189.89710000000196</v>
      </c>
      <c r="E27" s="6">
        <f t="shared" si="1"/>
        <v>-4.3361043200740301E-3</v>
      </c>
      <c r="F27" s="4">
        <f t="shared" si="2"/>
        <v>-1904.1044778260862</v>
      </c>
      <c r="G27" s="4">
        <f t="shared" si="3"/>
        <v>-1895.8480821739122</v>
      </c>
      <c r="H27" s="5">
        <f t="shared" si="4"/>
        <v>8.2563956521739783</v>
      </c>
      <c r="I27">
        <v>23</v>
      </c>
    </row>
    <row r="28" spans="1:25" x14ac:dyDescent="0.25">
      <c r="A28" s="3" t="s">
        <v>55</v>
      </c>
      <c r="B28" s="4">
        <v>-2827193.2445099996</v>
      </c>
      <c r="C28" s="4">
        <v>-2823929.3965499997</v>
      </c>
      <c r="D28" s="5">
        <f t="shared" si="0"/>
        <v>3263.8479599999264</v>
      </c>
      <c r="E28" s="6">
        <f t="shared" si="1"/>
        <v>-1.1544481320255873E-3</v>
      </c>
      <c r="F28" s="4">
        <f t="shared" si="2"/>
        <v>-18847.954963399996</v>
      </c>
      <c r="G28" s="4">
        <f t="shared" si="3"/>
        <v>-18826.195976999999</v>
      </c>
      <c r="H28" s="5">
        <f t="shared" si="4"/>
        <v>21.758986399996502</v>
      </c>
      <c r="I28">
        <v>150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14929900.116682339</v>
      </c>
      <c r="C32" s="4">
        <v>4998561.9259396624</v>
      </c>
      <c r="D32" s="4">
        <v>7130490.0714004561</v>
      </c>
      <c r="E32" s="4">
        <v>9997025.5988730974</v>
      </c>
      <c r="F32" s="4">
        <v>727517.25264710479</v>
      </c>
      <c r="G32" s="4">
        <v>9185134.4136577062</v>
      </c>
      <c r="H32" s="4">
        <v>3342133.2472940884</v>
      </c>
      <c r="I32" s="4">
        <v>776354.76136233064</v>
      </c>
      <c r="J32" s="4">
        <v>0</v>
      </c>
      <c r="K32" s="4">
        <v>0</v>
      </c>
      <c r="L32" s="4">
        <v>3015736.2037983304</v>
      </c>
      <c r="M32" s="4">
        <v>6271604.7469370272</v>
      </c>
      <c r="N32" s="4">
        <v>2099746.4455608241</v>
      </c>
      <c r="O32" s="4">
        <v>2995305.73080082</v>
      </c>
      <c r="P32" s="4">
        <v>4199451.617970759</v>
      </c>
      <c r="Q32" s="4">
        <v>305608.2505255281</v>
      </c>
      <c r="R32" s="4">
        <v>7407657.3192263581</v>
      </c>
      <c r="S32" s="4">
        <v>4823240.418236617</v>
      </c>
      <c r="T32" s="4">
        <v>5321351.4512675796</v>
      </c>
      <c r="U32" s="4">
        <v>9183439.8115245197</v>
      </c>
      <c r="V32" s="4">
        <v>0</v>
      </c>
      <c r="W32" s="4">
        <v>34546965.827396169</v>
      </c>
      <c r="X32" s="4">
        <v>35459.278374722919</v>
      </c>
      <c r="Y32" s="4">
        <v>131292684.48947605</v>
      </c>
    </row>
    <row r="33" spans="1:25" x14ac:dyDescent="0.25">
      <c r="A33" s="3" t="s">
        <v>32</v>
      </c>
      <c r="B33" s="4">
        <v>9967109.1094617322</v>
      </c>
      <c r="C33" s="4">
        <v>3337009.0701794215</v>
      </c>
      <c r="D33" s="4">
        <v>4584585.4202514924</v>
      </c>
      <c r="E33" s="4">
        <v>6427639.2432410885</v>
      </c>
      <c r="F33" s="4">
        <v>485686.0246537854</v>
      </c>
      <c r="G33" s="4">
        <v>5905629.6123044426</v>
      </c>
      <c r="H33" s="4">
        <v>2148841.8334019068</v>
      </c>
      <c r="I33" s="4">
        <v>490508.19309770991</v>
      </c>
      <c r="J33" s="4">
        <v>0</v>
      </c>
      <c r="K33" s="4">
        <v>0</v>
      </c>
      <c r="L33" s="4">
        <v>2057935.4181490934</v>
      </c>
      <c r="M33" s="4">
        <v>4186884.5950477887</v>
      </c>
      <c r="N33" s="4">
        <v>1401777.7588293611</v>
      </c>
      <c r="O33" s="4">
        <v>1925847.2903150835</v>
      </c>
      <c r="P33" s="4">
        <v>2700059.1078614267</v>
      </c>
      <c r="Q33" s="4">
        <v>204022.18058619741</v>
      </c>
      <c r="R33" s="4">
        <v>4762791.5338046774</v>
      </c>
      <c r="S33" s="4">
        <v>3101127.3388495599</v>
      </c>
      <c r="T33" s="4">
        <v>3362079.5738006071</v>
      </c>
      <c r="U33" s="4">
        <v>5802183.0901996056</v>
      </c>
      <c r="V33" s="4">
        <v>0</v>
      </c>
      <c r="W33" s="4">
        <v>23574815.488251269</v>
      </c>
      <c r="X33" s="4">
        <v>23742.392554364698</v>
      </c>
      <c r="Y33" s="4">
        <v>86450274.274840608</v>
      </c>
    </row>
    <row r="34" spans="1:25" x14ac:dyDescent="0.25">
      <c r="A34" s="3" t="s">
        <v>33</v>
      </c>
      <c r="B34" s="4">
        <v>90285.467495163335</v>
      </c>
      <c r="C34" s="4">
        <v>30227.764202033512</v>
      </c>
      <c r="D34" s="4">
        <v>55077.850599632569</v>
      </c>
      <c r="E34" s="4">
        <v>77219.753041082586</v>
      </c>
      <c r="F34" s="4">
        <v>4399.5093572425594</v>
      </c>
      <c r="G34" s="4">
        <v>70948.484032265464</v>
      </c>
      <c r="H34" s="4">
        <v>25815.548978441406</v>
      </c>
      <c r="I34" s="4">
        <v>0</v>
      </c>
      <c r="J34" s="4"/>
      <c r="K34" s="4"/>
      <c r="L34" s="4">
        <v>15546.913868594307</v>
      </c>
      <c r="M34" s="4">
        <v>37926.226036127118</v>
      </c>
      <c r="N34" s="4">
        <v>12697.780157747864</v>
      </c>
      <c r="O34" s="4">
        <v>23136.558622101697</v>
      </c>
      <c r="P34" s="4">
        <v>32437.709960873857</v>
      </c>
      <c r="Q34" s="4">
        <v>1848.1023686317658</v>
      </c>
      <c r="R34" s="4">
        <v>57218.766036580651</v>
      </c>
      <c r="S34" s="4">
        <v>37256.024831624265</v>
      </c>
      <c r="T34" s="4">
        <v>0</v>
      </c>
      <c r="U34" s="4"/>
      <c r="V34" s="4"/>
      <c r="W34" s="4">
        <v>178098.7015586182</v>
      </c>
      <c r="X34" s="4">
        <v>618.77710421701079</v>
      </c>
      <c r="Y34" s="4">
        <v>750759.93825097813</v>
      </c>
    </row>
    <row r="35" spans="1:25" x14ac:dyDescent="0.25">
      <c r="A35" s="3" t="s">
        <v>34</v>
      </c>
      <c r="B35" s="4">
        <v>2605271.409569731</v>
      </c>
      <c r="C35" s="4">
        <v>872250.34145159705</v>
      </c>
      <c r="D35" s="4">
        <v>1244272.3510576647</v>
      </c>
      <c r="E35" s="4">
        <v>1744483.537728342</v>
      </c>
      <c r="F35" s="4">
        <v>126951.94766724296</v>
      </c>
      <c r="G35" s="4">
        <v>1602808.3171312625</v>
      </c>
      <c r="H35" s="4">
        <v>583203.11107899121</v>
      </c>
      <c r="I35" s="4">
        <v>49055.085898955644</v>
      </c>
      <c r="J35" s="4">
        <v>0</v>
      </c>
      <c r="K35" s="4">
        <v>0</v>
      </c>
      <c r="L35" s="4">
        <v>526246.7430563129</v>
      </c>
      <c r="M35" s="4">
        <v>1094396.6410773066</v>
      </c>
      <c r="N35" s="4">
        <v>366406.29469803127</v>
      </c>
      <c r="O35" s="4">
        <v>522681.62026457192</v>
      </c>
      <c r="P35" s="4">
        <v>732805.38722061913</v>
      </c>
      <c r="Q35" s="4">
        <v>53328.718303556117</v>
      </c>
      <c r="R35" s="4">
        <v>1292638.1070765613</v>
      </c>
      <c r="S35" s="4">
        <v>841656.69327366806</v>
      </c>
      <c r="T35" s="4">
        <v>336237.2017689402</v>
      </c>
      <c r="U35" s="4">
        <v>1432660.8926384696</v>
      </c>
      <c r="V35" s="4">
        <v>0</v>
      </c>
      <c r="W35" s="4">
        <v>6028454.4205978326</v>
      </c>
      <c r="X35" s="4">
        <v>5705.2704407383944</v>
      </c>
      <c r="Y35" s="4">
        <v>22061514.092000391</v>
      </c>
    </row>
    <row r="36" spans="1:25" x14ac:dyDescent="0.25">
      <c r="A36" s="3" t="s">
        <v>35</v>
      </c>
      <c r="B36" s="4">
        <v>4142462.8067964949</v>
      </c>
      <c r="C36" s="4">
        <v>1386905.250795166</v>
      </c>
      <c r="D36" s="4">
        <v>2011097.885880894</v>
      </c>
      <c r="E36" s="4">
        <v>2819581.3815981047</v>
      </c>
      <c r="F36" s="4">
        <v>201857.55677132396</v>
      </c>
      <c r="G36" s="4">
        <v>2590593.9445773382</v>
      </c>
      <c r="H36" s="4">
        <v>942622.0414952893</v>
      </c>
      <c r="I36" s="4">
        <v>42891.995531496061</v>
      </c>
      <c r="J36" s="4">
        <v>0</v>
      </c>
      <c r="K36" s="4">
        <v>0</v>
      </c>
      <c r="L36" s="4">
        <v>823472.84587789373</v>
      </c>
      <c r="M36" s="4">
        <v>1740124.7965541058</v>
      </c>
      <c r="N36" s="4">
        <v>582597.43778993981</v>
      </c>
      <c r="O36" s="4">
        <v>844802.10510935413</v>
      </c>
      <c r="P36" s="4">
        <v>1184421.8540649847</v>
      </c>
      <c r="Q36" s="4">
        <v>84794.325572049725</v>
      </c>
      <c r="R36" s="4">
        <v>2089270.6987670388</v>
      </c>
      <c r="S36" s="4">
        <v>1360356.5128176138</v>
      </c>
      <c r="T36" s="4">
        <v>293993.66633466963</v>
      </c>
      <c r="U36" s="4">
        <v>1252666.9453147696</v>
      </c>
      <c r="V36" s="4">
        <v>0</v>
      </c>
      <c r="W36" s="4">
        <v>9433347.7279946748</v>
      </c>
      <c r="X36" s="4">
        <v>4256.2584402082311</v>
      </c>
      <c r="Y36" s="4">
        <v>33832118.038083412</v>
      </c>
    </row>
    <row r="37" spans="1:25" x14ac:dyDescent="0.25">
      <c r="A37" s="3" t="s">
        <v>36</v>
      </c>
      <c r="B37" s="4">
        <v>1721.5555645210175</v>
      </c>
      <c r="C37" s="4">
        <v>576.38041989235717</v>
      </c>
      <c r="D37" s="4">
        <v>1211.8136720839689</v>
      </c>
      <c r="E37" s="4">
        <v>1698.9761123822029</v>
      </c>
      <c r="F37" s="4">
        <v>83.889467765440301</v>
      </c>
      <c r="G37" s="4">
        <v>1560.9966988164208</v>
      </c>
      <c r="H37" s="4">
        <v>567.98939798564572</v>
      </c>
      <c r="I37" s="4">
        <v>0</v>
      </c>
      <c r="J37" s="4"/>
      <c r="K37" s="4"/>
      <c r="L37" s="4">
        <v>281.38048997855105</v>
      </c>
      <c r="M37" s="4">
        <v>723.1740310507256</v>
      </c>
      <c r="N37" s="4">
        <v>242.12018494345674</v>
      </c>
      <c r="O37" s="4">
        <v>509.04669949887466</v>
      </c>
      <c r="P37" s="4">
        <v>713.68907816354624</v>
      </c>
      <c r="Q37" s="4">
        <v>35.239457742110389</v>
      </c>
      <c r="R37" s="4">
        <v>1258.9177360411529</v>
      </c>
      <c r="S37" s="4">
        <v>819.70083739548329</v>
      </c>
      <c r="T37" s="4">
        <v>0</v>
      </c>
      <c r="U37" s="4"/>
      <c r="V37" s="4"/>
      <c r="W37" s="4">
        <v>3223.3728399524989</v>
      </c>
      <c r="X37" s="4">
        <v>-10.546482588550782</v>
      </c>
      <c r="Y37" s="4">
        <v>15217.696205624903</v>
      </c>
    </row>
    <row r="38" spans="1:25" x14ac:dyDescent="0.25">
      <c r="A38" s="3" t="s">
        <v>37</v>
      </c>
      <c r="B38" s="4">
        <v>1875820.9647562196</v>
      </c>
      <c r="C38" s="4">
        <v>628028.7999939702</v>
      </c>
      <c r="D38" s="4">
        <v>899984.45585669542</v>
      </c>
      <c r="E38" s="4">
        <v>1261788.1174638784</v>
      </c>
      <c r="F38" s="4">
        <v>91406.647336669717</v>
      </c>
      <c r="G38" s="4">
        <v>1159314.1725843211</v>
      </c>
      <c r="H38" s="4">
        <v>421831.87156107824</v>
      </c>
      <c r="I38" s="4">
        <v>85132.658364880539</v>
      </c>
      <c r="J38" s="4">
        <v>0</v>
      </c>
      <c r="K38" s="4">
        <v>0</v>
      </c>
      <c r="L38" s="4">
        <v>374487.80707113852</v>
      </c>
      <c r="M38" s="4">
        <v>787976.31431062357</v>
      </c>
      <c r="N38" s="4">
        <v>263816.12552479689</v>
      </c>
      <c r="O38" s="4">
        <v>378056.56711752008</v>
      </c>
      <c r="P38" s="4">
        <v>530039.47014172573</v>
      </c>
      <c r="Q38" s="4">
        <v>38397.20017267239</v>
      </c>
      <c r="R38" s="4">
        <v>934967.49520154926</v>
      </c>
      <c r="S38" s="4">
        <v>608771.81789836544</v>
      </c>
      <c r="T38" s="4">
        <v>583522.91721026215</v>
      </c>
      <c r="U38" s="4">
        <v>142933.82989895978</v>
      </c>
      <c r="V38" s="4">
        <v>0</v>
      </c>
      <c r="W38" s="4">
        <v>4289969.8777925028</v>
      </c>
      <c r="X38" s="4">
        <v>1640.2652419210317</v>
      </c>
      <c r="Y38" s="4">
        <v>15357887.375499748</v>
      </c>
    </row>
    <row r="39" spans="1:25" x14ac:dyDescent="0.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 x14ac:dyDescent="0.25">
      <c r="A40" s="3" t="s">
        <v>39</v>
      </c>
      <c r="B40" s="4">
        <v>54786.209482444661</v>
      </c>
      <c r="C40" s="4">
        <v>18228.221153297687</v>
      </c>
      <c r="D40" s="4">
        <v>26107.766366267115</v>
      </c>
      <c r="E40" s="4">
        <v>31059.48522061517</v>
      </c>
      <c r="F40" s="4">
        <v>2438.9072901690802</v>
      </c>
      <c r="G40" s="4">
        <v>22837.893186820129</v>
      </c>
      <c r="H40" s="4">
        <v>0</v>
      </c>
      <c r="I40" s="4">
        <v>0</v>
      </c>
      <c r="J40" s="4">
        <v>0</v>
      </c>
      <c r="K40" s="4">
        <v>0</v>
      </c>
      <c r="L40" s="4">
        <v>10802.164173105148</v>
      </c>
      <c r="M40" s="4">
        <v>23014.048906653974</v>
      </c>
      <c r="N40" s="4">
        <v>7657.1308193482728</v>
      </c>
      <c r="O40" s="4">
        <v>11734.782261120479</v>
      </c>
      <c r="P40" s="4">
        <v>20123.006472511956</v>
      </c>
      <c r="Q40" s="4">
        <v>1580.1339538413943</v>
      </c>
      <c r="R40" s="4">
        <v>26489.659137882969</v>
      </c>
      <c r="S40" s="4">
        <v>0</v>
      </c>
      <c r="T40" s="4">
        <v>0</v>
      </c>
      <c r="U40" s="4">
        <v>0</v>
      </c>
      <c r="V40" s="4">
        <v>40142.675629383011</v>
      </c>
      <c r="W40" s="4">
        <v>123744.90715738421</v>
      </c>
      <c r="X40" s="4">
        <v>-10.061272923185131</v>
      </c>
      <c r="Y40" s="4">
        <v>420736.92993792199</v>
      </c>
    </row>
    <row r="41" spans="1:25" x14ac:dyDescent="0.25">
      <c r="A41" s="3" t="s">
        <v>40</v>
      </c>
      <c r="B41" s="4">
        <v>5824818.3414457012</v>
      </c>
      <c r="C41" s="4">
        <v>1950161.4183293993</v>
      </c>
      <c r="D41" s="4">
        <v>2800247.2161327233</v>
      </c>
      <c r="E41" s="4">
        <v>3925977.4324815515</v>
      </c>
      <c r="F41" s="4">
        <v>283836.85113887541</v>
      </c>
      <c r="G41" s="4">
        <v>4229845.6869759969</v>
      </c>
      <c r="H41" s="4">
        <v>2445410.4384899088</v>
      </c>
      <c r="I41" s="4">
        <v>598640.09520949679</v>
      </c>
      <c r="J41" s="4">
        <v>0</v>
      </c>
      <c r="K41" s="4">
        <v>0</v>
      </c>
      <c r="L41" s="4">
        <v>1161366.0584316773</v>
      </c>
      <c r="M41" s="4">
        <v>2446832.0668426873</v>
      </c>
      <c r="N41" s="4">
        <v>819204.51663449919</v>
      </c>
      <c r="O41" s="4">
        <v>1176300.1490995742</v>
      </c>
      <c r="P41" s="4">
        <v>1649185.7620940588</v>
      </c>
      <c r="Q41" s="4">
        <v>119231.37656957071</v>
      </c>
      <c r="R41" s="4">
        <v>3411299.81894824</v>
      </c>
      <c r="S41" s="4">
        <v>3529123.9437122243</v>
      </c>
      <c r="T41" s="4">
        <v>4103245.7041160418</v>
      </c>
      <c r="U41" s="4">
        <v>247037.39559876194</v>
      </c>
      <c r="V41" s="4">
        <v>0</v>
      </c>
      <c r="W41" s="4">
        <v>13304105.804481022</v>
      </c>
      <c r="X41" s="4">
        <v>25491.558511938405</v>
      </c>
      <c r="Y41" s="4">
        <v>54051361.635243937</v>
      </c>
    </row>
    <row r="42" spans="1:25" x14ac:dyDescent="0.25">
      <c r="A42" s="3" t="s">
        <v>41</v>
      </c>
      <c r="B42" s="4">
        <v>62646.239196927243</v>
      </c>
      <c r="C42" s="4">
        <v>20974.092499331095</v>
      </c>
      <c r="D42" s="4">
        <v>29995.683257961118</v>
      </c>
      <c r="E42" s="4">
        <v>42054.278230925484</v>
      </c>
      <c r="F42" s="4">
        <v>3052.6808265981663</v>
      </c>
      <c r="G42" s="4">
        <v>120699.47407159326</v>
      </c>
      <c r="H42" s="4">
        <v>43918.108005666421</v>
      </c>
      <c r="I42" s="4">
        <v>0</v>
      </c>
      <c r="J42" s="4">
        <v>0</v>
      </c>
      <c r="K42" s="4">
        <v>0</v>
      </c>
      <c r="L42" s="4">
        <v>12536.292511775286</v>
      </c>
      <c r="M42" s="4">
        <v>26315.812433747775</v>
      </c>
      <c r="N42" s="4">
        <v>8810.5892908499736</v>
      </c>
      <c r="O42" s="4">
        <v>12600.289890623326</v>
      </c>
      <c r="P42" s="4">
        <v>17665.74517718151</v>
      </c>
      <c r="Q42" s="4">
        <v>1282.3399629836958</v>
      </c>
      <c r="R42" s="4">
        <v>97342.107612898923</v>
      </c>
      <c r="S42" s="4">
        <v>63380.954005024985</v>
      </c>
      <c r="T42" s="4">
        <v>0</v>
      </c>
      <c r="U42" s="4">
        <v>1229.7563853655809</v>
      </c>
      <c r="V42" s="4">
        <v>0</v>
      </c>
      <c r="W42" s="4">
        <v>143610.32919957119</v>
      </c>
      <c r="X42" s="4">
        <v>-408.03094868584458</v>
      </c>
      <c r="Y42" s="4">
        <v>707706.74161033914</v>
      </c>
    </row>
    <row r="43" spans="1:25" x14ac:dyDescent="0.25">
      <c r="A43" s="3" t="s">
        <v>42</v>
      </c>
      <c r="B43" s="4">
        <v>12177771.787328279</v>
      </c>
      <c r="C43" s="4">
        <v>4005891.5977654941</v>
      </c>
      <c r="D43" s="4">
        <v>6464077.3729425967</v>
      </c>
      <c r="E43" s="4">
        <v>10519328.957007514</v>
      </c>
      <c r="F43" s="4">
        <v>826017.16991445329</v>
      </c>
      <c r="G43" s="4">
        <v>7734813.0341100162</v>
      </c>
      <c r="H43" s="4">
        <v>0</v>
      </c>
      <c r="I43" s="4">
        <v>0</v>
      </c>
      <c r="J43" s="4">
        <v>0</v>
      </c>
      <c r="K43" s="4">
        <v>0</v>
      </c>
      <c r="L43" s="4">
        <v>2393893.0619862466</v>
      </c>
      <c r="M43" s="4">
        <v>5115517.9037792105</v>
      </c>
      <c r="N43" s="4">
        <v>1682755.3140954333</v>
      </c>
      <c r="O43" s="4">
        <v>2905439.6851247265</v>
      </c>
      <c r="P43" s="4">
        <v>6815326.2420410477</v>
      </c>
      <c r="Q43" s="4">
        <v>535164.98224387935</v>
      </c>
      <c r="R43" s="4">
        <v>8971605.1779711992</v>
      </c>
      <c r="S43" s="4">
        <v>0</v>
      </c>
      <c r="T43" s="4">
        <v>0</v>
      </c>
      <c r="U43" s="4">
        <v>0</v>
      </c>
      <c r="V43" s="4">
        <v>672485.9645128377</v>
      </c>
      <c r="W43" s="4">
        <v>27423400.529103469</v>
      </c>
      <c r="X43" s="4">
        <v>18155.741347557367</v>
      </c>
      <c r="Y43" s="4">
        <v>98261644.521273956</v>
      </c>
    </row>
    <row r="44" spans="1:25" x14ac:dyDescent="0.25">
      <c r="A44" s="3" t="s">
        <v>43</v>
      </c>
      <c r="B44" s="4">
        <v>93440.496339506906</v>
      </c>
      <c r="C44" s="4">
        <v>31284.07448765662</v>
      </c>
      <c r="D44" s="4">
        <v>44441.461390561264</v>
      </c>
      <c r="E44" s="4">
        <v>62307.41824530896</v>
      </c>
      <c r="F44" s="4">
        <v>4553.2503668220161</v>
      </c>
      <c r="G44" s="4">
        <v>57247.228777293894</v>
      </c>
      <c r="H44" s="4">
        <v>20830.165133735281</v>
      </c>
      <c r="I44" s="4">
        <v>4867.99514838922</v>
      </c>
      <c r="J44" s="4">
        <v>0</v>
      </c>
      <c r="K44" s="4"/>
      <c r="L44" s="4">
        <v>18918.952082922733</v>
      </c>
      <c r="M44" s="4">
        <v>39251.559341927241</v>
      </c>
      <c r="N44" s="4">
        <v>13141.504532979947</v>
      </c>
      <c r="O44" s="4">
        <v>18668.529463665196</v>
      </c>
      <c r="P44" s="4">
        <v>26173.483880179185</v>
      </c>
      <c r="Q44" s="4">
        <v>1912.684371052535</v>
      </c>
      <c r="R44" s="4">
        <v>46168.932773262968</v>
      </c>
      <c r="S44" s="4">
        <v>30061.30724228856</v>
      </c>
      <c r="T44" s="4">
        <v>33366.592615711117</v>
      </c>
      <c r="U44" s="4">
        <v>346364.43968683353</v>
      </c>
      <c r="V44" s="4"/>
      <c r="W44" s="4">
        <v>216727.30866700981</v>
      </c>
      <c r="X44" s="4">
        <v>-273.1434748106667</v>
      </c>
      <c r="Y44" s="4">
        <v>1109454.2410722962</v>
      </c>
    </row>
    <row r="45" spans="1:25" x14ac:dyDescent="0.25">
      <c r="A45" s="3" t="s">
        <v>44</v>
      </c>
      <c r="B45" s="4">
        <v>56166.880372948755</v>
      </c>
      <c r="C45" s="4">
        <v>18804.789552297236</v>
      </c>
      <c r="D45" s="4">
        <v>22647.727250372514</v>
      </c>
      <c r="E45" s="4">
        <v>31752.362994848405</v>
      </c>
      <c r="F45" s="4">
        <v>2736.9489533977235</v>
      </c>
      <c r="G45" s="4">
        <v>29173.649619523778</v>
      </c>
      <c r="H45" s="4">
        <v>10615.220196814913</v>
      </c>
      <c r="I45" s="4">
        <v>2480.7695995404656</v>
      </c>
      <c r="J45" s="4">
        <v>0</v>
      </c>
      <c r="K45" s="4"/>
      <c r="L45" s="4">
        <v>12496.42534362876</v>
      </c>
      <c r="M45" s="4">
        <v>23594.027476046271</v>
      </c>
      <c r="N45" s="4">
        <v>7899.3299686954942</v>
      </c>
      <c r="O45" s="4">
        <v>9513.6332206309708</v>
      </c>
      <c r="P45" s="4">
        <v>13338.218536535698</v>
      </c>
      <c r="Q45" s="4">
        <v>1149.7104410680979</v>
      </c>
      <c r="R45" s="4">
        <v>23528.060603149283</v>
      </c>
      <c r="S45" s="4">
        <v>15319.48468637883</v>
      </c>
      <c r="T45" s="4">
        <v>17003.884777637271</v>
      </c>
      <c r="U45" s="4">
        <v>134834.47155954284</v>
      </c>
      <c r="V45" s="4"/>
      <c r="W45" s="4">
        <v>143153.62821429985</v>
      </c>
      <c r="X45" s="4">
        <v>34.813047142087832</v>
      </c>
      <c r="Y45" s="4">
        <v>576244.03641449928</v>
      </c>
    </row>
    <row r="46" spans="1:25" x14ac:dyDescent="0.25">
      <c r="A46" s="3" t="s">
        <v>45</v>
      </c>
      <c r="B46" s="4">
        <v>1328.9644274872903</v>
      </c>
      <c r="C46" s="4">
        <v>444.94008240172542</v>
      </c>
      <c r="D46" s="4">
        <v>524.53741485603462</v>
      </c>
      <c r="E46" s="4">
        <v>735.40723167329077</v>
      </c>
      <c r="F46" s="4">
        <v>64.758942899487693</v>
      </c>
      <c r="G46" s="4">
        <v>675.68240221936787</v>
      </c>
      <c r="H46" s="4">
        <v>245.85602337087821</v>
      </c>
      <c r="I46" s="4">
        <v>57.456382188415517</v>
      </c>
      <c r="J46" s="4">
        <v>0</v>
      </c>
      <c r="K46" s="4"/>
      <c r="L46" s="4">
        <v>295.54183519866689</v>
      </c>
      <c r="M46" s="4">
        <v>558.25822991452469</v>
      </c>
      <c r="N46" s="4">
        <v>186.90602824430042</v>
      </c>
      <c r="O46" s="4">
        <v>220.34248824487145</v>
      </c>
      <c r="P46" s="4">
        <v>308.92259486320859</v>
      </c>
      <c r="Q46" s="4">
        <v>27.203296105192045</v>
      </c>
      <c r="R46" s="4">
        <v>544.92655924885571</v>
      </c>
      <c r="S46" s="4">
        <v>354.81012313001912</v>
      </c>
      <c r="T46" s="4">
        <v>393.82202307408249</v>
      </c>
      <c r="U46" s="4">
        <v>1708.3904142269446</v>
      </c>
      <c r="V46" s="4"/>
      <c r="W46" s="4">
        <v>3385.5990680864825</v>
      </c>
      <c r="X46" s="4">
        <v>-1.1748518488227893</v>
      </c>
      <c r="Y46" s="4">
        <v>12061.150715584818</v>
      </c>
    </row>
    <row r="47" spans="1:25" x14ac:dyDescent="0.25">
      <c r="A47" s="3" t="s">
        <v>46</v>
      </c>
      <c r="B47" s="4">
        <v>8299.7424164526437</v>
      </c>
      <c r="C47" s="4">
        <v>2778.7711983170084</v>
      </c>
      <c r="D47" s="4">
        <v>5214.5417631723058</v>
      </c>
      <c r="E47" s="4">
        <v>7310.8449729021031</v>
      </c>
      <c r="F47" s="4">
        <v>404.43711969307242</v>
      </c>
      <c r="G47" s="4">
        <v>6717.1073125079383</v>
      </c>
      <c r="H47" s="4">
        <v>2444.1087809661353</v>
      </c>
      <c r="I47" s="4">
        <v>571.18652739864729</v>
      </c>
      <c r="J47" s="4">
        <v>0</v>
      </c>
      <c r="K47" s="4"/>
      <c r="L47" s="4">
        <v>1326.1369018421692</v>
      </c>
      <c r="M47" s="4">
        <v>3486.4736890782306</v>
      </c>
      <c r="N47" s="4">
        <v>1167.278715987115</v>
      </c>
      <c r="O47" s="4">
        <v>2190.4731190043649</v>
      </c>
      <c r="P47" s="4">
        <v>3071.0674336622615</v>
      </c>
      <c r="Q47" s="4">
        <v>169.89194434532195</v>
      </c>
      <c r="R47" s="4">
        <v>5417.234730233381</v>
      </c>
      <c r="S47" s="4">
        <v>3527.245440757727</v>
      </c>
      <c r="T47" s="4">
        <v>3915.0713150566107</v>
      </c>
      <c r="U47" s="4">
        <v>52083.567757726414</v>
      </c>
      <c r="V47" s="4"/>
      <c r="W47" s="4">
        <v>15191.649114629967</v>
      </c>
      <c r="X47" s="4">
        <v>-7.1839491765436296</v>
      </c>
      <c r="Y47" s="4">
        <v>125279.64630455687</v>
      </c>
    </row>
    <row r="48" spans="1:25" x14ac:dyDescent="0.25">
      <c r="A48" s="3" t="s">
        <v>47</v>
      </c>
      <c r="B48" s="4">
        <v>661735.22370617674</v>
      </c>
      <c r="C48" s="4">
        <v>221550.34316504782</v>
      </c>
      <c r="D48" s="4">
        <v>269747.43722958525</v>
      </c>
      <c r="E48" s="4">
        <v>378188.87737192243</v>
      </c>
      <c r="F48" s="4">
        <v>32245.613712619743</v>
      </c>
      <c r="G48" s="4">
        <v>347474.92022056942</v>
      </c>
      <c r="H48" s="4">
        <v>126433.36843750878</v>
      </c>
      <c r="I48" s="4">
        <v>29547.39053659781</v>
      </c>
      <c r="J48" s="4">
        <v>0</v>
      </c>
      <c r="K48" s="4"/>
      <c r="L48" s="4">
        <v>146410.55518212434</v>
      </c>
      <c r="M48" s="4">
        <v>277975.18655692926</v>
      </c>
      <c r="N48" s="4">
        <v>93066.676469380502</v>
      </c>
      <c r="O48" s="4">
        <v>113312.83495412281</v>
      </c>
      <c r="P48" s="4">
        <v>158865.84237186419</v>
      </c>
      <c r="Q48" s="4">
        <v>13545.41841857297</v>
      </c>
      <c r="R48" s="4">
        <v>280232.71300114668</v>
      </c>
      <c r="S48" s="4">
        <v>182463.85997785255</v>
      </c>
      <c r="T48" s="4">
        <v>202526.03234787565</v>
      </c>
      <c r="U48" s="4">
        <v>1637569.4647825249</v>
      </c>
      <c r="V48" s="4"/>
      <c r="W48" s="4">
        <v>1677215.8122704274</v>
      </c>
      <c r="X48" s="4">
        <v>917.17603050187677</v>
      </c>
      <c r="Y48" s="4">
        <v>6851024.7467433503</v>
      </c>
    </row>
    <row r="49" spans="1:25" x14ac:dyDescent="0.25">
      <c r="A49" s="3" t="s">
        <v>48</v>
      </c>
      <c r="B49" s="4">
        <v>-1806.6481648965455</v>
      </c>
      <c r="C49" s="4">
        <v>-604.86960127281702</v>
      </c>
      <c r="D49" s="4">
        <v>-862.85150614733811</v>
      </c>
      <c r="E49" s="4">
        <v>-1209.7273130747062</v>
      </c>
      <c r="F49" s="4">
        <v>-88.035934544319105</v>
      </c>
      <c r="G49" s="4">
        <v>-1111.4813965982728</v>
      </c>
      <c r="H49" s="4">
        <v>-404.42728021447408</v>
      </c>
      <c r="I49" s="4">
        <v>0</v>
      </c>
      <c r="J49" s="4">
        <v>0</v>
      </c>
      <c r="K49" s="4">
        <v>0</v>
      </c>
      <c r="L49" s="4">
        <v>-364.93039041275546</v>
      </c>
      <c r="M49" s="4">
        <v>-758.91888883768888</v>
      </c>
      <c r="N49" s="4">
        <v>-254.08763842845343</v>
      </c>
      <c r="O49" s="4">
        <v>-362.45812494142257</v>
      </c>
      <c r="P49" s="4">
        <v>-508.17028244557599</v>
      </c>
      <c r="Q49" s="4">
        <v>-36.981264487647522</v>
      </c>
      <c r="R49" s="4">
        <v>-896.3911611845856</v>
      </c>
      <c r="S49" s="4">
        <v>-583.65416930856202</v>
      </c>
      <c r="T49" s="4">
        <v>0</v>
      </c>
      <c r="U49" s="4">
        <v>0</v>
      </c>
      <c r="V49" s="4">
        <v>0</v>
      </c>
      <c r="W49" s="4">
        <v>0</v>
      </c>
      <c r="X49" s="4">
        <v>-2.2268832048347553</v>
      </c>
      <c r="Y49" s="4">
        <v>-9855.8599999999988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-4036.7135749891131</v>
      </c>
      <c r="C51" s="4">
        <v>-1348.4315916276855</v>
      </c>
      <c r="D51" s="4">
        <v>-1923.5488563556096</v>
      </c>
      <c r="E51" s="4">
        <v>-2696.8366781405939</v>
      </c>
      <c r="F51" s="4">
        <v>-128.85549425660898</v>
      </c>
      <c r="G51" s="4">
        <v>-2483.4564522157698</v>
      </c>
      <c r="H51" s="4">
        <v>-903.63864080374447</v>
      </c>
      <c r="I51" s="4">
        <v>5.9098780644521973</v>
      </c>
      <c r="J51" s="4">
        <v>0</v>
      </c>
      <c r="K51" s="4">
        <v>0</v>
      </c>
      <c r="L51" s="4">
        <v>-815.38812566175682</v>
      </c>
      <c r="M51" s="4">
        <v>-1695.7027053810336</v>
      </c>
      <c r="N51" s="4">
        <v>-566.43580364764591</v>
      </c>
      <c r="O51" s="4">
        <v>-808.02537486539313</v>
      </c>
      <c r="P51" s="4">
        <v>-1132.860473288878</v>
      </c>
      <c r="Q51" s="4">
        <v>-54.128341323976997</v>
      </c>
      <c r="R51" s="4">
        <v>-2002.8661026322611</v>
      </c>
      <c r="S51" s="4">
        <v>-1304.097141947824</v>
      </c>
      <c r="T51" s="4">
        <v>40.507947886996817</v>
      </c>
      <c r="U51" s="4">
        <v>0</v>
      </c>
      <c r="V51" s="4">
        <v>0</v>
      </c>
      <c r="W51" s="4">
        <v>0</v>
      </c>
      <c r="X51" s="4">
        <v>-5.9105488135513431</v>
      </c>
      <c r="Y51" s="4">
        <v>-21860.478079999997</v>
      </c>
    </row>
    <row r="52" spans="1:25" x14ac:dyDescent="0.25">
      <c r="A52" s="3" t="s">
        <v>51</v>
      </c>
      <c r="B52" s="4">
        <v>-6722.2908321197874</v>
      </c>
      <c r="C52" s="4">
        <v>-2247.2740205556606</v>
      </c>
      <c r="D52" s="4">
        <v>-3249.9398374516472</v>
      </c>
      <c r="E52" s="4">
        <v>-4556.4514394479011</v>
      </c>
      <c r="F52" s="4">
        <v>-253.2094941278873</v>
      </c>
      <c r="G52" s="4">
        <v>-4192.586930732883</v>
      </c>
      <c r="H52" s="4">
        <v>-1525.5284835612015</v>
      </c>
      <c r="I52" s="4">
        <v>6.4770221400162953</v>
      </c>
      <c r="J52" s="4">
        <v>0</v>
      </c>
      <c r="K52" s="4">
        <v>0</v>
      </c>
      <c r="L52" s="4">
        <v>-1338.5653003937455</v>
      </c>
      <c r="M52" s="4">
        <v>-2823.8334324759189</v>
      </c>
      <c r="N52" s="4">
        <v>-944.01263939045396</v>
      </c>
      <c r="O52" s="4">
        <v>-1365.2025768777062</v>
      </c>
      <c r="P52" s="4">
        <v>-1914.0290459745961</v>
      </c>
      <c r="Q52" s="4">
        <v>-106.36573941761014</v>
      </c>
      <c r="R52" s="4">
        <v>-3381.2512550448987</v>
      </c>
      <c r="S52" s="4">
        <v>-2201.5850645814007</v>
      </c>
      <c r="T52" s="4">
        <v>44.395311112907798</v>
      </c>
      <c r="U52" s="4">
        <v>0</v>
      </c>
      <c r="V52" s="4">
        <v>0</v>
      </c>
      <c r="W52" s="4">
        <v>0</v>
      </c>
      <c r="X52" s="4">
        <v>-8.3288210996258609</v>
      </c>
      <c r="Y52" s="4">
        <v>-36779.582579999995</v>
      </c>
    </row>
    <row r="53" spans="1:25" x14ac:dyDescent="0.25">
      <c r="A53" s="3" t="s">
        <v>52</v>
      </c>
      <c r="B53" s="4">
        <v>-24.384077014288824</v>
      </c>
      <c r="C53" s="4">
        <v>-8.1386433783121266</v>
      </c>
      <c r="D53" s="4">
        <v>-11.609842323362704</v>
      </c>
      <c r="E53" s="4">
        <v>-16.277126781377294</v>
      </c>
      <c r="F53" s="4">
        <v>-0.63108689256292005</v>
      </c>
      <c r="G53" s="4">
        <v>-15.001508595423477</v>
      </c>
      <c r="H53" s="4">
        <v>0.20764794708658135</v>
      </c>
      <c r="I53" s="4">
        <v>0</v>
      </c>
      <c r="J53" s="4">
        <v>0</v>
      </c>
      <c r="K53" s="4">
        <v>0</v>
      </c>
      <c r="L53" s="4">
        <v>-4.9254143211601322</v>
      </c>
      <c r="M53" s="4">
        <v>-10.24302185261201</v>
      </c>
      <c r="N53" s="4">
        <v>-3.4188007988088511</v>
      </c>
      <c r="O53" s="4">
        <v>-4.8769477128003711</v>
      </c>
      <c r="P53" s="4">
        <v>-6.8375343967985147</v>
      </c>
      <c r="Q53" s="4">
        <v>-0.26510073879897206</v>
      </c>
      <c r="R53" s="4">
        <v>-12.098465840749002</v>
      </c>
      <c r="S53" s="4">
        <v>0.29966967114873033</v>
      </c>
      <c r="T53" s="4">
        <v>0</v>
      </c>
      <c r="U53" s="4">
        <v>0</v>
      </c>
      <c r="V53" s="4">
        <v>0</v>
      </c>
      <c r="W53" s="4">
        <v>0</v>
      </c>
      <c r="X53" s="4">
        <v>-7.4296971180111498E-2</v>
      </c>
      <c r="Y53" s="4">
        <v>-118.27455</v>
      </c>
    </row>
    <row r="54" spans="1:25" x14ac:dyDescent="0.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 x14ac:dyDescent="0.25">
      <c r="A55" s="3" t="s">
        <v>54</v>
      </c>
      <c r="B55" s="4">
        <v>-13258.356980932605</v>
      </c>
      <c r="C55" s="4">
        <v>-4437.3542717809723</v>
      </c>
      <c r="D55" s="4">
        <v>-5915.8188387237424</v>
      </c>
      <c r="E55" s="4">
        <v>-5754.041573236872</v>
      </c>
      <c r="F55" s="4">
        <v>-396.36030543316451</v>
      </c>
      <c r="G55" s="4">
        <v>24.747592171266763</v>
      </c>
      <c r="H55" s="4">
        <v>0</v>
      </c>
      <c r="I55" s="4">
        <v>0</v>
      </c>
      <c r="J55" s="4">
        <v>0</v>
      </c>
      <c r="K55" s="4">
        <v>0</v>
      </c>
      <c r="L55" s="4">
        <v>-2678.0960915876385</v>
      </c>
      <c r="M55" s="4">
        <v>-5569.4394422164487</v>
      </c>
      <c r="N55" s="4">
        <v>-1863.9998859501386</v>
      </c>
      <c r="O55" s="4">
        <v>-2659.0113070091602</v>
      </c>
      <c r="P55" s="4">
        <v>-3727.9631326438039</v>
      </c>
      <c r="Q55" s="4">
        <v>-256.79630344885703</v>
      </c>
      <c r="R55" s="4">
        <v>28.704717888711464</v>
      </c>
      <c r="S55" s="4">
        <v>0</v>
      </c>
      <c r="T55" s="4">
        <v>0</v>
      </c>
      <c r="U55" s="4">
        <v>0</v>
      </c>
      <c r="V55" s="4">
        <v>2622.7666048930391</v>
      </c>
      <c r="W55" s="4">
        <v>0</v>
      </c>
      <c r="X55" s="4">
        <v>46.616228010399439</v>
      </c>
      <c r="Y55" s="4">
        <v>-43794.40298999998</v>
      </c>
    </row>
    <row r="56" spans="1:25" x14ac:dyDescent="0.25">
      <c r="A56" s="3" t="s">
        <v>55</v>
      </c>
      <c r="B56" s="4">
        <v>-814182.81264206558</v>
      </c>
      <c r="C56" s="4">
        <v>-272544.82728343137</v>
      </c>
      <c r="D56" s="4">
        <v>-358376.45359967987</v>
      </c>
      <c r="E56" s="4">
        <v>-348576.09218584956</v>
      </c>
      <c r="F56" s="4">
        <v>-25074.323476725789</v>
      </c>
      <c r="G56" s="4">
        <v>713.19878661516839</v>
      </c>
      <c r="H56" s="4">
        <v>0</v>
      </c>
      <c r="I56" s="4">
        <v>0</v>
      </c>
      <c r="J56" s="4">
        <v>0</v>
      </c>
      <c r="K56" s="4">
        <v>0</v>
      </c>
      <c r="L56" s="4">
        <v>-165700.88987514511</v>
      </c>
      <c r="M56" s="4">
        <v>-342013.86162891524</v>
      </c>
      <c r="N56" s="4">
        <v>-114487.9348947535</v>
      </c>
      <c r="O56" s="4">
        <v>-161081.17375902837</v>
      </c>
      <c r="P56" s="4">
        <v>-225837.57938663763</v>
      </c>
      <c r="Q56" s="4">
        <v>-16245.303810802116</v>
      </c>
      <c r="R56" s="4">
        <v>827.23886132764824</v>
      </c>
      <c r="S56" s="4">
        <v>0</v>
      </c>
      <c r="T56" s="4">
        <v>0</v>
      </c>
      <c r="U56" s="4">
        <v>0</v>
      </c>
      <c r="V56" s="4">
        <v>17104.999597128513</v>
      </c>
      <c r="W56" s="4">
        <v>0</v>
      </c>
      <c r="X56" s="4">
        <v>-1717.4292120366476</v>
      </c>
      <c r="Y56" s="4">
        <v>-2827193.2445099996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14929900.116682339</v>
      </c>
      <c r="C60" s="4">
        <v>4998561.9259396624</v>
      </c>
      <c r="D60" s="4">
        <v>7130490.0714004561</v>
      </c>
      <c r="E60" s="4">
        <v>9997025.5988730974</v>
      </c>
      <c r="F60" s="4">
        <v>727517.25264710479</v>
      </c>
      <c r="G60" s="4">
        <v>9185134.4136577062</v>
      </c>
      <c r="H60" s="4">
        <v>3342133.2472940884</v>
      </c>
      <c r="I60" s="4">
        <v>776354.76136233064</v>
      </c>
      <c r="J60" s="4">
        <v>0</v>
      </c>
      <c r="K60" s="4">
        <v>0</v>
      </c>
      <c r="L60" s="4">
        <v>3015736.2037983304</v>
      </c>
      <c r="M60" s="4">
        <v>6271604.7469370272</v>
      </c>
      <c r="N60" s="4">
        <v>2099746.4455608241</v>
      </c>
      <c r="O60" s="4">
        <v>2995305.73080082</v>
      </c>
      <c r="P60" s="4">
        <v>4199451.617970759</v>
      </c>
      <c r="Q60" s="4">
        <v>305608.2505255281</v>
      </c>
      <c r="R60" s="4">
        <v>7407657.3192263581</v>
      </c>
      <c r="S60" s="4">
        <v>4823240.418236617</v>
      </c>
      <c r="T60" s="4">
        <v>5321351.4512675796</v>
      </c>
      <c r="U60" s="4">
        <v>9183439.8115245197</v>
      </c>
      <c r="V60" s="4">
        <v>0</v>
      </c>
      <c r="W60" s="4">
        <v>24624768.888764415</v>
      </c>
      <c r="X60" s="4">
        <v>-13739.338820766894</v>
      </c>
      <c r="Y60" s="4">
        <v>121321288.93364881</v>
      </c>
    </row>
    <row r="61" spans="1:25" x14ac:dyDescent="0.25">
      <c r="A61" s="3" t="s">
        <v>32</v>
      </c>
      <c r="B61" s="4">
        <v>9967109.1094617322</v>
      </c>
      <c r="C61" s="4">
        <v>3337009.0701794215</v>
      </c>
      <c r="D61" s="4">
        <v>4584585.4202514924</v>
      </c>
      <c r="E61" s="4">
        <v>6427639.2432410885</v>
      </c>
      <c r="F61" s="4">
        <v>485686.0246537854</v>
      </c>
      <c r="G61" s="4">
        <v>5905629.6123044426</v>
      </c>
      <c r="H61" s="4">
        <v>2148841.8334019068</v>
      </c>
      <c r="I61" s="4">
        <v>490508.19309770991</v>
      </c>
      <c r="J61" s="4">
        <v>0</v>
      </c>
      <c r="K61" s="4">
        <v>0</v>
      </c>
      <c r="L61" s="4">
        <v>2057935.4181490934</v>
      </c>
      <c r="M61" s="4">
        <v>4186884.5950477887</v>
      </c>
      <c r="N61" s="4">
        <v>1401777.7588293611</v>
      </c>
      <c r="O61" s="4">
        <v>1925847.2903150835</v>
      </c>
      <c r="P61" s="4">
        <v>2700059.1078614267</v>
      </c>
      <c r="Q61" s="4">
        <v>204022.18058619741</v>
      </c>
      <c r="R61" s="4">
        <v>4762791.5338046774</v>
      </c>
      <c r="S61" s="4">
        <v>3101127.3388495599</v>
      </c>
      <c r="T61" s="4">
        <v>3362079.5738006071</v>
      </c>
      <c r="U61" s="4">
        <v>5802183.0901996056</v>
      </c>
      <c r="V61" s="4">
        <v>0</v>
      </c>
      <c r="W61" s="4">
        <v>19149147.734080367</v>
      </c>
      <c r="X61" s="4">
        <v>-2838.303445896383</v>
      </c>
      <c r="Y61" s="4">
        <v>81998025.824669465</v>
      </c>
    </row>
    <row r="62" spans="1:25" x14ac:dyDescent="0.25">
      <c r="A62" s="3" t="s">
        <v>33</v>
      </c>
      <c r="B62" s="4">
        <v>90285.467495163335</v>
      </c>
      <c r="C62" s="4">
        <v>30227.764202033512</v>
      </c>
      <c r="D62" s="4">
        <v>55077.850599632569</v>
      </c>
      <c r="E62" s="4">
        <v>77219.753041082586</v>
      </c>
      <c r="F62" s="4">
        <v>4399.5093572425594</v>
      </c>
      <c r="G62" s="4">
        <v>70948.484032265464</v>
      </c>
      <c r="H62" s="4">
        <v>25815.548978441406</v>
      </c>
      <c r="I62" s="4">
        <v>0</v>
      </c>
      <c r="J62" s="4"/>
      <c r="K62" s="4"/>
      <c r="L62" s="4">
        <v>15546.913868594307</v>
      </c>
      <c r="M62" s="4">
        <v>37926.226036127118</v>
      </c>
      <c r="N62" s="4">
        <v>12697.780157747864</v>
      </c>
      <c r="O62" s="4">
        <v>23136.558622101697</v>
      </c>
      <c r="P62" s="4">
        <v>32437.709960873857</v>
      </c>
      <c r="Q62" s="4">
        <v>1848.1023686317658</v>
      </c>
      <c r="R62" s="4">
        <v>57218.766036580651</v>
      </c>
      <c r="S62" s="4">
        <v>37256.024831624265</v>
      </c>
      <c r="T62" s="4">
        <v>0</v>
      </c>
      <c r="U62" s="4"/>
      <c r="V62" s="4"/>
      <c r="W62" s="4">
        <v>542889.42129536008</v>
      </c>
      <c r="X62" s="4">
        <v>569.72777280865625</v>
      </c>
      <c r="Y62" s="4">
        <v>1115501.6086563116</v>
      </c>
    </row>
    <row r="63" spans="1:25" x14ac:dyDescent="0.25">
      <c r="A63" s="3" t="s">
        <v>34</v>
      </c>
      <c r="B63" s="4">
        <v>2605271.409569731</v>
      </c>
      <c r="C63" s="4">
        <v>872250.34145159705</v>
      </c>
      <c r="D63" s="4">
        <v>1244272.3510576647</v>
      </c>
      <c r="E63" s="4">
        <v>1744483.537728342</v>
      </c>
      <c r="F63" s="4">
        <v>126951.94766724296</v>
      </c>
      <c r="G63" s="4">
        <v>1602808.3171312625</v>
      </c>
      <c r="H63" s="4">
        <v>583203.11107899121</v>
      </c>
      <c r="I63" s="4">
        <v>49055.085898955644</v>
      </c>
      <c r="J63" s="4">
        <v>0</v>
      </c>
      <c r="K63" s="4">
        <v>0</v>
      </c>
      <c r="L63" s="4">
        <v>526246.7430563129</v>
      </c>
      <c r="M63" s="4">
        <v>1094396.6410773066</v>
      </c>
      <c r="N63" s="4">
        <v>366406.29469803127</v>
      </c>
      <c r="O63" s="4">
        <v>522681.62026457192</v>
      </c>
      <c r="P63" s="4">
        <v>732805.38722061913</v>
      </c>
      <c r="Q63" s="4">
        <v>53328.718303556117</v>
      </c>
      <c r="R63" s="4">
        <v>1292638.1070765613</v>
      </c>
      <c r="S63" s="4">
        <v>841656.69327366806</v>
      </c>
      <c r="T63" s="4">
        <v>336237.2017689402</v>
      </c>
      <c r="U63" s="4">
        <v>1432660.8926384696</v>
      </c>
      <c r="V63" s="4">
        <v>0</v>
      </c>
      <c r="W63" s="4">
        <v>4539846.3166883485</v>
      </c>
      <c r="X63" s="4">
        <v>4012.4530725565874</v>
      </c>
      <c r="Y63" s="4">
        <v>20571213.170722727</v>
      </c>
    </row>
    <row r="64" spans="1:25" x14ac:dyDescent="0.25">
      <c r="A64" s="3" t="s">
        <v>35</v>
      </c>
      <c r="B64" s="4">
        <v>4142462.8067964949</v>
      </c>
      <c r="C64" s="4">
        <v>1386905.250795166</v>
      </c>
      <c r="D64" s="4">
        <v>2011097.885880894</v>
      </c>
      <c r="E64" s="4">
        <v>2819581.3815981047</v>
      </c>
      <c r="F64" s="4">
        <v>201857.55677132396</v>
      </c>
      <c r="G64" s="4">
        <v>2590593.9445773382</v>
      </c>
      <c r="H64" s="4">
        <v>942622.0414952893</v>
      </c>
      <c r="I64" s="4">
        <v>42891.995531496061</v>
      </c>
      <c r="J64" s="4">
        <v>0</v>
      </c>
      <c r="K64" s="4">
        <v>0</v>
      </c>
      <c r="L64" s="4">
        <v>823472.84587789373</v>
      </c>
      <c r="M64" s="4">
        <v>1740124.7965541058</v>
      </c>
      <c r="N64" s="4">
        <v>582597.43778993981</v>
      </c>
      <c r="O64" s="4">
        <v>844802.10510935413</v>
      </c>
      <c r="P64" s="4">
        <v>1184421.8540649847</v>
      </c>
      <c r="Q64" s="4">
        <v>84794.325572049725</v>
      </c>
      <c r="R64" s="4">
        <v>2089270.6987670388</v>
      </c>
      <c r="S64" s="4">
        <v>1360356.5128176138</v>
      </c>
      <c r="T64" s="4">
        <v>293993.66633466963</v>
      </c>
      <c r="U64" s="4">
        <v>1252666.9453147696</v>
      </c>
      <c r="V64" s="4">
        <v>0</v>
      </c>
      <c r="W64" s="4">
        <v>7959890.022190758</v>
      </c>
      <c r="X64" s="4">
        <v>-1956.6151369693589</v>
      </c>
      <c r="Y64" s="4">
        <v>32352447.458702315</v>
      </c>
    </row>
    <row r="65" spans="1:25" x14ac:dyDescent="0.25">
      <c r="A65" s="3" t="s">
        <v>36</v>
      </c>
      <c r="B65" s="4">
        <v>1721.5555645210175</v>
      </c>
      <c r="C65" s="4">
        <v>576.38041989235717</v>
      </c>
      <c r="D65" s="4">
        <v>1211.8136720839689</v>
      </c>
      <c r="E65" s="4">
        <v>1698.9761123822029</v>
      </c>
      <c r="F65" s="4">
        <v>83.889467765440301</v>
      </c>
      <c r="G65" s="4">
        <v>1560.9966988164208</v>
      </c>
      <c r="H65" s="4">
        <v>567.98939798564572</v>
      </c>
      <c r="I65" s="4">
        <v>0</v>
      </c>
      <c r="J65" s="4"/>
      <c r="K65" s="4"/>
      <c r="L65" s="4">
        <v>281.38048997855105</v>
      </c>
      <c r="M65" s="4">
        <v>723.1740310507256</v>
      </c>
      <c r="N65" s="4">
        <v>242.12018494345674</v>
      </c>
      <c r="O65" s="4">
        <v>509.04669949887466</v>
      </c>
      <c r="P65" s="4">
        <v>713.68907816354624</v>
      </c>
      <c r="Q65" s="4">
        <v>35.239457742110389</v>
      </c>
      <c r="R65" s="4">
        <v>1258.9177360411529</v>
      </c>
      <c r="S65" s="4">
        <v>819.70083739548329</v>
      </c>
      <c r="T65" s="4">
        <v>0</v>
      </c>
      <c r="U65" s="4"/>
      <c r="V65" s="4"/>
      <c r="W65" s="4">
        <v>20669.520392789753</v>
      </c>
      <c r="X65" s="4">
        <v>17.618717801266374</v>
      </c>
      <c r="Y65" s="4">
        <v>32692.008958851973</v>
      </c>
    </row>
    <row r="66" spans="1:25" x14ac:dyDescent="0.25">
      <c r="A66" s="3" t="s">
        <v>37</v>
      </c>
      <c r="B66" s="4">
        <v>1875820.9647562196</v>
      </c>
      <c r="C66" s="4">
        <v>628028.7999939702</v>
      </c>
      <c r="D66" s="4">
        <v>899984.45585669542</v>
      </c>
      <c r="E66" s="4">
        <v>1261788.1174638784</v>
      </c>
      <c r="F66" s="4">
        <v>91406.647336669717</v>
      </c>
      <c r="G66" s="4">
        <v>1159314.1725843211</v>
      </c>
      <c r="H66" s="4">
        <v>421831.87156107824</v>
      </c>
      <c r="I66" s="4">
        <v>85132.658364880539</v>
      </c>
      <c r="J66" s="4">
        <v>0</v>
      </c>
      <c r="K66" s="4">
        <v>0</v>
      </c>
      <c r="L66" s="4">
        <v>374487.80707113852</v>
      </c>
      <c r="M66" s="4">
        <v>787976.31431062357</v>
      </c>
      <c r="N66" s="4">
        <v>263816.12552479689</v>
      </c>
      <c r="O66" s="4">
        <v>378056.56711752008</v>
      </c>
      <c r="P66" s="4">
        <v>530039.47014172573</v>
      </c>
      <c r="Q66" s="4">
        <v>38397.20017267239</v>
      </c>
      <c r="R66" s="4">
        <v>934967.49520154926</v>
      </c>
      <c r="S66" s="4">
        <v>608771.81789836544</v>
      </c>
      <c r="T66" s="4">
        <v>583522.91721026215</v>
      </c>
      <c r="U66" s="4">
        <v>142933.82989895978</v>
      </c>
      <c r="V66" s="4">
        <v>0</v>
      </c>
      <c r="W66" s="4">
        <v>3389718.2499881345</v>
      </c>
      <c r="X66" s="4">
        <v>-2582.227588331134</v>
      </c>
      <c r="Y66" s="4">
        <v>14453413.254865127</v>
      </c>
    </row>
    <row r="67" spans="1:25" x14ac:dyDescent="0.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25">
      <c r="A68" s="3" t="s">
        <v>39</v>
      </c>
      <c r="B68" s="4">
        <v>54786.209482444661</v>
      </c>
      <c r="C68" s="4">
        <v>18228.221153297687</v>
      </c>
      <c r="D68" s="4">
        <v>26107.766366267115</v>
      </c>
      <c r="E68" s="4">
        <v>31059.48522061517</v>
      </c>
      <c r="F68" s="4">
        <v>2438.9072901690802</v>
      </c>
      <c r="G68" s="4">
        <v>22837.893186820129</v>
      </c>
      <c r="H68" s="4">
        <v>0</v>
      </c>
      <c r="I68" s="4">
        <v>0</v>
      </c>
      <c r="J68" s="4">
        <v>0</v>
      </c>
      <c r="K68" s="4">
        <v>0</v>
      </c>
      <c r="L68" s="4">
        <v>10802.164173105148</v>
      </c>
      <c r="M68" s="4">
        <v>23014.048906653974</v>
      </c>
      <c r="N68" s="4">
        <v>7657.1308193482728</v>
      </c>
      <c r="O68" s="4">
        <v>11734.782261120479</v>
      </c>
      <c r="P68" s="4">
        <v>20123.006472511956</v>
      </c>
      <c r="Q68" s="4">
        <v>1580.1339538413943</v>
      </c>
      <c r="R68" s="4">
        <v>26489.659137882969</v>
      </c>
      <c r="S68" s="4">
        <v>0</v>
      </c>
      <c r="T68" s="4">
        <v>0</v>
      </c>
      <c r="U68" s="4">
        <v>0</v>
      </c>
      <c r="V68" s="4">
        <v>40142.675629383011</v>
      </c>
      <c r="W68" s="4">
        <v>99769.224128528134</v>
      </c>
      <c r="X68" s="4">
        <v>108.02438436525246</v>
      </c>
      <c r="Y68" s="4">
        <v>396879.33256635437</v>
      </c>
    </row>
    <row r="69" spans="1:25" x14ac:dyDescent="0.25">
      <c r="A69" s="3" t="s">
        <v>40</v>
      </c>
      <c r="B69" s="4">
        <v>5824818.3414457012</v>
      </c>
      <c r="C69" s="4">
        <v>1950161.4183293993</v>
      </c>
      <c r="D69" s="4">
        <v>2800247.2161327233</v>
      </c>
      <c r="E69" s="4">
        <v>3925977.4324815515</v>
      </c>
      <c r="F69" s="4">
        <v>283836.85113887541</v>
      </c>
      <c r="G69" s="4">
        <v>4229845.6869759969</v>
      </c>
      <c r="H69" s="4">
        <v>2445410.4384899088</v>
      </c>
      <c r="I69" s="4">
        <v>598640.09520949679</v>
      </c>
      <c r="J69" s="4">
        <v>0</v>
      </c>
      <c r="K69" s="4">
        <v>0</v>
      </c>
      <c r="L69" s="4">
        <v>1161366.0584316773</v>
      </c>
      <c r="M69" s="4">
        <v>2446832.0668426873</v>
      </c>
      <c r="N69" s="4">
        <v>819204.51663449919</v>
      </c>
      <c r="O69" s="4">
        <v>1176300.1490995742</v>
      </c>
      <c r="P69" s="4">
        <v>1649185.7620940588</v>
      </c>
      <c r="Q69" s="4">
        <v>119231.37656957071</v>
      </c>
      <c r="R69" s="4">
        <v>3411299.81894824</v>
      </c>
      <c r="S69" s="4">
        <v>3529123.9437122243</v>
      </c>
      <c r="T69" s="4">
        <v>4103245.7041160418</v>
      </c>
      <c r="U69" s="4">
        <v>247037.39559876194</v>
      </c>
      <c r="V69" s="4">
        <v>0</v>
      </c>
      <c r="W69" s="4">
        <v>18033027.861645795</v>
      </c>
      <c r="X69" s="4">
        <v>14991.291998910609</v>
      </c>
      <c r="Y69" s="4">
        <v>58769783.425895683</v>
      </c>
    </row>
    <row r="70" spans="1:25" x14ac:dyDescent="0.25">
      <c r="A70" s="3" t="s">
        <v>41</v>
      </c>
      <c r="B70" s="4">
        <v>62646.239196927243</v>
      </c>
      <c r="C70" s="4">
        <v>20974.092499331095</v>
      </c>
      <c r="D70" s="4">
        <v>29995.683257961118</v>
      </c>
      <c r="E70" s="4">
        <v>42054.278230925484</v>
      </c>
      <c r="F70" s="4">
        <v>3052.6808265981663</v>
      </c>
      <c r="G70" s="4">
        <v>120699.47407159326</v>
      </c>
      <c r="H70" s="4">
        <v>43918.108005666421</v>
      </c>
      <c r="I70" s="4">
        <v>0</v>
      </c>
      <c r="J70" s="4">
        <v>0</v>
      </c>
      <c r="K70" s="4">
        <v>0</v>
      </c>
      <c r="L70" s="4">
        <v>12536.292511775286</v>
      </c>
      <c r="M70" s="4">
        <v>26315.812433747775</v>
      </c>
      <c r="N70" s="4">
        <v>8810.5892908499736</v>
      </c>
      <c r="O70" s="4">
        <v>12600.289890623326</v>
      </c>
      <c r="P70" s="4">
        <v>17665.74517718151</v>
      </c>
      <c r="Q70" s="4">
        <v>1282.3399629836958</v>
      </c>
      <c r="R70" s="4">
        <v>97342.107612898923</v>
      </c>
      <c r="S70" s="4">
        <v>63380.954005024985</v>
      </c>
      <c r="T70" s="4">
        <v>0</v>
      </c>
      <c r="U70" s="4">
        <v>1229.7563853655809</v>
      </c>
      <c r="V70" s="4">
        <v>0</v>
      </c>
      <c r="W70" s="4">
        <v>255149.87653313167</v>
      </c>
      <c r="X70" s="4">
        <v>-356.70245729469457</v>
      </c>
      <c r="Y70" s="4">
        <v>819297.61743529083</v>
      </c>
    </row>
    <row r="71" spans="1:25" x14ac:dyDescent="0.25">
      <c r="A71" s="3" t="s">
        <v>42</v>
      </c>
      <c r="B71" s="4">
        <v>12177771.787328279</v>
      </c>
      <c r="C71" s="4">
        <v>4005891.5977654941</v>
      </c>
      <c r="D71" s="4">
        <v>6464077.3729425967</v>
      </c>
      <c r="E71" s="4">
        <v>10519328.957007514</v>
      </c>
      <c r="F71" s="4">
        <v>826017.16991445329</v>
      </c>
      <c r="G71" s="4">
        <v>7734813.0341100162</v>
      </c>
      <c r="H71" s="4">
        <v>0</v>
      </c>
      <c r="I71" s="4">
        <v>0</v>
      </c>
      <c r="J71" s="4">
        <v>0</v>
      </c>
      <c r="K71" s="4">
        <v>0</v>
      </c>
      <c r="L71" s="4">
        <v>2393893.0619862466</v>
      </c>
      <c r="M71" s="4">
        <v>5115517.9037792105</v>
      </c>
      <c r="N71" s="4">
        <v>1682755.3140954333</v>
      </c>
      <c r="O71" s="4">
        <v>2905439.6851247265</v>
      </c>
      <c r="P71" s="4">
        <v>6815326.2420410477</v>
      </c>
      <c r="Q71" s="4">
        <v>535164.98224387935</v>
      </c>
      <c r="R71" s="4">
        <v>8971605.1779711992</v>
      </c>
      <c r="S71" s="4">
        <v>0</v>
      </c>
      <c r="T71" s="4">
        <v>0</v>
      </c>
      <c r="U71" s="4">
        <v>0</v>
      </c>
      <c r="V71" s="4">
        <v>672485.9645128377</v>
      </c>
      <c r="W71" s="4">
        <v>41155208.488507643</v>
      </c>
      <c r="X71" s="4">
        <v>23835.917795192079</v>
      </c>
      <c r="Y71" s="4">
        <v>111999132.65712577</v>
      </c>
    </row>
    <row r="72" spans="1:25" x14ac:dyDescent="0.25">
      <c r="A72" s="3" t="s">
        <v>43</v>
      </c>
      <c r="B72" s="4">
        <v>93440.496339506906</v>
      </c>
      <c r="C72" s="4">
        <v>31284.07448765662</v>
      </c>
      <c r="D72" s="4">
        <v>44441.461390561264</v>
      </c>
      <c r="E72" s="4">
        <v>62307.41824530896</v>
      </c>
      <c r="F72" s="4">
        <v>4553.2503668220161</v>
      </c>
      <c r="G72" s="4">
        <v>57247.228777293894</v>
      </c>
      <c r="H72" s="4">
        <v>20830.165133735281</v>
      </c>
      <c r="I72" s="4">
        <v>4867.99514838922</v>
      </c>
      <c r="J72" s="4">
        <v>0</v>
      </c>
      <c r="K72" s="4"/>
      <c r="L72" s="4">
        <v>18918.952082922733</v>
      </c>
      <c r="M72" s="4">
        <v>39251.559341927241</v>
      </c>
      <c r="N72" s="4">
        <v>13141.504532979947</v>
      </c>
      <c r="O72" s="4">
        <v>18668.529463665196</v>
      </c>
      <c r="P72" s="4">
        <v>26173.483880179185</v>
      </c>
      <c r="Q72" s="4">
        <v>1912.684371052535</v>
      </c>
      <c r="R72" s="4">
        <v>46168.932773262968</v>
      </c>
      <c r="S72" s="4">
        <v>30061.30724228856</v>
      </c>
      <c r="T72" s="4">
        <v>33366.592615711117</v>
      </c>
      <c r="U72" s="4">
        <v>346364.43968683353</v>
      </c>
      <c r="V72" s="4"/>
      <c r="W72" s="4">
        <v>212276.69376573106</v>
      </c>
      <c r="X72" s="4">
        <v>17.760827911021668</v>
      </c>
      <c r="Y72" s="4">
        <v>1105294.5304737394</v>
      </c>
    </row>
    <row r="73" spans="1:25" x14ac:dyDescent="0.25">
      <c r="A73" s="3" t="s">
        <v>44</v>
      </c>
      <c r="B73" s="4">
        <v>56166.880372948755</v>
      </c>
      <c r="C73" s="4">
        <v>18804.789552297236</v>
      </c>
      <c r="D73" s="4">
        <v>22647.727250372514</v>
      </c>
      <c r="E73" s="4">
        <v>31752.362994848405</v>
      </c>
      <c r="F73" s="4">
        <v>2736.9489533977235</v>
      </c>
      <c r="G73" s="4">
        <v>29173.649619523778</v>
      </c>
      <c r="H73" s="4">
        <v>10615.220196814913</v>
      </c>
      <c r="I73" s="4">
        <v>2480.7695995404656</v>
      </c>
      <c r="J73" s="4">
        <v>0</v>
      </c>
      <c r="K73" s="4"/>
      <c r="L73" s="4">
        <v>12496.42534362876</v>
      </c>
      <c r="M73" s="4">
        <v>23594.027476046271</v>
      </c>
      <c r="N73" s="4">
        <v>7899.3299686954942</v>
      </c>
      <c r="O73" s="4">
        <v>9513.6332206309708</v>
      </c>
      <c r="P73" s="4">
        <v>13338.218536535698</v>
      </c>
      <c r="Q73" s="4">
        <v>1149.7104410680979</v>
      </c>
      <c r="R73" s="4">
        <v>23528.060603149283</v>
      </c>
      <c r="S73" s="4">
        <v>15319.48468637883</v>
      </c>
      <c r="T73" s="4">
        <v>17003.884777637271</v>
      </c>
      <c r="U73" s="4">
        <v>134834.47155954284</v>
      </c>
      <c r="V73" s="4"/>
      <c r="W73" s="4">
        <v>82636.127005959715</v>
      </c>
      <c r="X73" s="4">
        <v>-56.251597829223321</v>
      </c>
      <c r="Y73" s="4">
        <v>515635.47056118789</v>
      </c>
    </row>
    <row r="74" spans="1:25" x14ac:dyDescent="0.25">
      <c r="A74" s="3" t="s">
        <v>45</v>
      </c>
      <c r="B74" s="4">
        <v>1328.9644274872903</v>
      </c>
      <c r="C74" s="4">
        <v>444.94008240172542</v>
      </c>
      <c r="D74" s="4">
        <v>524.53741485603462</v>
      </c>
      <c r="E74" s="4">
        <v>735.40723167329077</v>
      </c>
      <c r="F74" s="4">
        <v>64.758942899487693</v>
      </c>
      <c r="G74" s="4">
        <v>675.68240221936787</v>
      </c>
      <c r="H74" s="4">
        <v>245.85602337087821</v>
      </c>
      <c r="I74" s="4">
        <v>57.456382188415517</v>
      </c>
      <c r="J74" s="4">
        <v>0</v>
      </c>
      <c r="K74" s="4"/>
      <c r="L74" s="4">
        <v>295.54183519866689</v>
      </c>
      <c r="M74" s="4">
        <v>558.25822991452469</v>
      </c>
      <c r="N74" s="4">
        <v>186.90602824430042</v>
      </c>
      <c r="O74" s="4">
        <v>220.34248824487145</v>
      </c>
      <c r="P74" s="4">
        <v>308.92259486320859</v>
      </c>
      <c r="Q74" s="4">
        <v>27.203296105192045</v>
      </c>
      <c r="R74" s="4">
        <v>544.92655924885571</v>
      </c>
      <c r="S74" s="4">
        <v>354.81012313001912</v>
      </c>
      <c r="T74" s="4">
        <v>393.82202307408249</v>
      </c>
      <c r="U74" s="4">
        <v>1708.3904142269446</v>
      </c>
      <c r="V74" s="4"/>
      <c r="W74" s="4">
        <v>1047.0228096194169</v>
      </c>
      <c r="X74" s="4">
        <v>1.3778050821310985</v>
      </c>
      <c r="Y74" s="4">
        <v>9725.1271140487042</v>
      </c>
    </row>
    <row r="75" spans="1:25" x14ac:dyDescent="0.25">
      <c r="A75" s="3" t="s">
        <v>46</v>
      </c>
      <c r="B75" s="4">
        <v>8299.7424164526437</v>
      </c>
      <c r="C75" s="4">
        <v>2778.7711983170084</v>
      </c>
      <c r="D75" s="4">
        <v>5214.5417631723058</v>
      </c>
      <c r="E75" s="4">
        <v>7310.8449729021031</v>
      </c>
      <c r="F75" s="4">
        <v>404.43711969307242</v>
      </c>
      <c r="G75" s="4">
        <v>6717.1073125079383</v>
      </c>
      <c r="H75" s="4">
        <v>2444.1087809661353</v>
      </c>
      <c r="I75" s="4">
        <v>571.18652739864729</v>
      </c>
      <c r="J75" s="4">
        <v>0</v>
      </c>
      <c r="K75" s="4"/>
      <c r="L75" s="4">
        <v>1326.1369018421692</v>
      </c>
      <c r="M75" s="4">
        <v>3486.4736890782306</v>
      </c>
      <c r="N75" s="4">
        <v>1167.278715987115</v>
      </c>
      <c r="O75" s="4">
        <v>2190.4731190043649</v>
      </c>
      <c r="P75" s="4">
        <v>3071.0674336622615</v>
      </c>
      <c r="Q75" s="4">
        <v>169.89194434532195</v>
      </c>
      <c r="R75" s="4">
        <v>5417.234730233381</v>
      </c>
      <c r="S75" s="4">
        <v>3527.245440757727</v>
      </c>
      <c r="T75" s="4">
        <v>3915.0713150566107</v>
      </c>
      <c r="U75" s="4">
        <v>52083.567757726414</v>
      </c>
      <c r="V75" s="4"/>
      <c r="W75" s="4">
        <v>31920.504232853767</v>
      </c>
      <c r="X75" s="4">
        <v>-26.129039617087045</v>
      </c>
      <c r="Y75" s="4">
        <v>141989.55633234011</v>
      </c>
    </row>
    <row r="76" spans="1:25" x14ac:dyDescent="0.25">
      <c r="A76" s="3" t="s">
        <v>47</v>
      </c>
      <c r="B76" s="4">
        <v>661735.22370617674</v>
      </c>
      <c r="C76" s="4">
        <v>221550.34316504782</v>
      </c>
      <c r="D76" s="4">
        <v>269747.43722958525</v>
      </c>
      <c r="E76" s="4">
        <v>378188.87737192243</v>
      </c>
      <c r="F76" s="4">
        <v>32245.613712619743</v>
      </c>
      <c r="G76" s="4">
        <v>347474.92022056942</v>
      </c>
      <c r="H76" s="4">
        <v>126433.36843750878</v>
      </c>
      <c r="I76" s="4">
        <v>29547.39053659781</v>
      </c>
      <c r="J76" s="4">
        <v>0</v>
      </c>
      <c r="K76" s="4"/>
      <c r="L76" s="4">
        <v>146410.55518212434</v>
      </c>
      <c r="M76" s="4">
        <v>277975.18655692926</v>
      </c>
      <c r="N76" s="4">
        <v>93066.676469380502</v>
      </c>
      <c r="O76" s="4">
        <v>113312.83495412281</v>
      </c>
      <c r="P76" s="4">
        <v>158865.84237186419</v>
      </c>
      <c r="Q76" s="4">
        <v>13545.41841857297</v>
      </c>
      <c r="R76" s="4">
        <v>280232.71300114668</v>
      </c>
      <c r="S76" s="4">
        <v>182463.85997785255</v>
      </c>
      <c r="T76" s="4">
        <v>202526.03234787565</v>
      </c>
      <c r="U76" s="4">
        <v>1637569.4647825249</v>
      </c>
      <c r="V76" s="4"/>
      <c r="W76" s="4">
        <v>1003618.7089819378</v>
      </c>
      <c r="X76" s="4">
        <v>424.90057558681701</v>
      </c>
      <c r="Y76" s="4">
        <v>6176935.3679999458</v>
      </c>
    </row>
    <row r="77" spans="1:25" x14ac:dyDescent="0.25">
      <c r="A77" s="3" t="s">
        <v>48</v>
      </c>
      <c r="B77" s="4">
        <v>-1806.6481648965455</v>
      </c>
      <c r="C77" s="4">
        <v>-604.86960127281702</v>
      </c>
      <c r="D77" s="4">
        <v>-862.85150614733811</v>
      </c>
      <c r="E77" s="4">
        <v>-1209.7273130747062</v>
      </c>
      <c r="F77" s="4">
        <v>-88.035934544319105</v>
      </c>
      <c r="G77" s="4">
        <v>-1111.4813965982728</v>
      </c>
      <c r="H77" s="4">
        <v>-404.42728021447408</v>
      </c>
      <c r="I77" s="4">
        <v>0</v>
      </c>
      <c r="J77" s="4">
        <v>0</v>
      </c>
      <c r="K77" s="4">
        <v>0</v>
      </c>
      <c r="L77" s="4">
        <v>-364.93039041275546</v>
      </c>
      <c r="M77" s="4">
        <v>-758.91888883768888</v>
      </c>
      <c r="N77" s="4">
        <v>-254.08763842845343</v>
      </c>
      <c r="O77" s="4">
        <v>-362.45812494142257</v>
      </c>
      <c r="P77" s="4">
        <v>-508.17028244557599</v>
      </c>
      <c r="Q77" s="4">
        <v>-36.981264487647522</v>
      </c>
      <c r="R77" s="4">
        <v>-896.3911611845856</v>
      </c>
      <c r="S77" s="4">
        <v>-583.65416930856202</v>
      </c>
      <c r="T77" s="4">
        <v>0</v>
      </c>
      <c r="U77" s="4">
        <v>0</v>
      </c>
      <c r="V77" s="4">
        <v>0</v>
      </c>
      <c r="W77" s="4">
        <v>0</v>
      </c>
      <c r="X77" s="4">
        <v>-2.2268832048347553</v>
      </c>
      <c r="Y77" s="4">
        <v>-9855.8599999999988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-4036.7135749891131</v>
      </c>
      <c r="C79" s="4">
        <v>-1348.4315916276855</v>
      </c>
      <c r="D79" s="4">
        <v>-1923.5488563556096</v>
      </c>
      <c r="E79" s="4">
        <v>-2696.8366781405939</v>
      </c>
      <c r="F79" s="4">
        <v>-128.85549425660898</v>
      </c>
      <c r="G79" s="4">
        <v>-2483.4564522157698</v>
      </c>
      <c r="H79" s="4">
        <v>-903.63864080374447</v>
      </c>
      <c r="I79" s="4">
        <v>5.9098780644521973</v>
      </c>
      <c r="J79" s="4">
        <v>0</v>
      </c>
      <c r="K79" s="4">
        <v>0</v>
      </c>
      <c r="L79" s="4">
        <v>-815.38812566175682</v>
      </c>
      <c r="M79" s="4">
        <v>-1695.7027053810336</v>
      </c>
      <c r="N79" s="4">
        <v>-566.43580364764591</v>
      </c>
      <c r="O79" s="4">
        <v>-808.02537486539313</v>
      </c>
      <c r="P79" s="4">
        <v>-1132.860473288878</v>
      </c>
      <c r="Q79" s="4">
        <v>-54.128341323976997</v>
      </c>
      <c r="R79" s="4">
        <v>-2002.8661026322611</v>
      </c>
      <c r="S79" s="4">
        <v>-1304.097141947824</v>
      </c>
      <c r="T79" s="4">
        <v>40.507947886996817</v>
      </c>
      <c r="U79" s="4">
        <v>0</v>
      </c>
      <c r="V79" s="4">
        <v>0</v>
      </c>
      <c r="W79" s="4">
        <v>170.30038545501566</v>
      </c>
      <c r="X79" s="4">
        <v>-3.8040842685669536</v>
      </c>
      <c r="Y79" s="4">
        <v>-21688.071229999998</v>
      </c>
    </row>
    <row r="80" spans="1:25" x14ac:dyDescent="0.25">
      <c r="A80" s="3" t="s">
        <v>51</v>
      </c>
      <c r="B80" s="4">
        <v>-6722.2908321197874</v>
      </c>
      <c r="C80" s="4">
        <v>-2247.2740205556606</v>
      </c>
      <c r="D80" s="4">
        <v>-3249.9398374516472</v>
      </c>
      <c r="E80" s="4">
        <v>-4556.4514394479011</v>
      </c>
      <c r="F80" s="4">
        <v>-253.2094941278873</v>
      </c>
      <c r="G80" s="4">
        <v>-4192.586930732883</v>
      </c>
      <c r="H80" s="4">
        <v>-1525.5284835612015</v>
      </c>
      <c r="I80" s="4">
        <v>6.4770221400162953</v>
      </c>
      <c r="J80" s="4">
        <v>0</v>
      </c>
      <c r="K80" s="4">
        <v>0</v>
      </c>
      <c r="L80" s="4">
        <v>-1338.5653003937455</v>
      </c>
      <c r="M80" s="4">
        <v>-2823.8334324759189</v>
      </c>
      <c r="N80" s="4">
        <v>-944.01263939045396</v>
      </c>
      <c r="O80" s="4">
        <v>-1365.2025768777062</v>
      </c>
      <c r="P80" s="4">
        <v>-1914.0290459745961</v>
      </c>
      <c r="Q80" s="4">
        <v>-106.36573941761014</v>
      </c>
      <c r="R80" s="4">
        <v>-3381.2512550448987</v>
      </c>
      <c r="S80" s="4">
        <v>-2201.5850645814007</v>
      </c>
      <c r="T80" s="4">
        <v>44.395311112907798</v>
      </c>
      <c r="U80" s="4">
        <v>0</v>
      </c>
      <c r="V80" s="4">
        <v>0</v>
      </c>
      <c r="W80" s="4">
        <v>186.64333764857278</v>
      </c>
      <c r="X80" s="4">
        <v>-6.0202087481986233</v>
      </c>
      <c r="Y80" s="4">
        <v>-36590.630629999992</v>
      </c>
    </row>
    <row r="81" spans="1:25" x14ac:dyDescent="0.25">
      <c r="A81" s="3" t="s">
        <v>52</v>
      </c>
      <c r="B81" s="4">
        <v>-24.384077014288824</v>
      </c>
      <c r="C81" s="4">
        <v>-8.1386433783121266</v>
      </c>
      <c r="D81" s="4">
        <v>-11.609842323362704</v>
      </c>
      <c r="E81" s="4">
        <v>-16.277126781377294</v>
      </c>
      <c r="F81" s="4">
        <v>-0.63108689256292005</v>
      </c>
      <c r="G81" s="4">
        <v>-15.001508595423477</v>
      </c>
      <c r="H81" s="4">
        <v>0.20764794708658135</v>
      </c>
      <c r="I81" s="4">
        <v>0</v>
      </c>
      <c r="J81" s="4">
        <v>0</v>
      </c>
      <c r="K81" s="4">
        <v>0</v>
      </c>
      <c r="L81" s="4">
        <v>-4.9254143211601322</v>
      </c>
      <c r="M81" s="4">
        <v>-10.24302185261201</v>
      </c>
      <c r="N81" s="4">
        <v>-3.4188007988088511</v>
      </c>
      <c r="O81" s="4">
        <v>-4.8769477128003711</v>
      </c>
      <c r="P81" s="4">
        <v>-6.8375343967985147</v>
      </c>
      <c r="Q81" s="4">
        <v>-0.26510073879897206</v>
      </c>
      <c r="R81" s="4">
        <v>-12.098465840749002</v>
      </c>
      <c r="S81" s="4">
        <v>0.29966967114873033</v>
      </c>
      <c r="T81" s="4">
        <v>0</v>
      </c>
      <c r="U81" s="4">
        <v>0</v>
      </c>
      <c r="V81" s="4">
        <v>0</v>
      </c>
      <c r="W81" s="4">
        <v>1.4500146068946229</v>
      </c>
      <c r="X81" s="4">
        <v>-8.3051578074734136E-2</v>
      </c>
      <c r="Y81" s="4">
        <v>-116.83328999999999</v>
      </c>
    </row>
    <row r="82" spans="1:25" x14ac:dyDescent="0.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 x14ac:dyDescent="0.25">
      <c r="A83" s="3" t="s">
        <v>54</v>
      </c>
      <c r="B83" s="4">
        <v>-13258.356980932605</v>
      </c>
      <c r="C83" s="4">
        <v>-4437.3542717809723</v>
      </c>
      <c r="D83" s="4">
        <v>-5915.8188387237424</v>
      </c>
      <c r="E83" s="4">
        <v>-5754.041573236872</v>
      </c>
      <c r="F83" s="4">
        <v>-396.36030543316451</v>
      </c>
      <c r="G83" s="4">
        <v>24.747592171266763</v>
      </c>
      <c r="H83" s="4">
        <v>0</v>
      </c>
      <c r="I83" s="4">
        <v>0</v>
      </c>
      <c r="J83" s="4">
        <v>0</v>
      </c>
      <c r="K83" s="4">
        <v>0</v>
      </c>
      <c r="L83" s="4">
        <v>-2678.0960915876385</v>
      </c>
      <c r="M83" s="4">
        <v>-5569.4394422164487</v>
      </c>
      <c r="N83" s="4">
        <v>-1863.9998859501386</v>
      </c>
      <c r="O83" s="4">
        <v>-2659.0113070091602</v>
      </c>
      <c r="P83" s="4">
        <v>-3727.9631326438039</v>
      </c>
      <c r="Q83" s="4">
        <v>-256.79630344885703</v>
      </c>
      <c r="R83" s="4">
        <v>28.704717888711464</v>
      </c>
      <c r="S83" s="4">
        <v>0</v>
      </c>
      <c r="T83" s="4">
        <v>0</v>
      </c>
      <c r="U83" s="4">
        <v>0</v>
      </c>
      <c r="V83" s="4">
        <v>2622.7666048930391</v>
      </c>
      <c r="W83" s="4">
        <v>190.14719299314112</v>
      </c>
      <c r="X83" s="4">
        <v>46.366135017258642</v>
      </c>
      <c r="Y83" s="4">
        <v>-43604.505889999979</v>
      </c>
    </row>
    <row r="84" spans="1:25" x14ac:dyDescent="0.25">
      <c r="A84" s="3" t="s">
        <v>55</v>
      </c>
      <c r="B84" s="4">
        <v>-814182.81264206558</v>
      </c>
      <c r="C84" s="4">
        <v>-272544.82728343137</v>
      </c>
      <c r="D84" s="4">
        <v>-358376.45359967987</v>
      </c>
      <c r="E84" s="4">
        <v>-348576.09218584956</v>
      </c>
      <c r="F84" s="4">
        <v>-25074.323476725789</v>
      </c>
      <c r="G84" s="4">
        <v>713.19878661516839</v>
      </c>
      <c r="H84" s="4">
        <v>0</v>
      </c>
      <c r="I84" s="4">
        <v>0</v>
      </c>
      <c r="J84" s="4">
        <v>0</v>
      </c>
      <c r="K84" s="4">
        <v>0</v>
      </c>
      <c r="L84" s="4">
        <v>-165700.88987514511</v>
      </c>
      <c r="M84" s="4">
        <v>-342013.86162891524</v>
      </c>
      <c r="N84" s="4">
        <v>-114487.9348947535</v>
      </c>
      <c r="O84" s="4">
        <v>-161081.17375902837</v>
      </c>
      <c r="P84" s="4">
        <v>-225837.57938663763</v>
      </c>
      <c r="Q84" s="4">
        <v>-16245.303810802116</v>
      </c>
      <c r="R84" s="4">
        <v>827.23886132764824</v>
      </c>
      <c r="S84" s="4">
        <v>0</v>
      </c>
      <c r="T84" s="4">
        <v>0</v>
      </c>
      <c r="U84" s="4">
        <v>0</v>
      </c>
      <c r="V84" s="4">
        <v>17104.999597128513</v>
      </c>
      <c r="W84" s="4">
        <v>3277.7817648889604</v>
      </c>
      <c r="X84" s="4">
        <v>-1731.3630169256051</v>
      </c>
      <c r="Y84" s="4">
        <v>-2823929.3965499997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88" si="5">B60-B32</f>
        <v>0</v>
      </c>
      <c r="C88" s="5">
        <f t="shared" si="5"/>
        <v>0</v>
      </c>
      <c r="D88" s="5">
        <f t="shared" si="5"/>
        <v>0</v>
      </c>
      <c r="E88" s="5">
        <f t="shared" si="5"/>
        <v>0</v>
      </c>
      <c r="F88" s="5">
        <f t="shared" si="5"/>
        <v>0</v>
      </c>
      <c r="G88" s="5">
        <f t="shared" si="5"/>
        <v>0</v>
      </c>
      <c r="H88" s="5">
        <f t="shared" si="5"/>
        <v>0</v>
      </c>
      <c r="I88" s="5">
        <f t="shared" si="5"/>
        <v>0</v>
      </c>
      <c r="J88" s="5">
        <f t="shared" si="5"/>
        <v>0</v>
      </c>
      <c r="K88" s="5">
        <f t="shared" si="5"/>
        <v>0</v>
      </c>
      <c r="L88" s="5">
        <f t="shared" si="5"/>
        <v>0</v>
      </c>
      <c r="M88" s="5">
        <f t="shared" si="5"/>
        <v>0</v>
      </c>
      <c r="N88" s="5">
        <f t="shared" si="5"/>
        <v>0</v>
      </c>
      <c r="O88" s="5">
        <f t="shared" si="5"/>
        <v>0</v>
      </c>
      <c r="P88" s="5">
        <f t="shared" si="5"/>
        <v>0</v>
      </c>
      <c r="Q88" s="5">
        <f t="shared" si="5"/>
        <v>0</v>
      </c>
      <c r="R88" s="5">
        <f t="shared" si="5"/>
        <v>0</v>
      </c>
      <c r="S88" s="5">
        <f t="shared" si="5"/>
        <v>0</v>
      </c>
      <c r="T88" s="5">
        <f t="shared" si="5"/>
        <v>0</v>
      </c>
      <c r="U88" s="5">
        <f t="shared" si="5"/>
        <v>0</v>
      </c>
      <c r="V88" s="5">
        <f t="shared" si="5"/>
        <v>0</v>
      </c>
      <c r="W88" s="5">
        <f t="shared" si="5"/>
        <v>-9922196.9386317544</v>
      </c>
      <c r="X88" s="5">
        <f t="shared" si="5"/>
        <v>-49198.617195489816</v>
      </c>
      <c r="Y88" s="5">
        <f t="shared" si="5"/>
        <v>-9971395.5558272451</v>
      </c>
    </row>
    <row r="89" spans="1:25" x14ac:dyDescent="0.25">
      <c r="A89" s="3" t="s">
        <v>32</v>
      </c>
      <c r="B89" s="5">
        <f t="shared" ref="B89:Y89" si="6">B61-B33</f>
        <v>0</v>
      </c>
      <c r="C89" s="5">
        <f t="shared" si="6"/>
        <v>0</v>
      </c>
      <c r="D89" s="5">
        <f t="shared" si="6"/>
        <v>0</v>
      </c>
      <c r="E89" s="5">
        <f t="shared" si="6"/>
        <v>0</v>
      </c>
      <c r="F89" s="5">
        <f t="shared" si="6"/>
        <v>0</v>
      </c>
      <c r="G89" s="5">
        <f t="shared" si="6"/>
        <v>0</v>
      </c>
      <c r="H89" s="5">
        <f t="shared" si="6"/>
        <v>0</v>
      </c>
      <c r="I89" s="5">
        <f t="shared" si="6"/>
        <v>0</v>
      </c>
      <c r="J89" s="5">
        <f t="shared" si="6"/>
        <v>0</v>
      </c>
      <c r="K89" s="5">
        <f t="shared" si="6"/>
        <v>0</v>
      </c>
      <c r="L89" s="5">
        <f t="shared" si="6"/>
        <v>0</v>
      </c>
      <c r="M89" s="5">
        <f t="shared" si="6"/>
        <v>0</v>
      </c>
      <c r="N89" s="5">
        <f t="shared" si="6"/>
        <v>0</v>
      </c>
      <c r="O89" s="5">
        <f t="shared" si="6"/>
        <v>0</v>
      </c>
      <c r="P89" s="5">
        <f t="shared" si="6"/>
        <v>0</v>
      </c>
      <c r="Q89" s="5">
        <f t="shared" si="6"/>
        <v>0</v>
      </c>
      <c r="R89" s="5">
        <f t="shared" si="6"/>
        <v>0</v>
      </c>
      <c r="S89" s="5">
        <f t="shared" si="6"/>
        <v>0</v>
      </c>
      <c r="T89" s="5">
        <f t="shared" si="6"/>
        <v>0</v>
      </c>
      <c r="U89" s="5">
        <f t="shared" si="6"/>
        <v>0</v>
      </c>
      <c r="V89" s="5">
        <f t="shared" si="6"/>
        <v>0</v>
      </c>
      <c r="W89" s="5">
        <f t="shared" si="6"/>
        <v>-4425667.7541709021</v>
      </c>
      <c r="X89" s="5">
        <f t="shared" si="6"/>
        <v>-26580.696000261079</v>
      </c>
      <c r="Y89" s="5">
        <f t="shared" si="6"/>
        <v>-4452248.4501711428</v>
      </c>
    </row>
    <row r="90" spans="1:25" x14ac:dyDescent="0.25">
      <c r="A90" s="3" t="s">
        <v>33</v>
      </c>
      <c r="B90" s="5">
        <f t="shared" ref="B90:Y90" si="7">B62-B34</f>
        <v>0</v>
      </c>
      <c r="C90" s="5">
        <f t="shared" si="7"/>
        <v>0</v>
      </c>
      <c r="D90" s="5">
        <f t="shared" si="7"/>
        <v>0</v>
      </c>
      <c r="E90" s="5">
        <f t="shared" si="7"/>
        <v>0</v>
      </c>
      <c r="F90" s="5">
        <f t="shared" si="7"/>
        <v>0</v>
      </c>
      <c r="G90" s="5">
        <f t="shared" si="7"/>
        <v>0</v>
      </c>
      <c r="H90" s="5">
        <f t="shared" si="7"/>
        <v>0</v>
      </c>
      <c r="I90" s="5">
        <f t="shared" si="7"/>
        <v>0</v>
      </c>
      <c r="J90" s="5">
        <f t="shared" si="7"/>
        <v>0</v>
      </c>
      <c r="K90" s="5">
        <f t="shared" si="7"/>
        <v>0</v>
      </c>
      <c r="L90" s="5">
        <f t="shared" si="7"/>
        <v>0</v>
      </c>
      <c r="M90" s="5">
        <f t="shared" si="7"/>
        <v>0</v>
      </c>
      <c r="N90" s="5">
        <f t="shared" si="7"/>
        <v>0</v>
      </c>
      <c r="O90" s="5">
        <f t="shared" si="7"/>
        <v>0</v>
      </c>
      <c r="P90" s="5">
        <f t="shared" si="7"/>
        <v>0</v>
      </c>
      <c r="Q90" s="5">
        <f t="shared" si="7"/>
        <v>0</v>
      </c>
      <c r="R90" s="5">
        <f t="shared" si="7"/>
        <v>0</v>
      </c>
      <c r="S90" s="5">
        <f t="shared" si="7"/>
        <v>0</v>
      </c>
      <c r="T90" s="5">
        <f t="shared" si="7"/>
        <v>0</v>
      </c>
      <c r="U90" s="5">
        <f t="shared" si="7"/>
        <v>0</v>
      </c>
      <c r="V90" s="5">
        <f t="shared" si="7"/>
        <v>0</v>
      </c>
      <c r="W90" s="5">
        <f t="shared" si="7"/>
        <v>364790.71973674186</v>
      </c>
      <c r="X90" s="5">
        <f t="shared" si="7"/>
        <v>-49.049331408354533</v>
      </c>
      <c r="Y90" s="5">
        <f t="shared" si="7"/>
        <v>364741.67040533351</v>
      </c>
    </row>
    <row r="91" spans="1:25" x14ac:dyDescent="0.25">
      <c r="A91" s="3" t="s">
        <v>34</v>
      </c>
      <c r="B91" s="5">
        <f t="shared" ref="B91:Y91" si="8">B63-B35</f>
        <v>0</v>
      </c>
      <c r="C91" s="5">
        <f t="shared" si="8"/>
        <v>0</v>
      </c>
      <c r="D91" s="5">
        <f t="shared" si="8"/>
        <v>0</v>
      </c>
      <c r="E91" s="5">
        <f t="shared" si="8"/>
        <v>0</v>
      </c>
      <c r="F91" s="5">
        <f t="shared" si="8"/>
        <v>0</v>
      </c>
      <c r="G91" s="5">
        <f t="shared" si="8"/>
        <v>0</v>
      </c>
      <c r="H91" s="5">
        <f t="shared" si="8"/>
        <v>0</v>
      </c>
      <c r="I91" s="5">
        <f t="shared" si="8"/>
        <v>0</v>
      </c>
      <c r="J91" s="5">
        <f t="shared" si="8"/>
        <v>0</v>
      </c>
      <c r="K91" s="5">
        <f t="shared" si="8"/>
        <v>0</v>
      </c>
      <c r="L91" s="5">
        <f t="shared" si="8"/>
        <v>0</v>
      </c>
      <c r="M91" s="5">
        <f t="shared" si="8"/>
        <v>0</v>
      </c>
      <c r="N91" s="5">
        <f t="shared" si="8"/>
        <v>0</v>
      </c>
      <c r="O91" s="5">
        <f t="shared" si="8"/>
        <v>0</v>
      </c>
      <c r="P91" s="5">
        <f t="shared" si="8"/>
        <v>0</v>
      </c>
      <c r="Q91" s="5">
        <f t="shared" si="8"/>
        <v>0</v>
      </c>
      <c r="R91" s="5">
        <f t="shared" si="8"/>
        <v>0</v>
      </c>
      <c r="S91" s="5">
        <f t="shared" si="8"/>
        <v>0</v>
      </c>
      <c r="T91" s="5">
        <f t="shared" si="8"/>
        <v>0</v>
      </c>
      <c r="U91" s="5">
        <f t="shared" si="8"/>
        <v>0</v>
      </c>
      <c r="V91" s="5">
        <f t="shared" si="8"/>
        <v>0</v>
      </c>
      <c r="W91" s="5">
        <f t="shared" si="8"/>
        <v>-1488608.1039094841</v>
      </c>
      <c r="X91" s="5">
        <f t="shared" si="8"/>
        <v>-1692.8173681818071</v>
      </c>
      <c r="Y91" s="5">
        <f t="shared" si="8"/>
        <v>-1490300.9212776646</v>
      </c>
    </row>
    <row r="92" spans="1:25" x14ac:dyDescent="0.25">
      <c r="A92" s="3" t="s">
        <v>35</v>
      </c>
      <c r="B92" s="5">
        <f t="shared" ref="B92:Y92" si="9">B64-B36</f>
        <v>0</v>
      </c>
      <c r="C92" s="5">
        <f t="shared" si="9"/>
        <v>0</v>
      </c>
      <c r="D92" s="5">
        <f t="shared" si="9"/>
        <v>0</v>
      </c>
      <c r="E92" s="5">
        <f t="shared" si="9"/>
        <v>0</v>
      </c>
      <c r="F92" s="5">
        <f t="shared" si="9"/>
        <v>0</v>
      </c>
      <c r="G92" s="5">
        <f t="shared" si="9"/>
        <v>0</v>
      </c>
      <c r="H92" s="5">
        <f t="shared" si="9"/>
        <v>0</v>
      </c>
      <c r="I92" s="5">
        <f t="shared" si="9"/>
        <v>0</v>
      </c>
      <c r="J92" s="5">
        <f t="shared" si="9"/>
        <v>0</v>
      </c>
      <c r="K92" s="5">
        <f t="shared" si="9"/>
        <v>0</v>
      </c>
      <c r="L92" s="5">
        <f t="shared" si="9"/>
        <v>0</v>
      </c>
      <c r="M92" s="5">
        <f t="shared" si="9"/>
        <v>0</v>
      </c>
      <c r="N92" s="5">
        <f t="shared" si="9"/>
        <v>0</v>
      </c>
      <c r="O92" s="5">
        <f t="shared" si="9"/>
        <v>0</v>
      </c>
      <c r="P92" s="5">
        <f t="shared" si="9"/>
        <v>0</v>
      </c>
      <c r="Q92" s="5">
        <f t="shared" si="9"/>
        <v>0</v>
      </c>
      <c r="R92" s="5">
        <f t="shared" si="9"/>
        <v>0</v>
      </c>
      <c r="S92" s="5">
        <f t="shared" si="9"/>
        <v>0</v>
      </c>
      <c r="T92" s="5">
        <f t="shared" si="9"/>
        <v>0</v>
      </c>
      <c r="U92" s="5">
        <f t="shared" si="9"/>
        <v>0</v>
      </c>
      <c r="V92" s="5">
        <f t="shared" si="9"/>
        <v>0</v>
      </c>
      <c r="W92" s="5">
        <f t="shared" si="9"/>
        <v>-1473457.7058039168</v>
      </c>
      <c r="X92" s="5">
        <f t="shared" si="9"/>
        <v>-6212.8735771775901</v>
      </c>
      <c r="Y92" s="5">
        <f t="shared" si="9"/>
        <v>-1479670.5793810971</v>
      </c>
    </row>
    <row r="93" spans="1:25" x14ac:dyDescent="0.25">
      <c r="A93" s="3" t="s">
        <v>36</v>
      </c>
      <c r="B93" s="5">
        <f t="shared" ref="B93:Y93" si="10">B65-B37</f>
        <v>0</v>
      </c>
      <c r="C93" s="5">
        <f t="shared" si="10"/>
        <v>0</v>
      </c>
      <c r="D93" s="5">
        <f t="shared" si="10"/>
        <v>0</v>
      </c>
      <c r="E93" s="5">
        <f t="shared" si="10"/>
        <v>0</v>
      </c>
      <c r="F93" s="5">
        <f t="shared" si="10"/>
        <v>0</v>
      </c>
      <c r="G93" s="5">
        <f t="shared" si="10"/>
        <v>0</v>
      </c>
      <c r="H93" s="5">
        <f t="shared" si="10"/>
        <v>0</v>
      </c>
      <c r="I93" s="5">
        <f t="shared" si="10"/>
        <v>0</v>
      </c>
      <c r="J93" s="5">
        <f t="shared" si="10"/>
        <v>0</v>
      </c>
      <c r="K93" s="5">
        <f t="shared" si="10"/>
        <v>0</v>
      </c>
      <c r="L93" s="5">
        <f t="shared" si="10"/>
        <v>0</v>
      </c>
      <c r="M93" s="5">
        <f t="shared" si="10"/>
        <v>0</v>
      </c>
      <c r="N93" s="5">
        <f t="shared" si="10"/>
        <v>0</v>
      </c>
      <c r="O93" s="5">
        <f t="shared" si="10"/>
        <v>0</v>
      </c>
      <c r="P93" s="5">
        <f t="shared" si="10"/>
        <v>0</v>
      </c>
      <c r="Q93" s="5">
        <f t="shared" si="10"/>
        <v>0</v>
      </c>
      <c r="R93" s="5">
        <f t="shared" si="10"/>
        <v>0</v>
      </c>
      <c r="S93" s="5">
        <f t="shared" si="10"/>
        <v>0</v>
      </c>
      <c r="T93" s="5">
        <f t="shared" si="10"/>
        <v>0</v>
      </c>
      <c r="U93" s="5">
        <f t="shared" si="10"/>
        <v>0</v>
      </c>
      <c r="V93" s="5">
        <f t="shared" si="10"/>
        <v>0</v>
      </c>
      <c r="W93" s="5">
        <f t="shared" si="10"/>
        <v>17446.147552837254</v>
      </c>
      <c r="X93" s="5">
        <f t="shared" si="10"/>
        <v>28.165200389817159</v>
      </c>
      <c r="Y93" s="5">
        <f t="shared" si="10"/>
        <v>17474.31275322707</v>
      </c>
    </row>
    <row r="94" spans="1:25" x14ac:dyDescent="0.25">
      <c r="A94" s="3" t="s">
        <v>37</v>
      </c>
      <c r="B94" s="5">
        <f t="shared" ref="B94:Y94" si="11">B66-B38</f>
        <v>0</v>
      </c>
      <c r="C94" s="5">
        <f t="shared" si="11"/>
        <v>0</v>
      </c>
      <c r="D94" s="5">
        <f t="shared" si="11"/>
        <v>0</v>
      </c>
      <c r="E94" s="5">
        <f t="shared" si="11"/>
        <v>0</v>
      </c>
      <c r="F94" s="5">
        <f t="shared" si="11"/>
        <v>0</v>
      </c>
      <c r="G94" s="5">
        <f t="shared" si="11"/>
        <v>0</v>
      </c>
      <c r="H94" s="5">
        <f t="shared" si="11"/>
        <v>0</v>
      </c>
      <c r="I94" s="5">
        <f t="shared" si="11"/>
        <v>0</v>
      </c>
      <c r="J94" s="5">
        <f t="shared" si="11"/>
        <v>0</v>
      </c>
      <c r="K94" s="5">
        <f t="shared" si="11"/>
        <v>0</v>
      </c>
      <c r="L94" s="5">
        <f t="shared" si="11"/>
        <v>0</v>
      </c>
      <c r="M94" s="5">
        <f t="shared" si="11"/>
        <v>0</v>
      </c>
      <c r="N94" s="5">
        <f t="shared" si="11"/>
        <v>0</v>
      </c>
      <c r="O94" s="5">
        <f t="shared" si="11"/>
        <v>0</v>
      </c>
      <c r="P94" s="5">
        <f t="shared" si="11"/>
        <v>0</v>
      </c>
      <c r="Q94" s="5">
        <f t="shared" si="11"/>
        <v>0</v>
      </c>
      <c r="R94" s="5">
        <f t="shared" si="11"/>
        <v>0</v>
      </c>
      <c r="S94" s="5">
        <f t="shared" si="11"/>
        <v>0</v>
      </c>
      <c r="T94" s="5">
        <f t="shared" si="11"/>
        <v>0</v>
      </c>
      <c r="U94" s="5">
        <f t="shared" si="11"/>
        <v>0</v>
      </c>
      <c r="V94" s="5">
        <f t="shared" si="11"/>
        <v>0</v>
      </c>
      <c r="W94" s="5">
        <f t="shared" si="11"/>
        <v>-900251.62780436827</v>
      </c>
      <c r="X94" s="5">
        <f t="shared" si="11"/>
        <v>-4222.4928302521657</v>
      </c>
      <c r="Y94" s="5">
        <f t="shared" si="11"/>
        <v>-904474.12063462101</v>
      </c>
    </row>
    <row r="95" spans="1:25" x14ac:dyDescent="0.25">
      <c r="A95" s="3" t="s">
        <v>38</v>
      </c>
      <c r="B95" s="5">
        <f t="shared" ref="B95:Y95" si="12">B67-B39</f>
        <v>0</v>
      </c>
      <c r="C95" s="5">
        <f t="shared" si="12"/>
        <v>0</v>
      </c>
      <c r="D95" s="5">
        <f t="shared" si="12"/>
        <v>0</v>
      </c>
      <c r="E95" s="5">
        <f t="shared" si="12"/>
        <v>0</v>
      </c>
      <c r="F95" s="5">
        <f t="shared" si="12"/>
        <v>0</v>
      </c>
      <c r="G95" s="5">
        <f t="shared" si="12"/>
        <v>0</v>
      </c>
      <c r="H95" s="5">
        <f t="shared" si="12"/>
        <v>0</v>
      </c>
      <c r="I95" s="5">
        <f t="shared" si="12"/>
        <v>0</v>
      </c>
      <c r="J95" s="5">
        <f t="shared" si="12"/>
        <v>0</v>
      </c>
      <c r="K95" s="5">
        <f t="shared" si="12"/>
        <v>0</v>
      </c>
      <c r="L95" s="5">
        <f t="shared" si="12"/>
        <v>0</v>
      </c>
      <c r="M95" s="5">
        <f t="shared" si="12"/>
        <v>0</v>
      </c>
      <c r="N95" s="5">
        <f t="shared" si="12"/>
        <v>0</v>
      </c>
      <c r="O95" s="5">
        <f t="shared" si="12"/>
        <v>0</v>
      </c>
      <c r="P95" s="5">
        <f t="shared" si="12"/>
        <v>0</v>
      </c>
      <c r="Q95" s="5">
        <f t="shared" si="12"/>
        <v>0</v>
      </c>
      <c r="R95" s="5">
        <f t="shared" si="12"/>
        <v>0</v>
      </c>
      <c r="S95" s="5">
        <f t="shared" si="12"/>
        <v>0</v>
      </c>
      <c r="T95" s="5">
        <f t="shared" si="12"/>
        <v>0</v>
      </c>
      <c r="U95" s="5">
        <f t="shared" si="12"/>
        <v>0</v>
      </c>
      <c r="V95" s="5">
        <f t="shared" si="12"/>
        <v>0</v>
      </c>
      <c r="W95" s="5">
        <f t="shared" si="12"/>
        <v>0</v>
      </c>
      <c r="X95" s="5">
        <f t="shared" si="12"/>
        <v>0</v>
      </c>
      <c r="Y95" s="5">
        <f t="shared" si="12"/>
        <v>0</v>
      </c>
    </row>
    <row r="96" spans="1:25" x14ac:dyDescent="0.25">
      <c r="A96" s="3" t="s">
        <v>39</v>
      </c>
      <c r="B96" s="5">
        <f t="shared" ref="B96:Y96" si="13">B68-B40</f>
        <v>0</v>
      </c>
      <c r="C96" s="5">
        <f t="shared" si="13"/>
        <v>0</v>
      </c>
      <c r="D96" s="5">
        <f t="shared" si="13"/>
        <v>0</v>
      </c>
      <c r="E96" s="5">
        <f t="shared" si="13"/>
        <v>0</v>
      </c>
      <c r="F96" s="5">
        <f t="shared" si="13"/>
        <v>0</v>
      </c>
      <c r="G96" s="5">
        <f t="shared" si="13"/>
        <v>0</v>
      </c>
      <c r="H96" s="5">
        <f t="shared" si="13"/>
        <v>0</v>
      </c>
      <c r="I96" s="5">
        <f t="shared" si="13"/>
        <v>0</v>
      </c>
      <c r="J96" s="5">
        <f t="shared" si="13"/>
        <v>0</v>
      </c>
      <c r="K96" s="5">
        <f t="shared" si="13"/>
        <v>0</v>
      </c>
      <c r="L96" s="5">
        <f t="shared" si="13"/>
        <v>0</v>
      </c>
      <c r="M96" s="5">
        <f t="shared" si="13"/>
        <v>0</v>
      </c>
      <c r="N96" s="5">
        <f t="shared" si="13"/>
        <v>0</v>
      </c>
      <c r="O96" s="5">
        <f t="shared" si="13"/>
        <v>0</v>
      </c>
      <c r="P96" s="5">
        <f t="shared" si="13"/>
        <v>0</v>
      </c>
      <c r="Q96" s="5">
        <f t="shared" si="13"/>
        <v>0</v>
      </c>
      <c r="R96" s="5">
        <f t="shared" si="13"/>
        <v>0</v>
      </c>
      <c r="S96" s="5">
        <f t="shared" si="13"/>
        <v>0</v>
      </c>
      <c r="T96" s="5">
        <f t="shared" si="13"/>
        <v>0</v>
      </c>
      <c r="U96" s="5">
        <f t="shared" si="13"/>
        <v>0</v>
      </c>
      <c r="V96" s="5">
        <f t="shared" si="13"/>
        <v>0</v>
      </c>
      <c r="W96" s="5">
        <f t="shared" si="13"/>
        <v>-23975.683028856074</v>
      </c>
      <c r="X96" s="5">
        <f t="shared" si="13"/>
        <v>118.08565728843759</v>
      </c>
      <c r="Y96" s="5">
        <f t="shared" si="13"/>
        <v>-23857.597371567623</v>
      </c>
    </row>
    <row r="97" spans="1:25" x14ac:dyDescent="0.25">
      <c r="A97" s="3" t="s">
        <v>40</v>
      </c>
      <c r="B97" s="5">
        <f t="shared" ref="B97:Y97" si="14">B69-B41</f>
        <v>0</v>
      </c>
      <c r="C97" s="5">
        <f t="shared" si="14"/>
        <v>0</v>
      </c>
      <c r="D97" s="5">
        <f t="shared" si="14"/>
        <v>0</v>
      </c>
      <c r="E97" s="5">
        <f t="shared" si="14"/>
        <v>0</v>
      </c>
      <c r="F97" s="5">
        <f t="shared" si="14"/>
        <v>0</v>
      </c>
      <c r="G97" s="5">
        <f t="shared" si="14"/>
        <v>0</v>
      </c>
      <c r="H97" s="5">
        <f t="shared" si="14"/>
        <v>0</v>
      </c>
      <c r="I97" s="5">
        <f t="shared" si="14"/>
        <v>0</v>
      </c>
      <c r="J97" s="5">
        <f t="shared" si="14"/>
        <v>0</v>
      </c>
      <c r="K97" s="5">
        <f t="shared" si="14"/>
        <v>0</v>
      </c>
      <c r="L97" s="5">
        <f t="shared" si="14"/>
        <v>0</v>
      </c>
      <c r="M97" s="5">
        <f t="shared" si="14"/>
        <v>0</v>
      </c>
      <c r="N97" s="5">
        <f t="shared" si="14"/>
        <v>0</v>
      </c>
      <c r="O97" s="5">
        <f t="shared" si="14"/>
        <v>0</v>
      </c>
      <c r="P97" s="5">
        <f t="shared" si="14"/>
        <v>0</v>
      </c>
      <c r="Q97" s="5">
        <f t="shared" si="14"/>
        <v>0</v>
      </c>
      <c r="R97" s="5">
        <f t="shared" si="14"/>
        <v>0</v>
      </c>
      <c r="S97" s="5">
        <f t="shared" si="14"/>
        <v>0</v>
      </c>
      <c r="T97" s="5">
        <f t="shared" si="14"/>
        <v>0</v>
      </c>
      <c r="U97" s="5">
        <f t="shared" si="14"/>
        <v>0</v>
      </c>
      <c r="V97" s="5">
        <f t="shared" si="14"/>
        <v>0</v>
      </c>
      <c r="W97" s="5">
        <f t="shared" si="14"/>
        <v>4728922.0571647733</v>
      </c>
      <c r="X97" s="5">
        <f t="shared" si="14"/>
        <v>-10500.266513027796</v>
      </c>
      <c r="Y97" s="5">
        <f t="shared" si="14"/>
        <v>4718421.7906517461</v>
      </c>
    </row>
    <row r="98" spans="1:25" x14ac:dyDescent="0.25">
      <c r="A98" s="3" t="s">
        <v>41</v>
      </c>
      <c r="B98" s="5">
        <f t="shared" ref="B98:Y98" si="15">B70-B42</f>
        <v>0</v>
      </c>
      <c r="C98" s="5">
        <f t="shared" si="15"/>
        <v>0</v>
      </c>
      <c r="D98" s="5">
        <f t="shared" si="15"/>
        <v>0</v>
      </c>
      <c r="E98" s="5">
        <f t="shared" si="15"/>
        <v>0</v>
      </c>
      <c r="F98" s="5">
        <f t="shared" si="15"/>
        <v>0</v>
      </c>
      <c r="G98" s="5">
        <f t="shared" si="15"/>
        <v>0</v>
      </c>
      <c r="H98" s="5">
        <f t="shared" si="15"/>
        <v>0</v>
      </c>
      <c r="I98" s="5">
        <f t="shared" si="15"/>
        <v>0</v>
      </c>
      <c r="J98" s="5">
        <f t="shared" si="15"/>
        <v>0</v>
      </c>
      <c r="K98" s="5">
        <f t="shared" si="15"/>
        <v>0</v>
      </c>
      <c r="L98" s="5">
        <f t="shared" si="15"/>
        <v>0</v>
      </c>
      <c r="M98" s="5">
        <f t="shared" si="15"/>
        <v>0</v>
      </c>
      <c r="N98" s="5">
        <f t="shared" si="15"/>
        <v>0</v>
      </c>
      <c r="O98" s="5">
        <f t="shared" si="15"/>
        <v>0</v>
      </c>
      <c r="P98" s="5">
        <f t="shared" si="15"/>
        <v>0</v>
      </c>
      <c r="Q98" s="5">
        <f t="shared" si="15"/>
        <v>0</v>
      </c>
      <c r="R98" s="5">
        <f t="shared" si="15"/>
        <v>0</v>
      </c>
      <c r="S98" s="5">
        <f t="shared" si="15"/>
        <v>0</v>
      </c>
      <c r="T98" s="5">
        <f t="shared" si="15"/>
        <v>0</v>
      </c>
      <c r="U98" s="5">
        <f t="shared" si="15"/>
        <v>0</v>
      </c>
      <c r="V98" s="5">
        <f t="shared" si="15"/>
        <v>0</v>
      </c>
      <c r="W98" s="5">
        <f t="shared" si="15"/>
        <v>111539.54733356048</v>
      </c>
      <c r="X98" s="5">
        <f t="shared" si="15"/>
        <v>51.32849139115001</v>
      </c>
      <c r="Y98" s="5">
        <f t="shared" si="15"/>
        <v>111590.87582495168</v>
      </c>
    </row>
    <row r="99" spans="1:25" x14ac:dyDescent="0.25">
      <c r="A99" s="3" t="s">
        <v>42</v>
      </c>
      <c r="B99" s="5">
        <f t="shared" ref="B99:Y99" si="16">B71-B43</f>
        <v>0</v>
      </c>
      <c r="C99" s="5">
        <f t="shared" si="16"/>
        <v>0</v>
      </c>
      <c r="D99" s="5">
        <f t="shared" si="16"/>
        <v>0</v>
      </c>
      <c r="E99" s="5">
        <f t="shared" si="16"/>
        <v>0</v>
      </c>
      <c r="F99" s="5">
        <f t="shared" si="16"/>
        <v>0</v>
      </c>
      <c r="G99" s="5">
        <f t="shared" si="16"/>
        <v>0</v>
      </c>
      <c r="H99" s="5">
        <f t="shared" si="16"/>
        <v>0</v>
      </c>
      <c r="I99" s="5">
        <f t="shared" si="16"/>
        <v>0</v>
      </c>
      <c r="J99" s="5">
        <f t="shared" si="16"/>
        <v>0</v>
      </c>
      <c r="K99" s="5">
        <f t="shared" si="16"/>
        <v>0</v>
      </c>
      <c r="L99" s="5">
        <f t="shared" si="16"/>
        <v>0</v>
      </c>
      <c r="M99" s="5">
        <f t="shared" si="16"/>
        <v>0</v>
      </c>
      <c r="N99" s="5">
        <f t="shared" si="16"/>
        <v>0</v>
      </c>
      <c r="O99" s="5">
        <f t="shared" si="16"/>
        <v>0</v>
      </c>
      <c r="P99" s="5">
        <f t="shared" si="16"/>
        <v>0</v>
      </c>
      <c r="Q99" s="5">
        <f t="shared" si="16"/>
        <v>0</v>
      </c>
      <c r="R99" s="5">
        <f t="shared" si="16"/>
        <v>0</v>
      </c>
      <c r="S99" s="5">
        <f t="shared" si="16"/>
        <v>0</v>
      </c>
      <c r="T99" s="5">
        <f t="shared" si="16"/>
        <v>0</v>
      </c>
      <c r="U99" s="5">
        <f t="shared" si="16"/>
        <v>0</v>
      </c>
      <c r="V99" s="5">
        <f t="shared" si="16"/>
        <v>0</v>
      </c>
      <c r="W99" s="5">
        <f t="shared" si="16"/>
        <v>13731807.959404174</v>
      </c>
      <c r="X99" s="5">
        <f t="shared" si="16"/>
        <v>5680.1764476347125</v>
      </c>
      <c r="Y99" s="5">
        <f t="shared" si="16"/>
        <v>13737488.135851815</v>
      </c>
    </row>
    <row r="100" spans="1:25" x14ac:dyDescent="0.25">
      <c r="A100" s="3" t="s">
        <v>43</v>
      </c>
      <c r="B100" s="5">
        <f t="shared" ref="B100:Y100" si="17">B72-B44</f>
        <v>0</v>
      </c>
      <c r="C100" s="5">
        <f t="shared" si="17"/>
        <v>0</v>
      </c>
      <c r="D100" s="5">
        <f t="shared" si="17"/>
        <v>0</v>
      </c>
      <c r="E100" s="5">
        <f t="shared" si="17"/>
        <v>0</v>
      </c>
      <c r="F100" s="5">
        <f t="shared" si="17"/>
        <v>0</v>
      </c>
      <c r="G100" s="5">
        <f t="shared" si="17"/>
        <v>0</v>
      </c>
      <c r="H100" s="5">
        <f t="shared" si="17"/>
        <v>0</v>
      </c>
      <c r="I100" s="5">
        <f t="shared" si="17"/>
        <v>0</v>
      </c>
      <c r="J100" s="5">
        <f t="shared" si="17"/>
        <v>0</v>
      </c>
      <c r="K100" s="5">
        <f t="shared" si="17"/>
        <v>0</v>
      </c>
      <c r="L100" s="5">
        <f t="shared" si="17"/>
        <v>0</v>
      </c>
      <c r="M100" s="5">
        <f t="shared" si="17"/>
        <v>0</v>
      </c>
      <c r="N100" s="5">
        <f t="shared" si="17"/>
        <v>0</v>
      </c>
      <c r="O100" s="5">
        <f t="shared" si="17"/>
        <v>0</v>
      </c>
      <c r="P100" s="5">
        <f t="shared" si="17"/>
        <v>0</v>
      </c>
      <c r="Q100" s="5">
        <f t="shared" si="17"/>
        <v>0</v>
      </c>
      <c r="R100" s="5">
        <f t="shared" si="17"/>
        <v>0</v>
      </c>
      <c r="S100" s="5">
        <f t="shared" si="17"/>
        <v>0</v>
      </c>
      <c r="T100" s="5">
        <f t="shared" si="17"/>
        <v>0</v>
      </c>
      <c r="U100" s="5">
        <f t="shared" si="17"/>
        <v>0</v>
      </c>
      <c r="V100" s="5">
        <f t="shared" si="17"/>
        <v>0</v>
      </c>
      <c r="W100" s="5">
        <f t="shared" si="17"/>
        <v>-4450.61490127875</v>
      </c>
      <c r="X100" s="5">
        <f t="shared" si="17"/>
        <v>290.9043027216884</v>
      </c>
      <c r="Y100" s="5">
        <f t="shared" si="17"/>
        <v>-4159.7105985567905</v>
      </c>
    </row>
    <row r="101" spans="1:25" x14ac:dyDescent="0.25">
      <c r="A101" s="3" t="s">
        <v>44</v>
      </c>
      <c r="B101" s="5">
        <f t="shared" ref="B101:Y101" si="18">B73-B45</f>
        <v>0</v>
      </c>
      <c r="C101" s="5">
        <f t="shared" si="18"/>
        <v>0</v>
      </c>
      <c r="D101" s="5">
        <f t="shared" si="18"/>
        <v>0</v>
      </c>
      <c r="E101" s="5">
        <f t="shared" si="18"/>
        <v>0</v>
      </c>
      <c r="F101" s="5">
        <f t="shared" si="18"/>
        <v>0</v>
      </c>
      <c r="G101" s="5">
        <f t="shared" si="18"/>
        <v>0</v>
      </c>
      <c r="H101" s="5">
        <f t="shared" si="18"/>
        <v>0</v>
      </c>
      <c r="I101" s="5">
        <f t="shared" si="18"/>
        <v>0</v>
      </c>
      <c r="J101" s="5">
        <f t="shared" si="18"/>
        <v>0</v>
      </c>
      <c r="K101" s="5">
        <f t="shared" si="18"/>
        <v>0</v>
      </c>
      <c r="L101" s="5">
        <f t="shared" si="18"/>
        <v>0</v>
      </c>
      <c r="M101" s="5">
        <f t="shared" si="18"/>
        <v>0</v>
      </c>
      <c r="N101" s="5">
        <f t="shared" si="18"/>
        <v>0</v>
      </c>
      <c r="O101" s="5">
        <f t="shared" si="18"/>
        <v>0</v>
      </c>
      <c r="P101" s="5">
        <f t="shared" si="18"/>
        <v>0</v>
      </c>
      <c r="Q101" s="5">
        <f t="shared" si="18"/>
        <v>0</v>
      </c>
      <c r="R101" s="5">
        <f t="shared" si="18"/>
        <v>0</v>
      </c>
      <c r="S101" s="5">
        <f t="shared" si="18"/>
        <v>0</v>
      </c>
      <c r="T101" s="5">
        <f t="shared" si="18"/>
        <v>0</v>
      </c>
      <c r="U101" s="5">
        <f t="shared" si="18"/>
        <v>0</v>
      </c>
      <c r="V101" s="5">
        <f t="shared" si="18"/>
        <v>0</v>
      </c>
      <c r="W101" s="5">
        <f t="shared" si="18"/>
        <v>-60517.501208340138</v>
      </c>
      <c r="X101" s="5">
        <f t="shared" si="18"/>
        <v>-91.064644971311154</v>
      </c>
      <c r="Y101" s="5">
        <f t="shared" si="18"/>
        <v>-60608.565853311389</v>
      </c>
    </row>
    <row r="102" spans="1:25" x14ac:dyDescent="0.25">
      <c r="A102" s="3" t="s">
        <v>45</v>
      </c>
      <c r="B102" s="5">
        <f t="shared" ref="B102:Y102" si="19">B74-B46</f>
        <v>0</v>
      </c>
      <c r="C102" s="5">
        <f t="shared" si="19"/>
        <v>0</v>
      </c>
      <c r="D102" s="5">
        <f t="shared" si="19"/>
        <v>0</v>
      </c>
      <c r="E102" s="5">
        <f t="shared" si="19"/>
        <v>0</v>
      </c>
      <c r="F102" s="5">
        <f t="shared" si="19"/>
        <v>0</v>
      </c>
      <c r="G102" s="5">
        <f t="shared" si="19"/>
        <v>0</v>
      </c>
      <c r="H102" s="5">
        <f t="shared" si="19"/>
        <v>0</v>
      </c>
      <c r="I102" s="5">
        <f t="shared" si="19"/>
        <v>0</v>
      </c>
      <c r="J102" s="5">
        <f t="shared" si="19"/>
        <v>0</v>
      </c>
      <c r="K102" s="5">
        <f t="shared" si="19"/>
        <v>0</v>
      </c>
      <c r="L102" s="5">
        <f t="shared" si="19"/>
        <v>0</v>
      </c>
      <c r="M102" s="5">
        <f t="shared" si="19"/>
        <v>0</v>
      </c>
      <c r="N102" s="5">
        <f t="shared" si="19"/>
        <v>0</v>
      </c>
      <c r="O102" s="5">
        <f t="shared" si="19"/>
        <v>0</v>
      </c>
      <c r="P102" s="5">
        <f t="shared" si="19"/>
        <v>0</v>
      </c>
      <c r="Q102" s="5">
        <f t="shared" si="19"/>
        <v>0</v>
      </c>
      <c r="R102" s="5">
        <f t="shared" si="19"/>
        <v>0</v>
      </c>
      <c r="S102" s="5">
        <f t="shared" si="19"/>
        <v>0</v>
      </c>
      <c r="T102" s="5">
        <f t="shared" si="19"/>
        <v>0</v>
      </c>
      <c r="U102" s="5">
        <f t="shared" si="19"/>
        <v>0</v>
      </c>
      <c r="V102" s="5">
        <f t="shared" si="19"/>
        <v>0</v>
      </c>
      <c r="W102" s="5">
        <f t="shared" si="19"/>
        <v>-2338.5762584670656</v>
      </c>
      <c r="X102" s="5">
        <f t="shared" si="19"/>
        <v>2.552656930953888</v>
      </c>
      <c r="Y102" s="5">
        <f t="shared" si="19"/>
        <v>-2336.0236015361133</v>
      </c>
    </row>
    <row r="103" spans="1:25" x14ac:dyDescent="0.25">
      <c r="A103" s="3" t="s">
        <v>46</v>
      </c>
      <c r="B103" s="5">
        <f t="shared" ref="B103:Y103" si="20">B75-B47</f>
        <v>0</v>
      </c>
      <c r="C103" s="5">
        <f t="shared" si="20"/>
        <v>0</v>
      </c>
      <c r="D103" s="5">
        <f t="shared" si="20"/>
        <v>0</v>
      </c>
      <c r="E103" s="5">
        <f t="shared" si="20"/>
        <v>0</v>
      </c>
      <c r="F103" s="5">
        <f t="shared" si="20"/>
        <v>0</v>
      </c>
      <c r="G103" s="5">
        <f t="shared" si="20"/>
        <v>0</v>
      </c>
      <c r="H103" s="5">
        <f t="shared" si="20"/>
        <v>0</v>
      </c>
      <c r="I103" s="5">
        <f t="shared" si="20"/>
        <v>0</v>
      </c>
      <c r="J103" s="5">
        <f t="shared" si="20"/>
        <v>0</v>
      </c>
      <c r="K103" s="5">
        <f t="shared" si="20"/>
        <v>0</v>
      </c>
      <c r="L103" s="5">
        <f t="shared" si="20"/>
        <v>0</v>
      </c>
      <c r="M103" s="5">
        <f t="shared" si="20"/>
        <v>0</v>
      </c>
      <c r="N103" s="5">
        <f t="shared" si="20"/>
        <v>0</v>
      </c>
      <c r="O103" s="5">
        <f t="shared" si="20"/>
        <v>0</v>
      </c>
      <c r="P103" s="5">
        <f t="shared" si="20"/>
        <v>0</v>
      </c>
      <c r="Q103" s="5">
        <f t="shared" si="20"/>
        <v>0</v>
      </c>
      <c r="R103" s="5">
        <f t="shared" si="20"/>
        <v>0</v>
      </c>
      <c r="S103" s="5">
        <f t="shared" si="20"/>
        <v>0</v>
      </c>
      <c r="T103" s="5">
        <f t="shared" si="20"/>
        <v>0</v>
      </c>
      <c r="U103" s="5">
        <f t="shared" si="20"/>
        <v>0</v>
      </c>
      <c r="V103" s="5">
        <f t="shared" si="20"/>
        <v>0</v>
      </c>
      <c r="W103" s="5">
        <f t="shared" si="20"/>
        <v>16728.855118223801</v>
      </c>
      <c r="X103" s="5">
        <f t="shared" si="20"/>
        <v>-18.945090440543417</v>
      </c>
      <c r="Y103" s="5">
        <f t="shared" si="20"/>
        <v>16709.910027783248</v>
      </c>
    </row>
    <row r="104" spans="1:25" x14ac:dyDescent="0.25">
      <c r="A104" s="3" t="s">
        <v>47</v>
      </c>
      <c r="B104" s="5">
        <f t="shared" ref="B104:Y104" si="21">B76-B48</f>
        <v>0</v>
      </c>
      <c r="C104" s="5">
        <f t="shared" si="21"/>
        <v>0</v>
      </c>
      <c r="D104" s="5">
        <f t="shared" si="21"/>
        <v>0</v>
      </c>
      <c r="E104" s="5">
        <f t="shared" si="21"/>
        <v>0</v>
      </c>
      <c r="F104" s="5">
        <f t="shared" si="21"/>
        <v>0</v>
      </c>
      <c r="G104" s="5">
        <f t="shared" si="21"/>
        <v>0</v>
      </c>
      <c r="H104" s="5">
        <f t="shared" si="21"/>
        <v>0</v>
      </c>
      <c r="I104" s="5">
        <f t="shared" si="21"/>
        <v>0</v>
      </c>
      <c r="J104" s="5">
        <f t="shared" si="21"/>
        <v>0</v>
      </c>
      <c r="K104" s="5">
        <f t="shared" si="21"/>
        <v>0</v>
      </c>
      <c r="L104" s="5">
        <f t="shared" si="21"/>
        <v>0</v>
      </c>
      <c r="M104" s="5">
        <f t="shared" si="21"/>
        <v>0</v>
      </c>
      <c r="N104" s="5">
        <f t="shared" si="21"/>
        <v>0</v>
      </c>
      <c r="O104" s="5">
        <f t="shared" si="21"/>
        <v>0</v>
      </c>
      <c r="P104" s="5">
        <f t="shared" si="21"/>
        <v>0</v>
      </c>
      <c r="Q104" s="5">
        <f t="shared" si="21"/>
        <v>0</v>
      </c>
      <c r="R104" s="5">
        <f t="shared" si="21"/>
        <v>0</v>
      </c>
      <c r="S104" s="5">
        <f t="shared" si="21"/>
        <v>0</v>
      </c>
      <c r="T104" s="5">
        <f t="shared" si="21"/>
        <v>0</v>
      </c>
      <c r="U104" s="5">
        <f t="shared" si="21"/>
        <v>0</v>
      </c>
      <c r="V104" s="5">
        <f t="shared" si="21"/>
        <v>0</v>
      </c>
      <c r="W104" s="5">
        <f t="shared" si="21"/>
        <v>-673597.10328848951</v>
      </c>
      <c r="X104" s="5">
        <f t="shared" si="21"/>
        <v>-492.27545491505975</v>
      </c>
      <c r="Y104" s="5">
        <f t="shared" si="21"/>
        <v>-674089.37874340452</v>
      </c>
    </row>
    <row r="105" spans="1:25" x14ac:dyDescent="0.25">
      <c r="A105" s="3" t="s">
        <v>48</v>
      </c>
      <c r="B105" s="5">
        <f t="shared" ref="B105:Y105" si="22">B77-B49</f>
        <v>0</v>
      </c>
      <c r="C105" s="5">
        <f t="shared" si="22"/>
        <v>0</v>
      </c>
      <c r="D105" s="5">
        <f t="shared" si="22"/>
        <v>0</v>
      </c>
      <c r="E105" s="5">
        <f t="shared" si="22"/>
        <v>0</v>
      </c>
      <c r="F105" s="5">
        <f t="shared" si="22"/>
        <v>0</v>
      </c>
      <c r="G105" s="5">
        <f t="shared" si="22"/>
        <v>0</v>
      </c>
      <c r="H105" s="5">
        <f t="shared" si="22"/>
        <v>0</v>
      </c>
      <c r="I105" s="5">
        <f t="shared" si="22"/>
        <v>0</v>
      </c>
      <c r="J105" s="5">
        <f t="shared" si="22"/>
        <v>0</v>
      </c>
      <c r="K105" s="5">
        <f t="shared" si="22"/>
        <v>0</v>
      </c>
      <c r="L105" s="5">
        <f t="shared" si="22"/>
        <v>0</v>
      </c>
      <c r="M105" s="5">
        <f t="shared" si="22"/>
        <v>0</v>
      </c>
      <c r="N105" s="5">
        <f t="shared" si="22"/>
        <v>0</v>
      </c>
      <c r="O105" s="5">
        <f t="shared" si="22"/>
        <v>0</v>
      </c>
      <c r="P105" s="5">
        <f t="shared" si="22"/>
        <v>0</v>
      </c>
      <c r="Q105" s="5">
        <f t="shared" si="22"/>
        <v>0</v>
      </c>
      <c r="R105" s="5">
        <f t="shared" si="22"/>
        <v>0</v>
      </c>
      <c r="S105" s="5">
        <f t="shared" si="22"/>
        <v>0</v>
      </c>
      <c r="T105" s="5">
        <f t="shared" si="22"/>
        <v>0</v>
      </c>
      <c r="U105" s="5">
        <f t="shared" si="22"/>
        <v>0</v>
      </c>
      <c r="V105" s="5">
        <f t="shared" si="22"/>
        <v>0</v>
      </c>
      <c r="W105" s="5">
        <f t="shared" si="22"/>
        <v>0</v>
      </c>
      <c r="X105" s="5">
        <f t="shared" si="22"/>
        <v>0</v>
      </c>
      <c r="Y105" s="5">
        <f t="shared" si="22"/>
        <v>0</v>
      </c>
    </row>
    <row r="106" spans="1:25" x14ac:dyDescent="0.25">
      <c r="A106" s="3" t="s">
        <v>49</v>
      </c>
      <c r="B106" s="5">
        <f t="shared" ref="B106:Y106" si="23">B78-B50</f>
        <v>0</v>
      </c>
      <c r="C106" s="5">
        <f t="shared" si="23"/>
        <v>0</v>
      </c>
      <c r="D106" s="5">
        <f t="shared" si="23"/>
        <v>0</v>
      </c>
      <c r="E106" s="5">
        <f t="shared" si="23"/>
        <v>0</v>
      </c>
      <c r="F106" s="5">
        <f t="shared" si="23"/>
        <v>0</v>
      </c>
      <c r="G106" s="5">
        <f t="shared" si="23"/>
        <v>0</v>
      </c>
      <c r="H106" s="5">
        <f t="shared" si="23"/>
        <v>0</v>
      </c>
      <c r="I106" s="5">
        <f t="shared" si="23"/>
        <v>0</v>
      </c>
      <c r="J106" s="5">
        <f t="shared" si="23"/>
        <v>0</v>
      </c>
      <c r="K106" s="5">
        <f t="shared" si="23"/>
        <v>0</v>
      </c>
      <c r="L106" s="5">
        <f t="shared" si="23"/>
        <v>0</v>
      </c>
      <c r="M106" s="5">
        <f t="shared" si="23"/>
        <v>0</v>
      </c>
      <c r="N106" s="5">
        <f t="shared" si="23"/>
        <v>0</v>
      </c>
      <c r="O106" s="5">
        <f t="shared" si="23"/>
        <v>0</v>
      </c>
      <c r="P106" s="5">
        <f t="shared" si="23"/>
        <v>0</v>
      </c>
      <c r="Q106" s="5">
        <f t="shared" si="23"/>
        <v>0</v>
      </c>
      <c r="R106" s="5">
        <f t="shared" si="23"/>
        <v>0</v>
      </c>
      <c r="S106" s="5">
        <f t="shared" si="23"/>
        <v>0</v>
      </c>
      <c r="T106" s="5">
        <f t="shared" si="23"/>
        <v>0</v>
      </c>
      <c r="U106" s="5">
        <f t="shared" si="23"/>
        <v>0</v>
      </c>
      <c r="V106" s="5">
        <f t="shared" si="23"/>
        <v>0</v>
      </c>
      <c r="W106" s="5">
        <f t="shared" si="23"/>
        <v>0</v>
      </c>
      <c r="X106" s="5">
        <f t="shared" si="23"/>
        <v>0</v>
      </c>
      <c r="Y106" s="5">
        <f t="shared" si="23"/>
        <v>0</v>
      </c>
    </row>
    <row r="107" spans="1:25" x14ac:dyDescent="0.25">
      <c r="A107" s="3" t="s">
        <v>50</v>
      </c>
      <c r="B107" s="5">
        <f t="shared" ref="B107:Y107" si="24">B79-B51</f>
        <v>0</v>
      </c>
      <c r="C107" s="5">
        <f t="shared" si="24"/>
        <v>0</v>
      </c>
      <c r="D107" s="5">
        <f t="shared" si="24"/>
        <v>0</v>
      </c>
      <c r="E107" s="5">
        <f t="shared" si="24"/>
        <v>0</v>
      </c>
      <c r="F107" s="5">
        <f t="shared" si="24"/>
        <v>0</v>
      </c>
      <c r="G107" s="5">
        <f t="shared" si="24"/>
        <v>0</v>
      </c>
      <c r="H107" s="5">
        <f t="shared" si="24"/>
        <v>0</v>
      </c>
      <c r="I107" s="5">
        <f t="shared" si="24"/>
        <v>0</v>
      </c>
      <c r="J107" s="5">
        <f t="shared" si="24"/>
        <v>0</v>
      </c>
      <c r="K107" s="5">
        <f t="shared" si="24"/>
        <v>0</v>
      </c>
      <c r="L107" s="5">
        <f t="shared" si="24"/>
        <v>0</v>
      </c>
      <c r="M107" s="5">
        <f t="shared" si="24"/>
        <v>0</v>
      </c>
      <c r="N107" s="5">
        <f t="shared" si="24"/>
        <v>0</v>
      </c>
      <c r="O107" s="5">
        <f t="shared" si="24"/>
        <v>0</v>
      </c>
      <c r="P107" s="5">
        <f t="shared" si="24"/>
        <v>0</v>
      </c>
      <c r="Q107" s="5">
        <f t="shared" si="24"/>
        <v>0</v>
      </c>
      <c r="R107" s="5">
        <f t="shared" si="24"/>
        <v>0</v>
      </c>
      <c r="S107" s="5">
        <f t="shared" si="24"/>
        <v>0</v>
      </c>
      <c r="T107" s="5">
        <f t="shared" si="24"/>
        <v>0</v>
      </c>
      <c r="U107" s="5">
        <f t="shared" si="24"/>
        <v>0</v>
      </c>
      <c r="V107" s="5">
        <f t="shared" si="24"/>
        <v>0</v>
      </c>
      <c r="W107" s="5">
        <f t="shared" si="24"/>
        <v>170.30038545501566</v>
      </c>
      <c r="X107" s="5">
        <f t="shared" si="24"/>
        <v>2.1064645449843895</v>
      </c>
      <c r="Y107" s="5">
        <f t="shared" si="24"/>
        <v>172.40684999999939</v>
      </c>
    </row>
    <row r="108" spans="1:25" x14ac:dyDescent="0.25">
      <c r="A108" s="3" t="s">
        <v>51</v>
      </c>
      <c r="B108" s="5">
        <f t="shared" ref="B108:Y108" si="25">B80-B52</f>
        <v>0</v>
      </c>
      <c r="C108" s="5">
        <f t="shared" si="25"/>
        <v>0</v>
      </c>
      <c r="D108" s="5">
        <f t="shared" si="25"/>
        <v>0</v>
      </c>
      <c r="E108" s="5">
        <f t="shared" si="25"/>
        <v>0</v>
      </c>
      <c r="F108" s="5">
        <f t="shared" si="25"/>
        <v>0</v>
      </c>
      <c r="G108" s="5">
        <f t="shared" si="25"/>
        <v>0</v>
      </c>
      <c r="H108" s="5">
        <f t="shared" si="25"/>
        <v>0</v>
      </c>
      <c r="I108" s="5">
        <f t="shared" si="25"/>
        <v>0</v>
      </c>
      <c r="J108" s="5">
        <f t="shared" si="25"/>
        <v>0</v>
      </c>
      <c r="K108" s="5">
        <f t="shared" si="25"/>
        <v>0</v>
      </c>
      <c r="L108" s="5">
        <f t="shared" si="25"/>
        <v>0</v>
      </c>
      <c r="M108" s="5">
        <f t="shared" si="25"/>
        <v>0</v>
      </c>
      <c r="N108" s="5">
        <f t="shared" si="25"/>
        <v>0</v>
      </c>
      <c r="O108" s="5">
        <f t="shared" si="25"/>
        <v>0</v>
      </c>
      <c r="P108" s="5">
        <f t="shared" si="25"/>
        <v>0</v>
      </c>
      <c r="Q108" s="5">
        <f t="shared" si="25"/>
        <v>0</v>
      </c>
      <c r="R108" s="5">
        <f t="shared" si="25"/>
        <v>0</v>
      </c>
      <c r="S108" s="5">
        <f t="shared" si="25"/>
        <v>0</v>
      </c>
      <c r="T108" s="5">
        <f t="shared" si="25"/>
        <v>0</v>
      </c>
      <c r="U108" s="5">
        <f t="shared" si="25"/>
        <v>0</v>
      </c>
      <c r="V108" s="5">
        <f t="shared" si="25"/>
        <v>0</v>
      </c>
      <c r="W108" s="5">
        <f t="shared" si="25"/>
        <v>186.64333764857278</v>
      </c>
      <c r="X108" s="5">
        <f t="shared" si="25"/>
        <v>2.3086123514272376</v>
      </c>
      <c r="Y108" s="5">
        <f t="shared" si="25"/>
        <v>188.9519500000024</v>
      </c>
    </row>
    <row r="109" spans="1:25" x14ac:dyDescent="0.25">
      <c r="A109" s="3" t="s">
        <v>52</v>
      </c>
      <c r="B109" s="5">
        <f t="shared" ref="B109:Y109" si="26">B81-B53</f>
        <v>0</v>
      </c>
      <c r="C109" s="5">
        <f t="shared" si="26"/>
        <v>0</v>
      </c>
      <c r="D109" s="5">
        <f t="shared" si="26"/>
        <v>0</v>
      </c>
      <c r="E109" s="5">
        <f t="shared" si="26"/>
        <v>0</v>
      </c>
      <c r="F109" s="5">
        <f t="shared" si="26"/>
        <v>0</v>
      </c>
      <c r="G109" s="5">
        <f t="shared" si="26"/>
        <v>0</v>
      </c>
      <c r="H109" s="5">
        <f t="shared" si="26"/>
        <v>0</v>
      </c>
      <c r="I109" s="5">
        <f t="shared" si="26"/>
        <v>0</v>
      </c>
      <c r="J109" s="5">
        <f t="shared" si="26"/>
        <v>0</v>
      </c>
      <c r="K109" s="5">
        <f t="shared" si="26"/>
        <v>0</v>
      </c>
      <c r="L109" s="5">
        <f t="shared" si="26"/>
        <v>0</v>
      </c>
      <c r="M109" s="5">
        <f t="shared" si="26"/>
        <v>0</v>
      </c>
      <c r="N109" s="5">
        <f t="shared" si="26"/>
        <v>0</v>
      </c>
      <c r="O109" s="5">
        <f t="shared" si="26"/>
        <v>0</v>
      </c>
      <c r="P109" s="5">
        <f t="shared" si="26"/>
        <v>0</v>
      </c>
      <c r="Q109" s="5">
        <f t="shared" si="26"/>
        <v>0</v>
      </c>
      <c r="R109" s="5">
        <f t="shared" si="26"/>
        <v>0</v>
      </c>
      <c r="S109" s="5">
        <f t="shared" si="26"/>
        <v>0</v>
      </c>
      <c r="T109" s="5">
        <f t="shared" si="26"/>
        <v>0</v>
      </c>
      <c r="U109" s="5">
        <f t="shared" si="26"/>
        <v>0</v>
      </c>
      <c r="V109" s="5">
        <f t="shared" si="26"/>
        <v>0</v>
      </c>
      <c r="W109" s="5">
        <f t="shared" si="26"/>
        <v>1.4500146068946229</v>
      </c>
      <c r="X109" s="5">
        <f t="shared" si="26"/>
        <v>-8.754606894622638E-3</v>
      </c>
      <c r="Y109" s="5">
        <f t="shared" si="26"/>
        <v>1.441260000000014</v>
      </c>
    </row>
    <row r="110" spans="1:25" x14ac:dyDescent="0.25">
      <c r="A110" s="3" t="s">
        <v>53</v>
      </c>
      <c r="B110" s="5">
        <f t="shared" ref="B110:Y110" si="27">B82-B54</f>
        <v>0</v>
      </c>
      <c r="C110" s="5">
        <f t="shared" si="27"/>
        <v>0</v>
      </c>
      <c r="D110" s="5">
        <f t="shared" si="27"/>
        <v>0</v>
      </c>
      <c r="E110" s="5">
        <f t="shared" si="27"/>
        <v>0</v>
      </c>
      <c r="F110" s="5">
        <f t="shared" si="27"/>
        <v>0</v>
      </c>
      <c r="G110" s="5">
        <f t="shared" si="27"/>
        <v>0</v>
      </c>
      <c r="H110" s="5">
        <f t="shared" si="27"/>
        <v>0</v>
      </c>
      <c r="I110" s="5">
        <f t="shared" si="27"/>
        <v>0</v>
      </c>
      <c r="J110" s="5">
        <f t="shared" si="27"/>
        <v>0</v>
      </c>
      <c r="K110" s="5">
        <f t="shared" si="27"/>
        <v>0</v>
      </c>
      <c r="L110" s="5">
        <f t="shared" si="27"/>
        <v>0</v>
      </c>
      <c r="M110" s="5">
        <f t="shared" si="27"/>
        <v>0</v>
      </c>
      <c r="N110" s="5">
        <f t="shared" si="27"/>
        <v>0</v>
      </c>
      <c r="O110" s="5">
        <f t="shared" si="27"/>
        <v>0</v>
      </c>
      <c r="P110" s="5">
        <f t="shared" si="27"/>
        <v>0</v>
      </c>
      <c r="Q110" s="5">
        <f t="shared" si="27"/>
        <v>0</v>
      </c>
      <c r="R110" s="5">
        <f t="shared" si="27"/>
        <v>0</v>
      </c>
      <c r="S110" s="5">
        <f t="shared" si="27"/>
        <v>0</v>
      </c>
      <c r="T110" s="5">
        <f t="shared" si="27"/>
        <v>0</v>
      </c>
      <c r="U110" s="5">
        <f t="shared" si="27"/>
        <v>0</v>
      </c>
      <c r="V110" s="5">
        <f t="shared" si="27"/>
        <v>0</v>
      </c>
      <c r="W110" s="5">
        <f t="shared" si="27"/>
        <v>0</v>
      </c>
      <c r="X110" s="5">
        <f t="shared" si="27"/>
        <v>0</v>
      </c>
      <c r="Y110" s="5">
        <f t="shared" si="27"/>
        <v>0</v>
      </c>
    </row>
    <row r="111" spans="1:25" x14ac:dyDescent="0.25">
      <c r="A111" s="3" t="s">
        <v>54</v>
      </c>
      <c r="B111" s="5">
        <f t="shared" ref="B111:Y111" si="28">B83-B55</f>
        <v>0</v>
      </c>
      <c r="C111" s="5">
        <f t="shared" si="28"/>
        <v>0</v>
      </c>
      <c r="D111" s="5">
        <f t="shared" si="28"/>
        <v>0</v>
      </c>
      <c r="E111" s="5">
        <f t="shared" si="28"/>
        <v>0</v>
      </c>
      <c r="F111" s="5">
        <f t="shared" si="28"/>
        <v>0</v>
      </c>
      <c r="G111" s="5">
        <f t="shared" si="28"/>
        <v>0</v>
      </c>
      <c r="H111" s="5">
        <f t="shared" si="28"/>
        <v>0</v>
      </c>
      <c r="I111" s="5">
        <f t="shared" si="28"/>
        <v>0</v>
      </c>
      <c r="J111" s="5">
        <f t="shared" si="28"/>
        <v>0</v>
      </c>
      <c r="K111" s="5">
        <f t="shared" si="28"/>
        <v>0</v>
      </c>
      <c r="L111" s="5">
        <f t="shared" si="28"/>
        <v>0</v>
      </c>
      <c r="M111" s="5">
        <f t="shared" si="28"/>
        <v>0</v>
      </c>
      <c r="N111" s="5">
        <f t="shared" si="28"/>
        <v>0</v>
      </c>
      <c r="O111" s="5">
        <f t="shared" si="28"/>
        <v>0</v>
      </c>
      <c r="P111" s="5">
        <f t="shared" si="28"/>
        <v>0</v>
      </c>
      <c r="Q111" s="5">
        <f t="shared" si="28"/>
        <v>0</v>
      </c>
      <c r="R111" s="5">
        <f t="shared" si="28"/>
        <v>0</v>
      </c>
      <c r="S111" s="5">
        <f t="shared" si="28"/>
        <v>0</v>
      </c>
      <c r="T111" s="5">
        <f t="shared" si="28"/>
        <v>0</v>
      </c>
      <c r="U111" s="5">
        <f t="shared" si="28"/>
        <v>0</v>
      </c>
      <c r="V111" s="5">
        <f t="shared" si="28"/>
        <v>0</v>
      </c>
      <c r="W111" s="5">
        <f t="shared" si="28"/>
        <v>190.14719299314112</v>
      </c>
      <c r="X111" s="5">
        <f t="shared" si="28"/>
        <v>-0.25009299314079669</v>
      </c>
      <c r="Y111" s="5">
        <f t="shared" si="28"/>
        <v>189.89710000000196</v>
      </c>
    </row>
    <row r="112" spans="1:25" x14ac:dyDescent="0.25">
      <c r="A112" s="3" t="s">
        <v>55</v>
      </c>
      <c r="B112" s="5">
        <f t="shared" ref="B112:Y112" si="29">B84-B56</f>
        <v>0</v>
      </c>
      <c r="C112" s="5">
        <f t="shared" si="29"/>
        <v>0</v>
      </c>
      <c r="D112" s="5">
        <f t="shared" si="29"/>
        <v>0</v>
      </c>
      <c r="E112" s="5">
        <f t="shared" si="29"/>
        <v>0</v>
      </c>
      <c r="F112" s="5">
        <f t="shared" si="29"/>
        <v>0</v>
      </c>
      <c r="G112" s="5">
        <f t="shared" si="29"/>
        <v>0</v>
      </c>
      <c r="H112" s="5">
        <f t="shared" si="29"/>
        <v>0</v>
      </c>
      <c r="I112" s="5">
        <f t="shared" si="29"/>
        <v>0</v>
      </c>
      <c r="J112" s="5">
        <f t="shared" si="29"/>
        <v>0</v>
      </c>
      <c r="K112" s="5">
        <f t="shared" si="29"/>
        <v>0</v>
      </c>
      <c r="L112" s="5">
        <f t="shared" si="29"/>
        <v>0</v>
      </c>
      <c r="M112" s="5">
        <f t="shared" si="29"/>
        <v>0</v>
      </c>
      <c r="N112" s="5">
        <f t="shared" si="29"/>
        <v>0</v>
      </c>
      <c r="O112" s="5">
        <f t="shared" si="29"/>
        <v>0</v>
      </c>
      <c r="P112" s="5">
        <f t="shared" si="29"/>
        <v>0</v>
      </c>
      <c r="Q112" s="5">
        <f t="shared" si="29"/>
        <v>0</v>
      </c>
      <c r="R112" s="5">
        <f t="shared" si="29"/>
        <v>0</v>
      </c>
      <c r="S112" s="5">
        <f t="shared" si="29"/>
        <v>0</v>
      </c>
      <c r="T112" s="5">
        <f t="shared" si="29"/>
        <v>0</v>
      </c>
      <c r="U112" s="5">
        <f t="shared" si="29"/>
        <v>0</v>
      </c>
      <c r="V112" s="5">
        <f t="shared" si="29"/>
        <v>0</v>
      </c>
      <c r="W112" s="5">
        <f t="shared" si="29"/>
        <v>3277.7817648889604</v>
      </c>
      <c r="X112" s="5">
        <f t="shared" si="29"/>
        <v>-13.933804888957411</v>
      </c>
      <c r="Y112" s="5">
        <f t="shared" si="29"/>
        <v>3263.8479599999264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16" si="30">IF(B32,B60/B32-1,0)</f>
        <v>0</v>
      </c>
      <c r="C116" s="6">
        <f t="shared" si="30"/>
        <v>0</v>
      </c>
      <c r="D116" s="6">
        <f t="shared" si="30"/>
        <v>0</v>
      </c>
      <c r="E116" s="6">
        <f t="shared" si="30"/>
        <v>0</v>
      </c>
      <c r="F116" s="6">
        <f t="shared" si="30"/>
        <v>0</v>
      </c>
      <c r="G116" s="6">
        <f t="shared" si="30"/>
        <v>0</v>
      </c>
      <c r="H116" s="6">
        <f t="shared" si="30"/>
        <v>0</v>
      </c>
      <c r="I116" s="6">
        <f t="shared" si="30"/>
        <v>0</v>
      </c>
      <c r="J116" s="6">
        <f t="shared" si="30"/>
        <v>0</v>
      </c>
      <c r="K116" s="6">
        <f t="shared" si="30"/>
        <v>0</v>
      </c>
      <c r="L116" s="6">
        <f t="shared" si="30"/>
        <v>0</v>
      </c>
      <c r="M116" s="6">
        <f t="shared" si="30"/>
        <v>0</v>
      </c>
      <c r="N116" s="6">
        <f t="shared" si="30"/>
        <v>0</v>
      </c>
      <c r="O116" s="6">
        <f t="shared" si="30"/>
        <v>0</v>
      </c>
      <c r="P116" s="6">
        <f t="shared" si="30"/>
        <v>0</v>
      </c>
      <c r="Q116" s="6">
        <f t="shared" si="30"/>
        <v>0</v>
      </c>
      <c r="R116" s="6">
        <f t="shared" si="30"/>
        <v>0</v>
      </c>
      <c r="S116" s="6">
        <f t="shared" si="30"/>
        <v>0</v>
      </c>
      <c r="T116" s="6">
        <f t="shared" si="30"/>
        <v>0</v>
      </c>
      <c r="U116" s="6">
        <f t="shared" si="30"/>
        <v>0</v>
      </c>
      <c r="V116" s="6">
        <f t="shared" si="30"/>
        <v>0</v>
      </c>
      <c r="W116" s="6">
        <f t="shared" si="30"/>
        <v>-0.28720892561752354</v>
      </c>
      <c r="X116" s="6">
        <f t="shared" si="30"/>
        <v>-1.3874680887629387</v>
      </c>
      <c r="Y116" s="6">
        <f t="shared" si="30"/>
        <v>-7.594783818002071E-2</v>
      </c>
    </row>
    <row r="117" spans="1:25" x14ac:dyDescent="0.25">
      <c r="A117" s="3" t="s">
        <v>32</v>
      </c>
      <c r="B117" s="6">
        <f t="shared" ref="B117:Y117" si="31">IF(B33,B61/B33-1,0)</f>
        <v>0</v>
      </c>
      <c r="C117" s="6">
        <f t="shared" si="31"/>
        <v>0</v>
      </c>
      <c r="D117" s="6">
        <f t="shared" si="31"/>
        <v>0</v>
      </c>
      <c r="E117" s="6">
        <f t="shared" si="31"/>
        <v>0</v>
      </c>
      <c r="F117" s="6">
        <f t="shared" si="31"/>
        <v>0</v>
      </c>
      <c r="G117" s="6">
        <f t="shared" si="31"/>
        <v>0</v>
      </c>
      <c r="H117" s="6">
        <f t="shared" si="31"/>
        <v>0</v>
      </c>
      <c r="I117" s="6">
        <f t="shared" si="31"/>
        <v>0</v>
      </c>
      <c r="J117" s="6">
        <f t="shared" si="31"/>
        <v>0</v>
      </c>
      <c r="K117" s="6">
        <f t="shared" si="31"/>
        <v>0</v>
      </c>
      <c r="L117" s="6">
        <f t="shared" si="31"/>
        <v>0</v>
      </c>
      <c r="M117" s="6">
        <f t="shared" si="31"/>
        <v>0</v>
      </c>
      <c r="N117" s="6">
        <f t="shared" si="31"/>
        <v>0</v>
      </c>
      <c r="O117" s="6">
        <f t="shared" si="31"/>
        <v>0</v>
      </c>
      <c r="P117" s="6">
        <f t="shared" si="31"/>
        <v>0</v>
      </c>
      <c r="Q117" s="6">
        <f t="shared" si="31"/>
        <v>0</v>
      </c>
      <c r="R117" s="6">
        <f t="shared" si="31"/>
        <v>0</v>
      </c>
      <c r="S117" s="6">
        <f t="shared" si="31"/>
        <v>0</v>
      </c>
      <c r="T117" s="6">
        <f t="shared" si="31"/>
        <v>0</v>
      </c>
      <c r="U117" s="6">
        <f t="shared" si="31"/>
        <v>0</v>
      </c>
      <c r="V117" s="6">
        <f t="shared" si="31"/>
        <v>0</v>
      </c>
      <c r="W117" s="6">
        <f t="shared" si="31"/>
        <v>-0.18772862745740149</v>
      </c>
      <c r="X117" s="6">
        <f t="shared" si="31"/>
        <v>-1.1195458056468957</v>
      </c>
      <c r="Y117" s="6">
        <f t="shared" si="31"/>
        <v>-5.1500686232835546E-2</v>
      </c>
    </row>
    <row r="118" spans="1:25" x14ac:dyDescent="0.25">
      <c r="A118" s="3" t="s">
        <v>33</v>
      </c>
      <c r="B118" s="6">
        <f t="shared" ref="B118:Y118" si="32">IF(B34,B62/B34-1,0)</f>
        <v>0</v>
      </c>
      <c r="C118" s="6">
        <f t="shared" si="32"/>
        <v>0</v>
      </c>
      <c r="D118" s="6">
        <f t="shared" si="32"/>
        <v>0</v>
      </c>
      <c r="E118" s="6">
        <f t="shared" si="32"/>
        <v>0</v>
      </c>
      <c r="F118" s="6">
        <f t="shared" si="32"/>
        <v>0</v>
      </c>
      <c r="G118" s="6">
        <f t="shared" si="32"/>
        <v>0</v>
      </c>
      <c r="H118" s="6">
        <f t="shared" si="32"/>
        <v>0</v>
      </c>
      <c r="I118" s="6">
        <f t="shared" si="32"/>
        <v>0</v>
      </c>
      <c r="J118" s="6">
        <f t="shared" si="32"/>
        <v>0</v>
      </c>
      <c r="K118" s="6">
        <f t="shared" si="32"/>
        <v>0</v>
      </c>
      <c r="L118" s="6">
        <f t="shared" si="32"/>
        <v>0</v>
      </c>
      <c r="M118" s="6">
        <f t="shared" si="32"/>
        <v>0</v>
      </c>
      <c r="N118" s="6">
        <f t="shared" si="32"/>
        <v>0</v>
      </c>
      <c r="O118" s="6">
        <f t="shared" si="32"/>
        <v>0</v>
      </c>
      <c r="P118" s="6">
        <f t="shared" si="32"/>
        <v>0</v>
      </c>
      <c r="Q118" s="6">
        <f t="shared" si="32"/>
        <v>0</v>
      </c>
      <c r="R118" s="6">
        <f t="shared" si="32"/>
        <v>0</v>
      </c>
      <c r="S118" s="6">
        <f t="shared" si="32"/>
        <v>0</v>
      </c>
      <c r="T118" s="6">
        <f t="shared" si="32"/>
        <v>0</v>
      </c>
      <c r="U118" s="6">
        <f t="shared" si="32"/>
        <v>0</v>
      </c>
      <c r="V118" s="6">
        <f t="shared" si="32"/>
        <v>0</v>
      </c>
      <c r="W118" s="6">
        <f t="shared" si="32"/>
        <v>2.0482503047147547</v>
      </c>
      <c r="X118" s="6">
        <f t="shared" si="32"/>
        <v>-7.9268174394430235E-2</v>
      </c>
      <c r="Y118" s="6">
        <f t="shared" si="32"/>
        <v>0.48582995951416996</v>
      </c>
    </row>
    <row r="119" spans="1:25" x14ac:dyDescent="0.25">
      <c r="A119" s="3" t="s">
        <v>34</v>
      </c>
      <c r="B119" s="6">
        <f t="shared" ref="B119:Y119" si="33">IF(B35,B63/B35-1,0)</f>
        <v>0</v>
      </c>
      <c r="C119" s="6">
        <f t="shared" si="33"/>
        <v>0</v>
      </c>
      <c r="D119" s="6">
        <f t="shared" si="33"/>
        <v>0</v>
      </c>
      <c r="E119" s="6">
        <f t="shared" si="33"/>
        <v>0</v>
      </c>
      <c r="F119" s="6">
        <f t="shared" si="33"/>
        <v>0</v>
      </c>
      <c r="G119" s="6">
        <f t="shared" si="33"/>
        <v>0</v>
      </c>
      <c r="H119" s="6">
        <f t="shared" si="33"/>
        <v>0</v>
      </c>
      <c r="I119" s="6">
        <f t="shared" si="33"/>
        <v>0</v>
      </c>
      <c r="J119" s="6">
        <f t="shared" si="33"/>
        <v>0</v>
      </c>
      <c r="K119" s="6">
        <f t="shared" si="33"/>
        <v>0</v>
      </c>
      <c r="L119" s="6">
        <f t="shared" si="33"/>
        <v>0</v>
      </c>
      <c r="M119" s="6">
        <f t="shared" si="33"/>
        <v>0</v>
      </c>
      <c r="N119" s="6">
        <f t="shared" si="33"/>
        <v>0</v>
      </c>
      <c r="O119" s="6">
        <f t="shared" si="33"/>
        <v>0</v>
      </c>
      <c r="P119" s="6">
        <f t="shared" si="33"/>
        <v>0</v>
      </c>
      <c r="Q119" s="6">
        <f t="shared" si="33"/>
        <v>0</v>
      </c>
      <c r="R119" s="6">
        <f t="shared" si="33"/>
        <v>0</v>
      </c>
      <c r="S119" s="6">
        <f t="shared" si="33"/>
        <v>0</v>
      </c>
      <c r="T119" s="6">
        <f t="shared" si="33"/>
        <v>0</v>
      </c>
      <c r="U119" s="6">
        <f t="shared" si="33"/>
        <v>0</v>
      </c>
      <c r="V119" s="6">
        <f t="shared" si="33"/>
        <v>0</v>
      </c>
      <c r="W119" s="6">
        <f t="shared" si="33"/>
        <v>-0.24693030751352374</v>
      </c>
      <c r="X119" s="6">
        <f t="shared" si="33"/>
        <v>-0.29671115256768044</v>
      </c>
      <c r="Y119" s="6">
        <f t="shared" si="33"/>
        <v>-6.7552068958768974E-2</v>
      </c>
    </row>
    <row r="120" spans="1:25" x14ac:dyDescent="0.25">
      <c r="A120" s="3" t="s">
        <v>35</v>
      </c>
      <c r="B120" s="6">
        <f t="shared" ref="B120:Y120" si="34">IF(B36,B64/B36-1,0)</f>
        <v>0</v>
      </c>
      <c r="C120" s="6">
        <f t="shared" si="34"/>
        <v>0</v>
      </c>
      <c r="D120" s="6">
        <f t="shared" si="34"/>
        <v>0</v>
      </c>
      <c r="E120" s="6">
        <f t="shared" si="34"/>
        <v>0</v>
      </c>
      <c r="F120" s="6">
        <f t="shared" si="34"/>
        <v>0</v>
      </c>
      <c r="G120" s="6">
        <f t="shared" si="34"/>
        <v>0</v>
      </c>
      <c r="H120" s="6">
        <f t="shared" si="34"/>
        <v>0</v>
      </c>
      <c r="I120" s="6">
        <f t="shared" si="34"/>
        <v>0</v>
      </c>
      <c r="J120" s="6">
        <f t="shared" si="34"/>
        <v>0</v>
      </c>
      <c r="K120" s="6">
        <f t="shared" si="34"/>
        <v>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  <c r="Q120" s="6">
        <f t="shared" si="34"/>
        <v>0</v>
      </c>
      <c r="R120" s="6">
        <f t="shared" si="34"/>
        <v>0</v>
      </c>
      <c r="S120" s="6">
        <f t="shared" si="34"/>
        <v>0</v>
      </c>
      <c r="T120" s="6">
        <f t="shared" si="34"/>
        <v>0</v>
      </c>
      <c r="U120" s="6">
        <f t="shared" si="34"/>
        <v>0</v>
      </c>
      <c r="V120" s="6">
        <f t="shared" si="34"/>
        <v>0</v>
      </c>
      <c r="W120" s="6">
        <f t="shared" si="34"/>
        <v>-0.15619669159774963</v>
      </c>
      <c r="X120" s="6">
        <f t="shared" si="34"/>
        <v>-1.4597030853402864</v>
      </c>
      <c r="Y120" s="6">
        <f t="shared" si="34"/>
        <v>-4.3735676782502786E-2</v>
      </c>
    </row>
    <row r="121" spans="1:25" x14ac:dyDescent="0.25">
      <c r="A121" s="3" t="s">
        <v>36</v>
      </c>
      <c r="B121" s="6">
        <f t="shared" ref="B121:Y121" si="35">IF(B37,B65/B37-1,0)</f>
        <v>0</v>
      </c>
      <c r="C121" s="6">
        <f t="shared" si="35"/>
        <v>0</v>
      </c>
      <c r="D121" s="6">
        <f t="shared" si="35"/>
        <v>0</v>
      </c>
      <c r="E121" s="6">
        <f t="shared" si="35"/>
        <v>0</v>
      </c>
      <c r="F121" s="6">
        <f t="shared" si="35"/>
        <v>0</v>
      </c>
      <c r="G121" s="6">
        <f t="shared" si="35"/>
        <v>0</v>
      </c>
      <c r="H121" s="6">
        <f t="shared" si="35"/>
        <v>0</v>
      </c>
      <c r="I121" s="6">
        <f t="shared" si="35"/>
        <v>0</v>
      </c>
      <c r="J121" s="6">
        <f t="shared" si="35"/>
        <v>0</v>
      </c>
      <c r="K121" s="6">
        <f t="shared" si="35"/>
        <v>0</v>
      </c>
      <c r="L121" s="6">
        <f t="shared" si="35"/>
        <v>0</v>
      </c>
      <c r="M121" s="6">
        <f t="shared" si="35"/>
        <v>0</v>
      </c>
      <c r="N121" s="6">
        <f t="shared" si="35"/>
        <v>0</v>
      </c>
      <c r="O121" s="6">
        <f t="shared" si="35"/>
        <v>0</v>
      </c>
      <c r="P121" s="6">
        <f t="shared" si="35"/>
        <v>0</v>
      </c>
      <c r="Q121" s="6">
        <f t="shared" si="35"/>
        <v>0</v>
      </c>
      <c r="R121" s="6">
        <f t="shared" si="35"/>
        <v>0</v>
      </c>
      <c r="S121" s="6">
        <f t="shared" si="35"/>
        <v>0</v>
      </c>
      <c r="T121" s="6">
        <f t="shared" si="35"/>
        <v>0</v>
      </c>
      <c r="U121" s="6">
        <f t="shared" si="35"/>
        <v>0</v>
      </c>
      <c r="V121" s="6">
        <f t="shared" si="35"/>
        <v>0</v>
      </c>
      <c r="W121" s="6">
        <f t="shared" si="35"/>
        <v>5.4123889537687946</v>
      </c>
      <c r="X121" s="6">
        <f t="shared" si="35"/>
        <v>-2.6705776218123356</v>
      </c>
      <c r="Y121" s="6">
        <f t="shared" si="35"/>
        <v>1.1482889733840302</v>
      </c>
    </row>
    <row r="122" spans="1:25" x14ac:dyDescent="0.25">
      <c r="A122" s="3" t="s">
        <v>37</v>
      </c>
      <c r="B122" s="6">
        <f t="shared" ref="B122:Y122" si="36">IF(B38,B66/B38-1,0)</f>
        <v>0</v>
      </c>
      <c r="C122" s="6">
        <f t="shared" si="36"/>
        <v>0</v>
      </c>
      <c r="D122" s="6">
        <f t="shared" si="36"/>
        <v>0</v>
      </c>
      <c r="E122" s="6">
        <f t="shared" si="36"/>
        <v>0</v>
      </c>
      <c r="F122" s="6">
        <f t="shared" si="36"/>
        <v>0</v>
      </c>
      <c r="G122" s="6">
        <f t="shared" si="36"/>
        <v>0</v>
      </c>
      <c r="H122" s="6">
        <f t="shared" si="36"/>
        <v>0</v>
      </c>
      <c r="I122" s="6">
        <f t="shared" si="36"/>
        <v>0</v>
      </c>
      <c r="J122" s="6">
        <f t="shared" si="36"/>
        <v>0</v>
      </c>
      <c r="K122" s="6">
        <f t="shared" si="36"/>
        <v>0</v>
      </c>
      <c r="L122" s="6">
        <f t="shared" si="36"/>
        <v>0</v>
      </c>
      <c r="M122" s="6">
        <f t="shared" si="36"/>
        <v>0</v>
      </c>
      <c r="N122" s="6">
        <f t="shared" si="36"/>
        <v>0</v>
      </c>
      <c r="O122" s="6">
        <f t="shared" si="36"/>
        <v>0</v>
      </c>
      <c r="P122" s="6">
        <f t="shared" si="36"/>
        <v>0</v>
      </c>
      <c r="Q122" s="6">
        <f t="shared" si="36"/>
        <v>0</v>
      </c>
      <c r="R122" s="6">
        <f t="shared" si="36"/>
        <v>0</v>
      </c>
      <c r="S122" s="6">
        <f t="shared" si="36"/>
        <v>0</v>
      </c>
      <c r="T122" s="6">
        <f t="shared" si="36"/>
        <v>0</v>
      </c>
      <c r="U122" s="6">
        <f t="shared" si="36"/>
        <v>0</v>
      </c>
      <c r="V122" s="6">
        <f t="shared" si="36"/>
        <v>0</v>
      </c>
      <c r="W122" s="6">
        <f t="shared" si="36"/>
        <v>-0.20985033775286377</v>
      </c>
      <c r="X122" s="6">
        <f t="shared" si="36"/>
        <v>-2.5742744053436768</v>
      </c>
      <c r="Y122" s="6">
        <f t="shared" si="36"/>
        <v>-5.8893134095872934E-2</v>
      </c>
    </row>
    <row r="123" spans="1:25" x14ac:dyDescent="0.25">
      <c r="A123" s="3" t="s">
        <v>38</v>
      </c>
      <c r="B123" s="6">
        <f t="shared" ref="B123:Y123" si="37">IF(B39,B67/B39-1,0)</f>
        <v>0</v>
      </c>
      <c r="C123" s="6">
        <f t="shared" si="37"/>
        <v>0</v>
      </c>
      <c r="D123" s="6">
        <f t="shared" si="37"/>
        <v>0</v>
      </c>
      <c r="E123" s="6">
        <f t="shared" si="37"/>
        <v>0</v>
      </c>
      <c r="F123" s="6">
        <f t="shared" si="37"/>
        <v>0</v>
      </c>
      <c r="G123" s="6">
        <f t="shared" si="37"/>
        <v>0</v>
      </c>
      <c r="H123" s="6">
        <f t="shared" si="37"/>
        <v>0</v>
      </c>
      <c r="I123" s="6">
        <f t="shared" si="37"/>
        <v>0</v>
      </c>
      <c r="J123" s="6">
        <f t="shared" si="37"/>
        <v>0</v>
      </c>
      <c r="K123" s="6">
        <f t="shared" si="37"/>
        <v>0</v>
      </c>
      <c r="L123" s="6">
        <f t="shared" si="37"/>
        <v>0</v>
      </c>
      <c r="M123" s="6">
        <f t="shared" si="37"/>
        <v>0</v>
      </c>
      <c r="N123" s="6">
        <f t="shared" si="37"/>
        <v>0</v>
      </c>
      <c r="O123" s="6">
        <f t="shared" si="37"/>
        <v>0</v>
      </c>
      <c r="P123" s="6">
        <f t="shared" si="37"/>
        <v>0</v>
      </c>
      <c r="Q123" s="6">
        <f t="shared" si="37"/>
        <v>0</v>
      </c>
      <c r="R123" s="6">
        <f t="shared" si="37"/>
        <v>0</v>
      </c>
      <c r="S123" s="6">
        <f t="shared" si="37"/>
        <v>0</v>
      </c>
      <c r="T123" s="6">
        <f t="shared" si="37"/>
        <v>0</v>
      </c>
      <c r="U123" s="6">
        <f t="shared" si="37"/>
        <v>0</v>
      </c>
      <c r="V123" s="6">
        <f t="shared" si="37"/>
        <v>0</v>
      </c>
      <c r="W123" s="6">
        <f t="shared" si="37"/>
        <v>0</v>
      </c>
      <c r="X123" s="6">
        <f t="shared" si="37"/>
        <v>0</v>
      </c>
      <c r="Y123" s="6">
        <f t="shared" si="37"/>
        <v>0</v>
      </c>
    </row>
    <row r="124" spans="1:25" x14ac:dyDescent="0.25">
      <c r="A124" s="3" t="s">
        <v>39</v>
      </c>
      <c r="B124" s="6">
        <f t="shared" ref="B124:Y124" si="38">IF(B40,B68/B40-1,0)</f>
        <v>0</v>
      </c>
      <c r="C124" s="6">
        <f t="shared" si="38"/>
        <v>0</v>
      </c>
      <c r="D124" s="6">
        <f t="shared" si="38"/>
        <v>0</v>
      </c>
      <c r="E124" s="6">
        <f t="shared" si="38"/>
        <v>0</v>
      </c>
      <c r="F124" s="6">
        <f t="shared" si="38"/>
        <v>0</v>
      </c>
      <c r="G124" s="6">
        <f t="shared" si="38"/>
        <v>0</v>
      </c>
      <c r="H124" s="6">
        <f t="shared" si="38"/>
        <v>0</v>
      </c>
      <c r="I124" s="6">
        <f t="shared" si="38"/>
        <v>0</v>
      </c>
      <c r="J124" s="6">
        <f t="shared" si="38"/>
        <v>0</v>
      </c>
      <c r="K124" s="6">
        <f t="shared" si="38"/>
        <v>0</v>
      </c>
      <c r="L124" s="6">
        <f t="shared" si="38"/>
        <v>0</v>
      </c>
      <c r="M124" s="6">
        <f t="shared" si="38"/>
        <v>0</v>
      </c>
      <c r="N124" s="6">
        <f t="shared" si="38"/>
        <v>0</v>
      </c>
      <c r="O124" s="6">
        <f t="shared" si="38"/>
        <v>0</v>
      </c>
      <c r="P124" s="6">
        <f t="shared" si="38"/>
        <v>0</v>
      </c>
      <c r="Q124" s="6">
        <f t="shared" si="38"/>
        <v>0</v>
      </c>
      <c r="R124" s="6">
        <f t="shared" si="38"/>
        <v>0</v>
      </c>
      <c r="S124" s="6">
        <f t="shared" si="38"/>
        <v>0</v>
      </c>
      <c r="T124" s="6">
        <f t="shared" si="38"/>
        <v>0</v>
      </c>
      <c r="U124" s="6">
        <f t="shared" si="38"/>
        <v>0</v>
      </c>
      <c r="V124" s="6">
        <f t="shared" si="38"/>
        <v>0</v>
      </c>
      <c r="W124" s="6">
        <f t="shared" si="38"/>
        <v>-0.19375086684062681</v>
      </c>
      <c r="X124" s="6">
        <f t="shared" si="38"/>
        <v>-11.736651832227091</v>
      </c>
      <c r="Y124" s="6">
        <f t="shared" si="38"/>
        <v>-5.6704310161429627E-2</v>
      </c>
    </row>
    <row r="125" spans="1:25" x14ac:dyDescent="0.25">
      <c r="A125" s="3" t="s">
        <v>40</v>
      </c>
      <c r="B125" s="6">
        <f t="shared" ref="B125:Y125" si="39">IF(B41,B69/B41-1,0)</f>
        <v>0</v>
      </c>
      <c r="C125" s="6">
        <f t="shared" si="39"/>
        <v>0</v>
      </c>
      <c r="D125" s="6">
        <f t="shared" si="39"/>
        <v>0</v>
      </c>
      <c r="E125" s="6">
        <f t="shared" si="39"/>
        <v>0</v>
      </c>
      <c r="F125" s="6">
        <f t="shared" si="39"/>
        <v>0</v>
      </c>
      <c r="G125" s="6">
        <f t="shared" si="39"/>
        <v>0</v>
      </c>
      <c r="H125" s="6">
        <f t="shared" si="39"/>
        <v>0</v>
      </c>
      <c r="I125" s="6">
        <f t="shared" si="39"/>
        <v>0</v>
      </c>
      <c r="J125" s="6">
        <f t="shared" si="39"/>
        <v>0</v>
      </c>
      <c r="K125" s="6">
        <f t="shared" si="39"/>
        <v>0</v>
      </c>
      <c r="L125" s="6">
        <f t="shared" si="39"/>
        <v>0</v>
      </c>
      <c r="M125" s="6">
        <f t="shared" si="39"/>
        <v>0</v>
      </c>
      <c r="N125" s="6">
        <f t="shared" si="39"/>
        <v>0</v>
      </c>
      <c r="O125" s="6">
        <f t="shared" si="39"/>
        <v>0</v>
      </c>
      <c r="P125" s="6">
        <f t="shared" si="39"/>
        <v>0</v>
      </c>
      <c r="Q125" s="6">
        <f t="shared" si="39"/>
        <v>0</v>
      </c>
      <c r="R125" s="6">
        <f t="shared" si="39"/>
        <v>0</v>
      </c>
      <c r="S125" s="6">
        <f t="shared" si="39"/>
        <v>0</v>
      </c>
      <c r="T125" s="6">
        <f t="shared" si="39"/>
        <v>0</v>
      </c>
      <c r="U125" s="6">
        <f t="shared" si="39"/>
        <v>0</v>
      </c>
      <c r="V125" s="6">
        <f t="shared" si="39"/>
        <v>0</v>
      </c>
      <c r="W125" s="6">
        <f t="shared" si="39"/>
        <v>0.35544831998945781</v>
      </c>
      <c r="X125" s="6">
        <f t="shared" si="39"/>
        <v>-0.41191151604599729</v>
      </c>
      <c r="Y125" s="6">
        <f t="shared" si="39"/>
        <v>8.729515127654297E-2</v>
      </c>
    </row>
    <row r="126" spans="1:25" x14ac:dyDescent="0.25">
      <c r="A126" s="3" t="s">
        <v>41</v>
      </c>
      <c r="B126" s="6">
        <f t="shared" ref="B126:Y126" si="40">IF(B42,B70/B42-1,0)</f>
        <v>0</v>
      </c>
      <c r="C126" s="6">
        <f t="shared" si="40"/>
        <v>0</v>
      </c>
      <c r="D126" s="6">
        <f t="shared" si="40"/>
        <v>0</v>
      </c>
      <c r="E126" s="6">
        <f t="shared" si="40"/>
        <v>0</v>
      </c>
      <c r="F126" s="6">
        <f t="shared" si="40"/>
        <v>0</v>
      </c>
      <c r="G126" s="6">
        <f t="shared" si="40"/>
        <v>0</v>
      </c>
      <c r="H126" s="6">
        <f t="shared" si="40"/>
        <v>0</v>
      </c>
      <c r="I126" s="6">
        <f t="shared" si="40"/>
        <v>0</v>
      </c>
      <c r="J126" s="6">
        <f t="shared" si="40"/>
        <v>0</v>
      </c>
      <c r="K126" s="6">
        <f t="shared" si="40"/>
        <v>0</v>
      </c>
      <c r="L126" s="6">
        <f t="shared" si="40"/>
        <v>0</v>
      </c>
      <c r="M126" s="6">
        <f t="shared" si="40"/>
        <v>0</v>
      </c>
      <c r="N126" s="6">
        <f t="shared" si="40"/>
        <v>0</v>
      </c>
      <c r="O126" s="6">
        <f t="shared" si="40"/>
        <v>0</v>
      </c>
      <c r="P126" s="6">
        <f t="shared" si="40"/>
        <v>0</v>
      </c>
      <c r="Q126" s="6">
        <f t="shared" si="40"/>
        <v>0</v>
      </c>
      <c r="R126" s="6">
        <f t="shared" si="40"/>
        <v>0</v>
      </c>
      <c r="S126" s="6">
        <f t="shared" si="40"/>
        <v>0</v>
      </c>
      <c r="T126" s="6">
        <f t="shared" si="40"/>
        <v>0</v>
      </c>
      <c r="U126" s="6">
        <f t="shared" si="40"/>
        <v>0</v>
      </c>
      <c r="V126" s="6">
        <f t="shared" si="40"/>
        <v>0</v>
      </c>
      <c r="W126" s="6">
        <f t="shared" si="40"/>
        <v>0.77668192779195655</v>
      </c>
      <c r="X126" s="6">
        <f t="shared" si="40"/>
        <v>-0.12579558378222278</v>
      </c>
      <c r="Y126" s="6">
        <f t="shared" si="40"/>
        <v>0.15767954332473111</v>
      </c>
    </row>
    <row r="127" spans="1:25" x14ac:dyDescent="0.25">
      <c r="A127" s="3" t="s">
        <v>42</v>
      </c>
      <c r="B127" s="6">
        <f t="shared" ref="B127:Y127" si="41">IF(B43,B71/B43-1,0)</f>
        <v>0</v>
      </c>
      <c r="C127" s="6">
        <f t="shared" si="41"/>
        <v>0</v>
      </c>
      <c r="D127" s="6">
        <f t="shared" si="41"/>
        <v>0</v>
      </c>
      <c r="E127" s="6">
        <f t="shared" si="41"/>
        <v>0</v>
      </c>
      <c r="F127" s="6">
        <f t="shared" si="41"/>
        <v>0</v>
      </c>
      <c r="G127" s="6">
        <f t="shared" si="41"/>
        <v>0</v>
      </c>
      <c r="H127" s="6">
        <f t="shared" si="41"/>
        <v>0</v>
      </c>
      <c r="I127" s="6">
        <f t="shared" si="41"/>
        <v>0</v>
      </c>
      <c r="J127" s="6">
        <f t="shared" si="41"/>
        <v>0</v>
      </c>
      <c r="K127" s="6">
        <f t="shared" si="41"/>
        <v>0</v>
      </c>
      <c r="L127" s="6">
        <f t="shared" si="41"/>
        <v>0</v>
      </c>
      <c r="M127" s="6">
        <f t="shared" si="41"/>
        <v>0</v>
      </c>
      <c r="N127" s="6">
        <f t="shared" si="41"/>
        <v>0</v>
      </c>
      <c r="O127" s="6">
        <f t="shared" si="41"/>
        <v>0</v>
      </c>
      <c r="P127" s="6">
        <f t="shared" si="41"/>
        <v>0</v>
      </c>
      <c r="Q127" s="6">
        <f t="shared" si="41"/>
        <v>0</v>
      </c>
      <c r="R127" s="6">
        <f t="shared" si="41"/>
        <v>0</v>
      </c>
      <c r="S127" s="6">
        <f t="shared" si="41"/>
        <v>0</v>
      </c>
      <c r="T127" s="6">
        <f t="shared" si="41"/>
        <v>0</v>
      </c>
      <c r="U127" s="6">
        <f t="shared" si="41"/>
        <v>0</v>
      </c>
      <c r="V127" s="6">
        <f t="shared" si="41"/>
        <v>0</v>
      </c>
      <c r="W127" s="6">
        <f t="shared" si="41"/>
        <v>0.50073323127199698</v>
      </c>
      <c r="X127" s="6">
        <f t="shared" si="41"/>
        <v>0.31285841425576999</v>
      </c>
      <c r="Y127" s="6">
        <f t="shared" si="41"/>
        <v>0.13980519258333413</v>
      </c>
    </row>
    <row r="128" spans="1:25" x14ac:dyDescent="0.25">
      <c r="A128" s="3" t="s">
        <v>43</v>
      </c>
      <c r="B128" s="6">
        <f t="shared" ref="B128:Y128" si="42">IF(B44,B72/B44-1,0)</f>
        <v>0</v>
      </c>
      <c r="C128" s="6">
        <f t="shared" si="42"/>
        <v>0</v>
      </c>
      <c r="D128" s="6">
        <f t="shared" si="42"/>
        <v>0</v>
      </c>
      <c r="E128" s="6">
        <f t="shared" si="42"/>
        <v>0</v>
      </c>
      <c r="F128" s="6">
        <f t="shared" si="42"/>
        <v>0</v>
      </c>
      <c r="G128" s="6">
        <f t="shared" si="42"/>
        <v>0</v>
      </c>
      <c r="H128" s="6">
        <f t="shared" si="42"/>
        <v>0</v>
      </c>
      <c r="I128" s="6">
        <f t="shared" si="42"/>
        <v>0</v>
      </c>
      <c r="J128" s="6">
        <f t="shared" si="42"/>
        <v>0</v>
      </c>
      <c r="K128" s="6">
        <f t="shared" si="42"/>
        <v>0</v>
      </c>
      <c r="L128" s="6">
        <f t="shared" si="42"/>
        <v>0</v>
      </c>
      <c r="M128" s="6">
        <f t="shared" si="42"/>
        <v>0</v>
      </c>
      <c r="N128" s="6">
        <f t="shared" si="42"/>
        <v>0</v>
      </c>
      <c r="O128" s="6">
        <f t="shared" si="42"/>
        <v>0</v>
      </c>
      <c r="P128" s="6">
        <f t="shared" si="42"/>
        <v>0</v>
      </c>
      <c r="Q128" s="6">
        <f t="shared" si="42"/>
        <v>0</v>
      </c>
      <c r="R128" s="6">
        <f t="shared" si="42"/>
        <v>0</v>
      </c>
      <c r="S128" s="6">
        <f t="shared" si="42"/>
        <v>0</v>
      </c>
      <c r="T128" s="6">
        <f t="shared" si="42"/>
        <v>0</v>
      </c>
      <c r="U128" s="6">
        <f t="shared" si="42"/>
        <v>0</v>
      </c>
      <c r="V128" s="6">
        <f t="shared" si="42"/>
        <v>0</v>
      </c>
      <c r="W128" s="6">
        <f t="shared" si="42"/>
        <v>-2.0535551927684748E-2</v>
      </c>
      <c r="X128" s="6">
        <f t="shared" si="42"/>
        <v>-1.0650238045164098</v>
      </c>
      <c r="Y128" s="6">
        <f t="shared" si="42"/>
        <v>-3.749330476700341E-3</v>
      </c>
    </row>
    <row r="129" spans="1:25" x14ac:dyDescent="0.25">
      <c r="A129" s="3" t="s">
        <v>44</v>
      </c>
      <c r="B129" s="6">
        <f t="shared" ref="B129:Y129" si="43">IF(B45,B73/B45-1,0)</f>
        <v>0</v>
      </c>
      <c r="C129" s="6">
        <f t="shared" si="43"/>
        <v>0</v>
      </c>
      <c r="D129" s="6">
        <f t="shared" si="43"/>
        <v>0</v>
      </c>
      <c r="E129" s="6">
        <f t="shared" si="43"/>
        <v>0</v>
      </c>
      <c r="F129" s="6">
        <f t="shared" si="43"/>
        <v>0</v>
      </c>
      <c r="G129" s="6">
        <f t="shared" si="43"/>
        <v>0</v>
      </c>
      <c r="H129" s="6">
        <f t="shared" si="43"/>
        <v>0</v>
      </c>
      <c r="I129" s="6">
        <f t="shared" si="43"/>
        <v>0</v>
      </c>
      <c r="J129" s="6">
        <f t="shared" si="43"/>
        <v>0</v>
      </c>
      <c r="K129" s="6">
        <f t="shared" si="43"/>
        <v>0</v>
      </c>
      <c r="L129" s="6">
        <f t="shared" si="43"/>
        <v>0</v>
      </c>
      <c r="M129" s="6">
        <f t="shared" si="43"/>
        <v>0</v>
      </c>
      <c r="N129" s="6">
        <f t="shared" si="43"/>
        <v>0</v>
      </c>
      <c r="O129" s="6">
        <f t="shared" si="43"/>
        <v>0</v>
      </c>
      <c r="P129" s="6">
        <f t="shared" si="43"/>
        <v>0</v>
      </c>
      <c r="Q129" s="6">
        <f t="shared" si="43"/>
        <v>0</v>
      </c>
      <c r="R129" s="6">
        <f t="shared" si="43"/>
        <v>0</v>
      </c>
      <c r="S129" s="6">
        <f t="shared" si="43"/>
        <v>0</v>
      </c>
      <c r="T129" s="6">
        <f t="shared" si="43"/>
        <v>0</v>
      </c>
      <c r="U129" s="6">
        <f t="shared" si="43"/>
        <v>0</v>
      </c>
      <c r="V129" s="6">
        <f t="shared" si="43"/>
        <v>0</v>
      </c>
      <c r="W129" s="6">
        <f t="shared" si="43"/>
        <v>-0.42274514424284038</v>
      </c>
      <c r="X129" s="6">
        <f t="shared" si="43"/>
        <v>-2.615819425390574</v>
      </c>
      <c r="Y129" s="6">
        <f t="shared" si="43"/>
        <v>-0.10517864311521463</v>
      </c>
    </row>
    <row r="130" spans="1:25" x14ac:dyDescent="0.25">
      <c r="A130" s="3" t="s">
        <v>45</v>
      </c>
      <c r="B130" s="6">
        <f t="shared" ref="B130:Y130" si="44">IF(B46,B74/B46-1,0)</f>
        <v>0</v>
      </c>
      <c r="C130" s="6">
        <f t="shared" si="44"/>
        <v>0</v>
      </c>
      <c r="D130" s="6">
        <f t="shared" si="44"/>
        <v>0</v>
      </c>
      <c r="E130" s="6">
        <f t="shared" si="44"/>
        <v>0</v>
      </c>
      <c r="F130" s="6">
        <f t="shared" si="44"/>
        <v>0</v>
      </c>
      <c r="G130" s="6">
        <f t="shared" si="44"/>
        <v>0</v>
      </c>
      <c r="H130" s="6">
        <f t="shared" si="44"/>
        <v>0</v>
      </c>
      <c r="I130" s="6">
        <f t="shared" si="44"/>
        <v>0</v>
      </c>
      <c r="J130" s="6">
        <f t="shared" si="44"/>
        <v>0</v>
      </c>
      <c r="K130" s="6">
        <f t="shared" si="44"/>
        <v>0</v>
      </c>
      <c r="L130" s="6">
        <f t="shared" si="44"/>
        <v>0</v>
      </c>
      <c r="M130" s="6">
        <f t="shared" si="44"/>
        <v>0</v>
      </c>
      <c r="N130" s="6">
        <f t="shared" si="44"/>
        <v>0</v>
      </c>
      <c r="O130" s="6">
        <f t="shared" si="44"/>
        <v>0</v>
      </c>
      <c r="P130" s="6">
        <f t="shared" si="44"/>
        <v>0</v>
      </c>
      <c r="Q130" s="6">
        <f t="shared" si="44"/>
        <v>0</v>
      </c>
      <c r="R130" s="6">
        <f t="shared" si="44"/>
        <v>0</v>
      </c>
      <c r="S130" s="6">
        <f t="shared" si="44"/>
        <v>0</v>
      </c>
      <c r="T130" s="6">
        <f t="shared" si="44"/>
        <v>0</v>
      </c>
      <c r="U130" s="6">
        <f t="shared" si="44"/>
        <v>0</v>
      </c>
      <c r="V130" s="6">
        <f t="shared" si="44"/>
        <v>0</v>
      </c>
      <c r="W130" s="6">
        <f t="shared" si="44"/>
        <v>-0.69074223244892763</v>
      </c>
      <c r="X130" s="6">
        <f t="shared" si="44"/>
        <v>-2.1727479371221738</v>
      </c>
      <c r="Y130" s="6">
        <f t="shared" si="44"/>
        <v>-0.19368165249088709</v>
      </c>
    </row>
    <row r="131" spans="1:25" x14ac:dyDescent="0.25">
      <c r="A131" s="3" t="s">
        <v>46</v>
      </c>
      <c r="B131" s="6">
        <f t="shared" ref="B131:Y131" si="45">IF(B47,B75/B47-1,0)</f>
        <v>0</v>
      </c>
      <c r="C131" s="6">
        <f t="shared" si="45"/>
        <v>0</v>
      </c>
      <c r="D131" s="6">
        <f t="shared" si="45"/>
        <v>0</v>
      </c>
      <c r="E131" s="6">
        <f t="shared" si="45"/>
        <v>0</v>
      </c>
      <c r="F131" s="6">
        <f t="shared" si="45"/>
        <v>0</v>
      </c>
      <c r="G131" s="6">
        <f t="shared" si="45"/>
        <v>0</v>
      </c>
      <c r="H131" s="6">
        <f t="shared" si="45"/>
        <v>0</v>
      </c>
      <c r="I131" s="6">
        <f t="shared" si="45"/>
        <v>0</v>
      </c>
      <c r="J131" s="6">
        <f t="shared" si="45"/>
        <v>0</v>
      </c>
      <c r="K131" s="6">
        <f t="shared" si="45"/>
        <v>0</v>
      </c>
      <c r="L131" s="6">
        <f t="shared" si="45"/>
        <v>0</v>
      </c>
      <c r="M131" s="6">
        <f t="shared" si="45"/>
        <v>0</v>
      </c>
      <c r="N131" s="6">
        <f t="shared" si="45"/>
        <v>0</v>
      </c>
      <c r="O131" s="6">
        <f t="shared" si="45"/>
        <v>0</v>
      </c>
      <c r="P131" s="6">
        <f t="shared" si="45"/>
        <v>0</v>
      </c>
      <c r="Q131" s="6">
        <f t="shared" si="45"/>
        <v>0</v>
      </c>
      <c r="R131" s="6">
        <f t="shared" si="45"/>
        <v>0</v>
      </c>
      <c r="S131" s="6">
        <f t="shared" si="45"/>
        <v>0</v>
      </c>
      <c r="T131" s="6">
        <f t="shared" si="45"/>
        <v>0</v>
      </c>
      <c r="U131" s="6">
        <f t="shared" si="45"/>
        <v>0</v>
      </c>
      <c r="V131" s="6">
        <f t="shared" si="45"/>
        <v>0</v>
      </c>
      <c r="W131" s="6">
        <f t="shared" si="45"/>
        <v>1.101187566405379</v>
      </c>
      <c r="X131" s="6">
        <f t="shared" si="45"/>
        <v>2.6371414907000155</v>
      </c>
      <c r="Y131" s="6">
        <f t="shared" si="45"/>
        <v>0.13338088445078444</v>
      </c>
    </row>
    <row r="132" spans="1:25" x14ac:dyDescent="0.25">
      <c r="A132" s="3" t="s">
        <v>47</v>
      </c>
      <c r="B132" s="6">
        <f t="shared" ref="B132:Y132" si="46">IF(B48,B76/B48-1,0)</f>
        <v>0</v>
      </c>
      <c r="C132" s="6">
        <f t="shared" si="46"/>
        <v>0</v>
      </c>
      <c r="D132" s="6">
        <f t="shared" si="46"/>
        <v>0</v>
      </c>
      <c r="E132" s="6">
        <f t="shared" si="46"/>
        <v>0</v>
      </c>
      <c r="F132" s="6">
        <f t="shared" si="46"/>
        <v>0</v>
      </c>
      <c r="G132" s="6">
        <f t="shared" si="46"/>
        <v>0</v>
      </c>
      <c r="H132" s="6">
        <f t="shared" si="46"/>
        <v>0</v>
      </c>
      <c r="I132" s="6">
        <f t="shared" si="46"/>
        <v>0</v>
      </c>
      <c r="J132" s="6">
        <f t="shared" si="46"/>
        <v>0</v>
      </c>
      <c r="K132" s="6">
        <f t="shared" si="46"/>
        <v>0</v>
      </c>
      <c r="L132" s="6">
        <f t="shared" si="46"/>
        <v>0</v>
      </c>
      <c r="M132" s="6">
        <f t="shared" si="46"/>
        <v>0</v>
      </c>
      <c r="N132" s="6">
        <f t="shared" si="46"/>
        <v>0</v>
      </c>
      <c r="O132" s="6">
        <f t="shared" si="46"/>
        <v>0</v>
      </c>
      <c r="P132" s="6">
        <f t="shared" si="46"/>
        <v>0</v>
      </c>
      <c r="Q132" s="6">
        <f t="shared" si="46"/>
        <v>0</v>
      </c>
      <c r="R132" s="6">
        <f t="shared" si="46"/>
        <v>0</v>
      </c>
      <c r="S132" s="6">
        <f t="shared" si="46"/>
        <v>0</v>
      </c>
      <c r="T132" s="6">
        <f t="shared" si="46"/>
        <v>0</v>
      </c>
      <c r="U132" s="6">
        <f t="shared" si="46"/>
        <v>0</v>
      </c>
      <c r="V132" s="6">
        <f t="shared" si="46"/>
        <v>0</v>
      </c>
      <c r="W132" s="6">
        <f t="shared" si="46"/>
        <v>-0.40161623707604388</v>
      </c>
      <c r="X132" s="6">
        <f t="shared" si="46"/>
        <v>-0.53672952469733393</v>
      </c>
      <c r="Y132" s="6">
        <f t="shared" si="46"/>
        <v>-9.8392489249704451E-2</v>
      </c>
    </row>
    <row r="133" spans="1:25" x14ac:dyDescent="0.25">
      <c r="A133" s="3" t="s">
        <v>48</v>
      </c>
      <c r="B133" s="6">
        <f t="shared" ref="B133:Y133" si="47">IF(B49,B77/B49-1,0)</f>
        <v>0</v>
      </c>
      <c r="C133" s="6">
        <f t="shared" si="47"/>
        <v>0</v>
      </c>
      <c r="D133" s="6">
        <f t="shared" si="47"/>
        <v>0</v>
      </c>
      <c r="E133" s="6">
        <f t="shared" si="47"/>
        <v>0</v>
      </c>
      <c r="F133" s="6">
        <f t="shared" si="47"/>
        <v>0</v>
      </c>
      <c r="G133" s="6">
        <f t="shared" si="47"/>
        <v>0</v>
      </c>
      <c r="H133" s="6">
        <f t="shared" si="47"/>
        <v>0</v>
      </c>
      <c r="I133" s="6">
        <f t="shared" si="47"/>
        <v>0</v>
      </c>
      <c r="J133" s="6">
        <f t="shared" si="47"/>
        <v>0</v>
      </c>
      <c r="K133" s="6">
        <f t="shared" si="47"/>
        <v>0</v>
      </c>
      <c r="L133" s="6">
        <f t="shared" si="47"/>
        <v>0</v>
      </c>
      <c r="M133" s="6">
        <f t="shared" si="47"/>
        <v>0</v>
      </c>
      <c r="N133" s="6">
        <f t="shared" si="47"/>
        <v>0</v>
      </c>
      <c r="O133" s="6">
        <f t="shared" si="47"/>
        <v>0</v>
      </c>
      <c r="P133" s="6">
        <f t="shared" si="47"/>
        <v>0</v>
      </c>
      <c r="Q133" s="6">
        <f t="shared" si="47"/>
        <v>0</v>
      </c>
      <c r="R133" s="6">
        <f t="shared" si="47"/>
        <v>0</v>
      </c>
      <c r="S133" s="6">
        <f t="shared" si="47"/>
        <v>0</v>
      </c>
      <c r="T133" s="6">
        <f t="shared" si="47"/>
        <v>0</v>
      </c>
      <c r="U133" s="6">
        <f t="shared" si="47"/>
        <v>0</v>
      </c>
      <c r="V133" s="6">
        <f t="shared" si="47"/>
        <v>0</v>
      </c>
      <c r="W133" s="6">
        <f t="shared" si="47"/>
        <v>0</v>
      </c>
      <c r="X133" s="6">
        <f t="shared" si="47"/>
        <v>0</v>
      </c>
      <c r="Y133" s="6">
        <f t="shared" si="47"/>
        <v>0</v>
      </c>
    </row>
    <row r="134" spans="1:25" x14ac:dyDescent="0.25">
      <c r="A134" s="3" t="s">
        <v>49</v>
      </c>
      <c r="B134" s="6">
        <f t="shared" ref="B134:Y134" si="48">IF(B50,B78/B50-1,0)</f>
        <v>0</v>
      </c>
      <c r="C134" s="6">
        <f t="shared" si="48"/>
        <v>0</v>
      </c>
      <c r="D134" s="6">
        <f t="shared" si="48"/>
        <v>0</v>
      </c>
      <c r="E134" s="6">
        <f t="shared" si="48"/>
        <v>0</v>
      </c>
      <c r="F134" s="6">
        <f t="shared" si="48"/>
        <v>0</v>
      </c>
      <c r="G134" s="6">
        <f t="shared" si="48"/>
        <v>0</v>
      </c>
      <c r="H134" s="6">
        <f t="shared" si="48"/>
        <v>0</v>
      </c>
      <c r="I134" s="6">
        <f t="shared" si="48"/>
        <v>0</v>
      </c>
      <c r="J134" s="6">
        <f t="shared" si="48"/>
        <v>0</v>
      </c>
      <c r="K134" s="6">
        <f t="shared" si="48"/>
        <v>0</v>
      </c>
      <c r="L134" s="6">
        <f t="shared" si="48"/>
        <v>0</v>
      </c>
      <c r="M134" s="6">
        <f t="shared" si="48"/>
        <v>0</v>
      </c>
      <c r="N134" s="6">
        <f t="shared" si="48"/>
        <v>0</v>
      </c>
      <c r="O134" s="6">
        <f t="shared" si="48"/>
        <v>0</v>
      </c>
      <c r="P134" s="6">
        <f t="shared" si="48"/>
        <v>0</v>
      </c>
      <c r="Q134" s="6">
        <f t="shared" si="48"/>
        <v>0</v>
      </c>
      <c r="R134" s="6">
        <f t="shared" si="48"/>
        <v>0</v>
      </c>
      <c r="S134" s="6">
        <f t="shared" si="48"/>
        <v>0</v>
      </c>
      <c r="T134" s="6">
        <f t="shared" si="48"/>
        <v>0</v>
      </c>
      <c r="U134" s="6">
        <f t="shared" si="48"/>
        <v>0</v>
      </c>
      <c r="V134" s="6">
        <f t="shared" si="48"/>
        <v>0</v>
      </c>
      <c r="W134" s="6">
        <f t="shared" si="48"/>
        <v>0</v>
      </c>
      <c r="X134" s="6">
        <f t="shared" si="48"/>
        <v>0</v>
      </c>
      <c r="Y134" s="6">
        <f t="shared" si="48"/>
        <v>0</v>
      </c>
    </row>
    <row r="135" spans="1:25" x14ac:dyDescent="0.25">
      <c r="A135" s="3" t="s">
        <v>50</v>
      </c>
      <c r="B135" s="6">
        <f t="shared" ref="B135:Y135" si="49">IF(B51,B79/B51-1,0)</f>
        <v>0</v>
      </c>
      <c r="C135" s="6">
        <f t="shared" si="49"/>
        <v>0</v>
      </c>
      <c r="D135" s="6">
        <f t="shared" si="49"/>
        <v>0</v>
      </c>
      <c r="E135" s="6">
        <f t="shared" si="49"/>
        <v>0</v>
      </c>
      <c r="F135" s="6">
        <f t="shared" si="49"/>
        <v>0</v>
      </c>
      <c r="G135" s="6">
        <f t="shared" si="49"/>
        <v>0</v>
      </c>
      <c r="H135" s="6">
        <f t="shared" si="49"/>
        <v>0</v>
      </c>
      <c r="I135" s="6">
        <f t="shared" si="49"/>
        <v>0</v>
      </c>
      <c r="J135" s="6">
        <f t="shared" si="49"/>
        <v>0</v>
      </c>
      <c r="K135" s="6">
        <f t="shared" si="49"/>
        <v>0</v>
      </c>
      <c r="L135" s="6">
        <f t="shared" si="49"/>
        <v>0</v>
      </c>
      <c r="M135" s="6">
        <f t="shared" si="49"/>
        <v>0</v>
      </c>
      <c r="N135" s="6">
        <f t="shared" si="49"/>
        <v>0</v>
      </c>
      <c r="O135" s="6">
        <f t="shared" si="49"/>
        <v>0</v>
      </c>
      <c r="P135" s="6">
        <f t="shared" si="49"/>
        <v>0</v>
      </c>
      <c r="Q135" s="6">
        <f t="shared" si="49"/>
        <v>0</v>
      </c>
      <c r="R135" s="6">
        <f t="shared" si="49"/>
        <v>0</v>
      </c>
      <c r="S135" s="6">
        <f t="shared" si="49"/>
        <v>0</v>
      </c>
      <c r="T135" s="6">
        <f t="shared" si="49"/>
        <v>0</v>
      </c>
      <c r="U135" s="6">
        <f t="shared" si="49"/>
        <v>0</v>
      </c>
      <c r="V135" s="6">
        <f t="shared" si="49"/>
        <v>0</v>
      </c>
      <c r="W135" s="6">
        <f t="shared" si="49"/>
        <v>0</v>
      </c>
      <c r="X135" s="6">
        <f t="shared" si="49"/>
        <v>-0.35639068577774313</v>
      </c>
      <c r="Y135" s="6">
        <f t="shared" si="49"/>
        <v>-7.8866916528113062E-3</v>
      </c>
    </row>
    <row r="136" spans="1:25" x14ac:dyDescent="0.25">
      <c r="A136" s="3" t="s">
        <v>51</v>
      </c>
      <c r="B136" s="6">
        <f t="shared" ref="B136:Y136" si="50">IF(B52,B80/B52-1,0)</f>
        <v>0</v>
      </c>
      <c r="C136" s="6">
        <f t="shared" si="50"/>
        <v>0</v>
      </c>
      <c r="D136" s="6">
        <f t="shared" si="50"/>
        <v>0</v>
      </c>
      <c r="E136" s="6">
        <f t="shared" si="50"/>
        <v>0</v>
      </c>
      <c r="F136" s="6">
        <f t="shared" si="50"/>
        <v>0</v>
      </c>
      <c r="G136" s="6">
        <f t="shared" si="50"/>
        <v>0</v>
      </c>
      <c r="H136" s="6">
        <f t="shared" si="50"/>
        <v>0</v>
      </c>
      <c r="I136" s="6">
        <f t="shared" si="50"/>
        <v>0</v>
      </c>
      <c r="J136" s="6">
        <f t="shared" si="50"/>
        <v>0</v>
      </c>
      <c r="K136" s="6">
        <f t="shared" si="50"/>
        <v>0</v>
      </c>
      <c r="L136" s="6">
        <f t="shared" si="50"/>
        <v>0</v>
      </c>
      <c r="M136" s="6">
        <f t="shared" si="50"/>
        <v>0</v>
      </c>
      <c r="N136" s="6">
        <f t="shared" si="50"/>
        <v>0</v>
      </c>
      <c r="O136" s="6">
        <f t="shared" si="50"/>
        <v>0</v>
      </c>
      <c r="P136" s="6">
        <f t="shared" si="50"/>
        <v>0</v>
      </c>
      <c r="Q136" s="6">
        <f t="shared" si="50"/>
        <v>0</v>
      </c>
      <c r="R136" s="6">
        <f t="shared" si="50"/>
        <v>0</v>
      </c>
      <c r="S136" s="6">
        <f t="shared" si="50"/>
        <v>0</v>
      </c>
      <c r="T136" s="6">
        <f t="shared" si="50"/>
        <v>0</v>
      </c>
      <c r="U136" s="6">
        <f t="shared" si="50"/>
        <v>0</v>
      </c>
      <c r="V136" s="6">
        <f t="shared" si="50"/>
        <v>0</v>
      </c>
      <c r="W136" s="6">
        <f t="shared" si="50"/>
        <v>0</v>
      </c>
      <c r="X136" s="6">
        <f t="shared" si="50"/>
        <v>-0.27718356821602796</v>
      </c>
      <c r="Y136" s="6">
        <f t="shared" si="50"/>
        <v>-5.1374142049874783E-3</v>
      </c>
    </row>
    <row r="137" spans="1:25" x14ac:dyDescent="0.25">
      <c r="A137" s="3" t="s">
        <v>52</v>
      </c>
      <c r="B137" s="6">
        <f t="shared" ref="B137:Y137" si="51">IF(B53,B81/B53-1,0)</f>
        <v>0</v>
      </c>
      <c r="C137" s="6">
        <f t="shared" si="51"/>
        <v>0</v>
      </c>
      <c r="D137" s="6">
        <f t="shared" si="51"/>
        <v>0</v>
      </c>
      <c r="E137" s="6">
        <f t="shared" si="51"/>
        <v>0</v>
      </c>
      <c r="F137" s="6">
        <f t="shared" si="51"/>
        <v>0</v>
      </c>
      <c r="G137" s="6">
        <f t="shared" si="51"/>
        <v>0</v>
      </c>
      <c r="H137" s="6">
        <f t="shared" si="51"/>
        <v>0</v>
      </c>
      <c r="I137" s="6">
        <f t="shared" si="51"/>
        <v>0</v>
      </c>
      <c r="J137" s="6">
        <f t="shared" si="51"/>
        <v>0</v>
      </c>
      <c r="K137" s="6">
        <f t="shared" si="51"/>
        <v>0</v>
      </c>
      <c r="L137" s="6">
        <f t="shared" si="51"/>
        <v>0</v>
      </c>
      <c r="M137" s="6">
        <f t="shared" si="51"/>
        <v>0</v>
      </c>
      <c r="N137" s="6">
        <f t="shared" si="51"/>
        <v>0</v>
      </c>
      <c r="O137" s="6">
        <f t="shared" si="51"/>
        <v>0</v>
      </c>
      <c r="P137" s="6">
        <f t="shared" si="51"/>
        <v>0</v>
      </c>
      <c r="Q137" s="6">
        <f t="shared" si="51"/>
        <v>0</v>
      </c>
      <c r="R137" s="6">
        <f t="shared" si="51"/>
        <v>0</v>
      </c>
      <c r="S137" s="6">
        <f t="shared" si="51"/>
        <v>0</v>
      </c>
      <c r="T137" s="6">
        <f t="shared" si="51"/>
        <v>0</v>
      </c>
      <c r="U137" s="6">
        <f t="shared" si="51"/>
        <v>0</v>
      </c>
      <c r="V137" s="6">
        <f t="shared" si="51"/>
        <v>0</v>
      </c>
      <c r="W137" s="6">
        <f t="shared" si="51"/>
        <v>0</v>
      </c>
      <c r="X137" s="6">
        <f t="shared" si="51"/>
        <v>0.11783262164751807</v>
      </c>
      <c r="Y137" s="6">
        <f t="shared" si="51"/>
        <v>-1.2185715354655846E-2</v>
      </c>
    </row>
    <row r="138" spans="1:25" x14ac:dyDescent="0.25">
      <c r="A138" s="3" t="s">
        <v>53</v>
      </c>
      <c r="B138" s="6">
        <f t="shared" ref="B138:Y138" si="52">IF(B54,B82/B54-1,0)</f>
        <v>0</v>
      </c>
      <c r="C138" s="6">
        <f t="shared" si="52"/>
        <v>0</v>
      </c>
      <c r="D138" s="6">
        <f t="shared" si="52"/>
        <v>0</v>
      </c>
      <c r="E138" s="6">
        <f t="shared" si="52"/>
        <v>0</v>
      </c>
      <c r="F138" s="6">
        <f t="shared" si="52"/>
        <v>0</v>
      </c>
      <c r="G138" s="6">
        <f t="shared" si="52"/>
        <v>0</v>
      </c>
      <c r="H138" s="6">
        <f t="shared" si="52"/>
        <v>0</v>
      </c>
      <c r="I138" s="6">
        <f t="shared" si="52"/>
        <v>0</v>
      </c>
      <c r="J138" s="6">
        <f t="shared" si="52"/>
        <v>0</v>
      </c>
      <c r="K138" s="6">
        <f t="shared" si="52"/>
        <v>0</v>
      </c>
      <c r="L138" s="6">
        <f t="shared" si="52"/>
        <v>0</v>
      </c>
      <c r="M138" s="6">
        <f t="shared" si="52"/>
        <v>0</v>
      </c>
      <c r="N138" s="6">
        <f t="shared" si="52"/>
        <v>0</v>
      </c>
      <c r="O138" s="6">
        <f t="shared" si="52"/>
        <v>0</v>
      </c>
      <c r="P138" s="6">
        <f t="shared" si="52"/>
        <v>0</v>
      </c>
      <c r="Q138" s="6">
        <f t="shared" si="52"/>
        <v>0</v>
      </c>
      <c r="R138" s="6">
        <f t="shared" si="52"/>
        <v>0</v>
      </c>
      <c r="S138" s="6">
        <f t="shared" si="52"/>
        <v>0</v>
      </c>
      <c r="T138" s="6">
        <f t="shared" si="52"/>
        <v>0</v>
      </c>
      <c r="U138" s="6">
        <f t="shared" si="52"/>
        <v>0</v>
      </c>
      <c r="V138" s="6">
        <f t="shared" si="52"/>
        <v>0</v>
      </c>
      <c r="W138" s="6">
        <f t="shared" si="52"/>
        <v>0</v>
      </c>
      <c r="X138" s="6">
        <f t="shared" si="52"/>
        <v>0</v>
      </c>
      <c r="Y138" s="6">
        <f t="shared" si="52"/>
        <v>0</v>
      </c>
    </row>
    <row r="139" spans="1:25" x14ac:dyDescent="0.25">
      <c r="A139" s="3" t="s">
        <v>54</v>
      </c>
      <c r="B139" s="6">
        <f t="shared" ref="B139:Y139" si="53">IF(B55,B83/B55-1,0)</f>
        <v>0</v>
      </c>
      <c r="C139" s="6">
        <f t="shared" si="53"/>
        <v>0</v>
      </c>
      <c r="D139" s="6">
        <f t="shared" si="53"/>
        <v>0</v>
      </c>
      <c r="E139" s="6">
        <f t="shared" si="53"/>
        <v>0</v>
      </c>
      <c r="F139" s="6">
        <f t="shared" si="53"/>
        <v>0</v>
      </c>
      <c r="G139" s="6">
        <f t="shared" si="53"/>
        <v>0</v>
      </c>
      <c r="H139" s="6">
        <f t="shared" si="53"/>
        <v>0</v>
      </c>
      <c r="I139" s="6">
        <f t="shared" si="53"/>
        <v>0</v>
      </c>
      <c r="J139" s="6">
        <f t="shared" si="53"/>
        <v>0</v>
      </c>
      <c r="K139" s="6">
        <f t="shared" si="53"/>
        <v>0</v>
      </c>
      <c r="L139" s="6">
        <f t="shared" si="53"/>
        <v>0</v>
      </c>
      <c r="M139" s="6">
        <f t="shared" si="53"/>
        <v>0</v>
      </c>
      <c r="N139" s="6">
        <f t="shared" si="53"/>
        <v>0</v>
      </c>
      <c r="O139" s="6">
        <f t="shared" si="53"/>
        <v>0</v>
      </c>
      <c r="P139" s="6">
        <f t="shared" si="53"/>
        <v>0</v>
      </c>
      <c r="Q139" s="6">
        <f t="shared" si="53"/>
        <v>0</v>
      </c>
      <c r="R139" s="6">
        <f t="shared" si="53"/>
        <v>0</v>
      </c>
      <c r="S139" s="6">
        <f t="shared" si="53"/>
        <v>0</v>
      </c>
      <c r="T139" s="6">
        <f t="shared" si="53"/>
        <v>0</v>
      </c>
      <c r="U139" s="6">
        <f t="shared" si="53"/>
        <v>0</v>
      </c>
      <c r="V139" s="6">
        <f t="shared" si="53"/>
        <v>0</v>
      </c>
      <c r="W139" s="6">
        <f t="shared" si="53"/>
        <v>0</v>
      </c>
      <c r="X139" s="6">
        <f t="shared" si="53"/>
        <v>-5.3649341402097761E-3</v>
      </c>
      <c r="Y139" s="6">
        <f t="shared" si="53"/>
        <v>-4.3361043200740301E-3</v>
      </c>
    </row>
    <row r="140" spans="1:25" x14ac:dyDescent="0.25">
      <c r="A140" s="3" t="s">
        <v>55</v>
      </c>
      <c r="B140" s="6">
        <f t="shared" ref="B140:Y140" si="54">IF(B56,B84/B56-1,0)</f>
        <v>0</v>
      </c>
      <c r="C140" s="6">
        <f t="shared" si="54"/>
        <v>0</v>
      </c>
      <c r="D140" s="6">
        <f t="shared" si="54"/>
        <v>0</v>
      </c>
      <c r="E140" s="6">
        <f t="shared" si="54"/>
        <v>0</v>
      </c>
      <c r="F140" s="6">
        <f t="shared" si="54"/>
        <v>0</v>
      </c>
      <c r="G140" s="6">
        <f t="shared" si="54"/>
        <v>0</v>
      </c>
      <c r="H140" s="6">
        <f t="shared" si="54"/>
        <v>0</v>
      </c>
      <c r="I140" s="6">
        <f t="shared" si="54"/>
        <v>0</v>
      </c>
      <c r="J140" s="6">
        <f t="shared" si="54"/>
        <v>0</v>
      </c>
      <c r="K140" s="6">
        <f t="shared" si="54"/>
        <v>0</v>
      </c>
      <c r="L140" s="6">
        <f t="shared" si="54"/>
        <v>0</v>
      </c>
      <c r="M140" s="6">
        <f t="shared" si="54"/>
        <v>0</v>
      </c>
      <c r="N140" s="6">
        <f t="shared" si="54"/>
        <v>0</v>
      </c>
      <c r="O140" s="6">
        <f t="shared" si="54"/>
        <v>0</v>
      </c>
      <c r="P140" s="6">
        <f t="shared" si="54"/>
        <v>0</v>
      </c>
      <c r="Q140" s="6">
        <f t="shared" si="54"/>
        <v>0</v>
      </c>
      <c r="R140" s="6">
        <f t="shared" si="54"/>
        <v>0</v>
      </c>
      <c r="S140" s="6">
        <f t="shared" si="54"/>
        <v>0</v>
      </c>
      <c r="T140" s="6">
        <f t="shared" si="54"/>
        <v>0</v>
      </c>
      <c r="U140" s="6">
        <f t="shared" si="54"/>
        <v>0</v>
      </c>
      <c r="V140" s="6">
        <f t="shared" si="54"/>
        <v>0</v>
      </c>
      <c r="W140" s="6">
        <f t="shared" si="54"/>
        <v>0</v>
      </c>
      <c r="X140" s="6">
        <f t="shared" si="54"/>
        <v>8.1131756647097042E-3</v>
      </c>
      <c r="Y140" s="6">
        <f t="shared" si="54"/>
        <v>-1.1544481320255873E-3</v>
      </c>
    </row>
  </sheetData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Footer>&amp;L&amp;Z&amp;F&amp;A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13" sqref="F13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9" ht="19.5" x14ac:dyDescent="0.3">
      <c r="A1" s="1" t="s">
        <v>66</v>
      </c>
    </row>
    <row r="3" spans="1:9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  <c r="I3" s="2" t="s">
        <v>71</v>
      </c>
    </row>
    <row r="4" spans="1:9" x14ac:dyDescent="0.25">
      <c r="A4" s="3" t="s">
        <v>31</v>
      </c>
      <c r="B4" s="4">
        <v>126090572.92163542</v>
      </c>
      <c r="C4" s="4">
        <v>116932022.77750687</v>
      </c>
      <c r="D4" s="5">
        <f t="shared" ref="D4:D28" si="0">C4-B4</f>
        <v>-9158550.1441285461</v>
      </c>
      <c r="E4" s="6">
        <f t="shared" ref="E4:E28" si="1">IF(B4,C4/B4-1,0)</f>
        <v>-7.2634693711959963E-2</v>
      </c>
      <c r="F4" s="4">
        <f>IF(I4&gt;0,B4/I4,"")</f>
        <v>131.07182662052173</v>
      </c>
      <c r="G4" s="4">
        <f>IF(I4&gt;0,C4/I4,"")</f>
        <v>121.551464639673</v>
      </c>
      <c r="H4" s="5">
        <f>IF(I4&gt;0,G4-F4,"")</f>
        <v>-9.5203619808487332</v>
      </c>
      <c r="I4">
        <v>961996</v>
      </c>
    </row>
    <row r="5" spans="1:9" x14ac:dyDescent="0.25">
      <c r="A5" s="3" t="s">
        <v>32</v>
      </c>
      <c r="B5" s="4">
        <v>8103836.6586785745</v>
      </c>
      <c r="C5" s="4">
        <v>9268122.8516900744</v>
      </c>
      <c r="D5" s="5">
        <f t="shared" si="0"/>
        <v>1164286.1930114999</v>
      </c>
      <c r="E5" s="6">
        <f t="shared" si="1"/>
        <v>0.14367098475074025</v>
      </c>
      <c r="F5" s="4">
        <f t="shared" ref="F5:F28" si="2">IF(I5&gt;0,B5/I5,"")</f>
        <v>136.0800083738342</v>
      </c>
      <c r="G5" s="4">
        <f t="shared" ref="G5:G28" si="3">IF(I5&gt;0,C5/I5,"")</f>
        <v>155.63075718179195</v>
      </c>
      <c r="H5" s="5">
        <f t="shared" ref="H5:H28" si="4">IF(I5&gt;0,G5-F5,"")</f>
        <v>19.550748807957746</v>
      </c>
      <c r="I5">
        <v>59552</v>
      </c>
    </row>
    <row r="6" spans="1:9" x14ac:dyDescent="0.25">
      <c r="A6" s="3" t="s">
        <v>33</v>
      </c>
      <c r="B6" s="4">
        <v>12435.005085529205</v>
      </c>
      <c r="C6" s="4">
        <v>50726.925507635002</v>
      </c>
      <c r="D6" s="5">
        <f t="shared" si="0"/>
        <v>38291.920422105795</v>
      </c>
      <c r="E6" s="6">
        <f t="shared" si="1"/>
        <v>3.0793650793650791</v>
      </c>
      <c r="F6" s="4" t="str">
        <f t="shared" si="2"/>
        <v/>
      </c>
      <c r="G6" s="4" t="str">
        <f t="shared" si="3"/>
        <v/>
      </c>
      <c r="H6" s="5" t="str">
        <f t="shared" si="4"/>
        <v/>
      </c>
    </row>
    <row r="7" spans="1:9" x14ac:dyDescent="0.25">
      <c r="A7" s="3" t="s">
        <v>34</v>
      </c>
      <c r="B7" s="4">
        <v>25117357.809176836</v>
      </c>
      <c r="C7" s="4">
        <v>22827816.614961199</v>
      </c>
      <c r="D7" s="5">
        <f t="shared" si="0"/>
        <v>-2289541.1942156367</v>
      </c>
      <c r="E7" s="6">
        <f t="shared" si="1"/>
        <v>-9.1153743622632732E-2</v>
      </c>
      <c r="F7" s="4">
        <f t="shared" si="2"/>
        <v>397.57752642105919</v>
      </c>
      <c r="G7" s="4">
        <f t="shared" si="3"/>
        <v>361.3368465075535</v>
      </c>
      <c r="H7" s="5">
        <f t="shared" si="4"/>
        <v>-36.240679913505687</v>
      </c>
      <c r="I7">
        <v>63176</v>
      </c>
    </row>
    <row r="8" spans="1:9" x14ac:dyDescent="0.25">
      <c r="A8" s="3" t="s">
        <v>35</v>
      </c>
      <c r="B8" s="4">
        <v>7840167.3784845676</v>
      </c>
      <c r="C8" s="4">
        <v>7307621.5864406591</v>
      </c>
      <c r="D8" s="5">
        <f t="shared" si="0"/>
        <v>-532545.7920439085</v>
      </c>
      <c r="E8" s="6">
        <f t="shared" si="1"/>
        <v>-6.7925309031711567E-2</v>
      </c>
      <c r="F8" s="4">
        <f t="shared" si="2"/>
        <v>580.75313914700496</v>
      </c>
      <c r="G8" s="4">
        <f t="shared" si="3"/>
        <v>541.30530269930807</v>
      </c>
      <c r="H8" s="5">
        <f t="shared" si="4"/>
        <v>-39.447836447696886</v>
      </c>
      <c r="I8">
        <v>13500</v>
      </c>
    </row>
    <row r="9" spans="1:9" x14ac:dyDescent="0.25">
      <c r="A9" s="3" t="s">
        <v>36</v>
      </c>
      <c r="B9" s="4">
        <v>8109.8471318085585</v>
      </c>
      <c r="C9" s="4">
        <v>31992.974923648439</v>
      </c>
      <c r="D9" s="5">
        <f t="shared" si="0"/>
        <v>23883.127791839881</v>
      </c>
      <c r="E9" s="6">
        <f t="shared" si="1"/>
        <v>2.9449541284403664</v>
      </c>
      <c r="F9" s="4" t="str">
        <f t="shared" si="2"/>
        <v/>
      </c>
      <c r="G9" s="4" t="str">
        <f t="shared" si="3"/>
        <v/>
      </c>
      <c r="H9" s="5" t="str">
        <f t="shared" si="4"/>
        <v/>
      </c>
    </row>
    <row r="10" spans="1:9" x14ac:dyDescent="0.25">
      <c r="A10" s="3" t="s">
        <v>37</v>
      </c>
      <c r="B10" s="4">
        <v>14722856.480539486</v>
      </c>
      <c r="C10" s="4">
        <v>12867707.296356328</v>
      </c>
      <c r="D10" s="5">
        <f t="shared" si="0"/>
        <v>-1855149.184183158</v>
      </c>
      <c r="E10" s="6">
        <f t="shared" si="1"/>
        <v>-0.12600470476875691</v>
      </c>
      <c r="F10" s="4">
        <f t="shared" si="2"/>
        <v>3158.7334221281885</v>
      </c>
      <c r="G10" s="4">
        <f t="shared" si="3"/>
        <v>2760.7181498297205</v>
      </c>
      <c r="H10" s="5">
        <f t="shared" si="4"/>
        <v>-398.01527229846806</v>
      </c>
      <c r="I10">
        <v>4661</v>
      </c>
    </row>
    <row r="11" spans="1:9" x14ac:dyDescent="0.25">
      <c r="A11" s="3" t="s">
        <v>38</v>
      </c>
      <c r="B11" s="4">
        <v>18655.415135244843</v>
      </c>
      <c r="C11" s="4">
        <v>16307.03859299396</v>
      </c>
      <c r="D11" s="5">
        <f t="shared" si="0"/>
        <v>-2348.3765422508823</v>
      </c>
      <c r="E11" s="6">
        <f t="shared" si="1"/>
        <v>-0.1258817627603579</v>
      </c>
      <c r="F11" s="4">
        <f t="shared" si="2"/>
        <v>3731.0830270489687</v>
      </c>
      <c r="G11" s="4">
        <f t="shared" si="3"/>
        <v>3261.4077185987921</v>
      </c>
      <c r="H11" s="5">
        <f t="shared" si="4"/>
        <v>-469.67530845017654</v>
      </c>
      <c r="I11">
        <v>5</v>
      </c>
    </row>
    <row r="12" spans="1:9" x14ac:dyDescent="0.25">
      <c r="A12" s="3" t="s">
        <v>39</v>
      </c>
      <c r="B12" s="4">
        <v>32377.562761931051</v>
      </c>
      <c r="C12" s="4">
        <v>29353.690032147282</v>
      </c>
      <c r="D12" s="5">
        <f t="shared" si="0"/>
        <v>-3023.8727297837686</v>
      </c>
      <c r="E12" s="6">
        <f t="shared" si="1"/>
        <v>-9.3394081327800915E-2</v>
      </c>
      <c r="F12" s="4">
        <f t="shared" si="2"/>
        <v>2312.6830544236464</v>
      </c>
      <c r="G12" s="4">
        <f t="shared" si="3"/>
        <v>2096.6921451533772</v>
      </c>
      <c r="H12" s="5">
        <f t="shared" si="4"/>
        <v>-215.99090927026919</v>
      </c>
      <c r="I12">
        <v>14</v>
      </c>
    </row>
    <row r="13" spans="1:9" x14ac:dyDescent="0.25">
      <c r="A13" s="3" t="s">
        <v>40</v>
      </c>
      <c r="B13" s="4">
        <v>35366379.298734419</v>
      </c>
      <c r="C13" s="4">
        <v>39367048.336874954</v>
      </c>
      <c r="D13" s="5">
        <f t="shared" si="0"/>
        <v>4000669.0381405354</v>
      </c>
      <c r="E13" s="6">
        <f t="shared" si="1"/>
        <v>0.11312068460125624</v>
      </c>
      <c r="F13" s="4">
        <f t="shared" si="2"/>
        <v>11550.091214478909</v>
      </c>
      <c r="G13" s="4">
        <f t="shared" si="3"/>
        <v>12856.645439867718</v>
      </c>
      <c r="H13" s="5">
        <f t="shared" si="4"/>
        <v>1306.5542253888088</v>
      </c>
      <c r="I13">
        <v>3062</v>
      </c>
    </row>
    <row r="14" spans="1:9" x14ac:dyDescent="0.25">
      <c r="A14" s="3" t="s">
        <v>41</v>
      </c>
      <c r="B14" s="4">
        <v>183734.20642578093</v>
      </c>
      <c r="C14" s="4">
        <v>225938.79469442964</v>
      </c>
      <c r="D14" s="5">
        <f t="shared" si="0"/>
        <v>42204.588268648717</v>
      </c>
      <c r="E14" s="6">
        <f t="shared" si="1"/>
        <v>0.22970457755070872</v>
      </c>
      <c r="F14" s="4">
        <f t="shared" si="2"/>
        <v>13123.871887555781</v>
      </c>
      <c r="G14" s="4">
        <f t="shared" si="3"/>
        <v>16138.485335316404</v>
      </c>
      <c r="H14" s="5">
        <f t="shared" si="4"/>
        <v>3014.6134477606229</v>
      </c>
      <c r="I14">
        <v>14</v>
      </c>
    </row>
    <row r="15" spans="1:9" x14ac:dyDescent="0.25">
      <c r="A15" s="3" t="s">
        <v>42</v>
      </c>
      <c r="B15" s="4">
        <v>42848908.086336598</v>
      </c>
      <c r="C15" s="4">
        <v>51338088.531631239</v>
      </c>
      <c r="D15" s="5">
        <f t="shared" si="0"/>
        <v>8489180.445294641</v>
      </c>
      <c r="E15" s="6">
        <f t="shared" si="1"/>
        <v>0.19811894455255952</v>
      </c>
      <c r="F15" s="4">
        <f t="shared" si="2"/>
        <v>69111.142074736446</v>
      </c>
      <c r="G15" s="4">
        <f t="shared" si="3"/>
        <v>82803.368599405221</v>
      </c>
      <c r="H15" s="5">
        <f t="shared" si="4"/>
        <v>13692.226524668775</v>
      </c>
      <c r="I15">
        <v>620</v>
      </c>
    </row>
    <row r="16" spans="1:9" x14ac:dyDescent="0.25">
      <c r="A16" s="3" t="s">
        <v>43</v>
      </c>
      <c r="B16" s="4">
        <v>237582.58699056983</v>
      </c>
      <c r="C16" s="4">
        <v>248917.46240170643</v>
      </c>
      <c r="D16" s="5">
        <f t="shared" si="0"/>
        <v>11334.8754111366</v>
      </c>
      <c r="E16" s="6">
        <f t="shared" si="1"/>
        <v>4.7709201060204487E-2</v>
      </c>
      <c r="F16" s="4" t="str">
        <f t="shared" si="2"/>
        <v/>
      </c>
      <c r="G16" s="4" t="str">
        <f t="shared" si="3"/>
        <v/>
      </c>
      <c r="H16" s="5" t="str">
        <f t="shared" si="4"/>
        <v/>
      </c>
    </row>
    <row r="17" spans="1:25" x14ac:dyDescent="0.25">
      <c r="A17" s="3" t="s">
        <v>44</v>
      </c>
      <c r="B17" s="4">
        <v>173369.28207438032</v>
      </c>
      <c r="C17" s="4">
        <v>176519.36813783951</v>
      </c>
      <c r="D17" s="5">
        <f t="shared" si="0"/>
        <v>3150.0860634591954</v>
      </c>
      <c r="E17" s="6">
        <f t="shared" si="1"/>
        <v>1.8169805087545621E-2</v>
      </c>
      <c r="F17" s="4" t="str">
        <f t="shared" si="2"/>
        <v/>
      </c>
      <c r="G17" s="4" t="str">
        <f t="shared" si="3"/>
        <v/>
      </c>
      <c r="H17" s="5" t="str">
        <f t="shared" si="4"/>
        <v/>
      </c>
    </row>
    <row r="18" spans="1:25" x14ac:dyDescent="0.25">
      <c r="A18" s="3" t="s">
        <v>45</v>
      </c>
      <c r="B18" s="4">
        <v>20473.795248069739</v>
      </c>
      <c r="C18" s="4">
        <v>17067.110682934315</v>
      </c>
      <c r="D18" s="5">
        <f t="shared" si="0"/>
        <v>-3406.6845651354233</v>
      </c>
      <c r="E18" s="6">
        <f t="shared" si="1"/>
        <v>-0.16639243109831359</v>
      </c>
      <c r="F18" s="4" t="str">
        <f t="shared" si="2"/>
        <v/>
      </c>
      <c r="G18" s="4" t="str">
        <f t="shared" si="3"/>
        <v/>
      </c>
      <c r="H18" s="5" t="str">
        <f t="shared" si="4"/>
        <v/>
      </c>
    </row>
    <row r="19" spans="1:25" x14ac:dyDescent="0.25">
      <c r="A19" s="3" t="s">
        <v>46</v>
      </c>
      <c r="B19" s="4">
        <v>0</v>
      </c>
      <c r="C19" s="4">
        <v>0</v>
      </c>
      <c r="D19" s="5">
        <f t="shared" si="0"/>
        <v>0</v>
      </c>
      <c r="E19" s="6">
        <f t="shared" si="1"/>
        <v>0</v>
      </c>
      <c r="F19" s="4" t="str">
        <f t="shared" si="2"/>
        <v/>
      </c>
      <c r="G19" s="4" t="str">
        <f t="shared" si="3"/>
        <v/>
      </c>
      <c r="H19" s="5" t="str">
        <f t="shared" si="4"/>
        <v/>
      </c>
    </row>
    <row r="20" spans="1:25" x14ac:dyDescent="0.25">
      <c r="A20" s="3" t="s">
        <v>47</v>
      </c>
      <c r="B20" s="4">
        <v>4475221.4877267499</v>
      </c>
      <c r="C20" s="4">
        <v>4510556.105164581</v>
      </c>
      <c r="D20" s="5">
        <f t="shared" si="0"/>
        <v>35334.617437831126</v>
      </c>
      <c r="E20" s="6">
        <f t="shared" si="1"/>
        <v>7.8956131075826885E-3</v>
      </c>
      <c r="F20" s="4" t="str">
        <f t="shared" si="2"/>
        <v/>
      </c>
      <c r="G20" s="4" t="str">
        <f t="shared" si="3"/>
        <v/>
      </c>
      <c r="H20" s="5" t="str">
        <f t="shared" si="4"/>
        <v/>
      </c>
    </row>
    <row r="21" spans="1:25" x14ac:dyDescent="0.25">
      <c r="A21" s="3" t="s">
        <v>48</v>
      </c>
      <c r="B21" s="4">
        <v>-6719.8223400000034</v>
      </c>
      <c r="C21" s="4">
        <v>-6719.8223400000034</v>
      </c>
      <c r="D21" s="5">
        <f t="shared" si="0"/>
        <v>0</v>
      </c>
      <c r="E21" s="6">
        <f t="shared" si="1"/>
        <v>0</v>
      </c>
      <c r="F21" s="4" t="str">
        <f t="shared" si="2"/>
        <v/>
      </c>
      <c r="G21" s="4" t="str">
        <f t="shared" si="3"/>
        <v/>
      </c>
      <c r="H21" s="5" t="str">
        <f t="shared" si="4"/>
        <v/>
      </c>
    </row>
    <row r="22" spans="1:25" x14ac:dyDescent="0.25">
      <c r="A22" s="3" t="s">
        <v>49</v>
      </c>
      <c r="B22" s="4">
        <v>0</v>
      </c>
      <c r="C22" s="4">
        <v>0</v>
      </c>
      <c r="D22" s="5">
        <f t="shared" si="0"/>
        <v>0</v>
      </c>
      <c r="E22" s="6">
        <f t="shared" si="1"/>
        <v>0</v>
      </c>
      <c r="F22" s="4" t="str">
        <f t="shared" si="2"/>
        <v/>
      </c>
      <c r="G22" s="4" t="str">
        <f t="shared" si="3"/>
        <v/>
      </c>
      <c r="H22" s="5" t="str">
        <f t="shared" si="4"/>
        <v/>
      </c>
    </row>
    <row r="23" spans="1:25" x14ac:dyDescent="0.25">
      <c r="A23" s="3" t="s">
        <v>50</v>
      </c>
      <c r="B23" s="4">
        <v>-31686.135520000011</v>
      </c>
      <c r="C23" s="4">
        <v>-31506.375520000012</v>
      </c>
      <c r="D23" s="5">
        <f t="shared" si="0"/>
        <v>179.7599999999984</v>
      </c>
      <c r="E23" s="6">
        <f t="shared" si="1"/>
        <v>-5.6731436967608628E-3</v>
      </c>
      <c r="F23" s="4">
        <f t="shared" si="2"/>
        <v>-364.20845425287371</v>
      </c>
      <c r="G23" s="4">
        <f t="shared" si="3"/>
        <v>-362.142247356322</v>
      </c>
      <c r="H23" s="5">
        <f t="shared" si="4"/>
        <v>2.0662068965517051</v>
      </c>
      <c r="I23">
        <v>87</v>
      </c>
    </row>
    <row r="24" spans="1:25" x14ac:dyDescent="0.25">
      <c r="A24" s="3" t="s">
        <v>51</v>
      </c>
      <c r="B24" s="4">
        <v>-15011.598720000005</v>
      </c>
      <c r="C24" s="4">
        <v>-14848.638720000004</v>
      </c>
      <c r="D24" s="5">
        <f t="shared" si="0"/>
        <v>162.96000000000095</v>
      </c>
      <c r="E24" s="6">
        <f t="shared" si="1"/>
        <v>-1.0855605924430245E-2</v>
      </c>
      <c r="F24" s="4">
        <f t="shared" si="2"/>
        <v>-1364.6907927272732</v>
      </c>
      <c r="G24" s="4">
        <f t="shared" si="3"/>
        <v>-1349.8762472727276</v>
      </c>
      <c r="H24" s="5">
        <f t="shared" si="4"/>
        <v>14.814545454545623</v>
      </c>
      <c r="I24">
        <v>11</v>
      </c>
    </row>
    <row r="25" spans="1:25" x14ac:dyDescent="0.25">
      <c r="A25" s="3" t="s">
        <v>52</v>
      </c>
      <c r="B25" s="4">
        <v>0</v>
      </c>
      <c r="C25" s="4">
        <v>0</v>
      </c>
      <c r="D25" s="5">
        <f t="shared" si="0"/>
        <v>0</v>
      </c>
      <c r="E25" s="6">
        <f t="shared" si="1"/>
        <v>0</v>
      </c>
      <c r="F25" s="4" t="str">
        <f t="shared" si="2"/>
        <v/>
      </c>
      <c r="G25" s="4" t="str">
        <f t="shared" si="3"/>
        <v/>
      </c>
      <c r="H25" s="5" t="str">
        <f t="shared" si="4"/>
        <v/>
      </c>
    </row>
    <row r="26" spans="1:25" x14ac:dyDescent="0.25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  <c r="F26" s="4" t="str">
        <f t="shared" si="2"/>
        <v/>
      </c>
      <c r="G26" s="4" t="str">
        <f t="shared" si="3"/>
        <v/>
      </c>
      <c r="H26" s="5" t="str">
        <f t="shared" si="4"/>
        <v/>
      </c>
    </row>
    <row r="27" spans="1:25" x14ac:dyDescent="0.25">
      <c r="A27" s="3" t="s">
        <v>54</v>
      </c>
      <c r="B27" s="4">
        <v>-128221.02662000003</v>
      </c>
      <c r="C27" s="4">
        <v>-127816.51462000002</v>
      </c>
      <c r="D27" s="5">
        <f t="shared" si="0"/>
        <v>404.512000000017</v>
      </c>
      <c r="E27" s="6">
        <f t="shared" si="1"/>
        <v>-3.1548023804148784E-3</v>
      </c>
      <c r="F27" s="4">
        <f t="shared" si="2"/>
        <v>-8013.8141637500021</v>
      </c>
      <c r="G27" s="4">
        <f t="shared" si="3"/>
        <v>-7988.532163750001</v>
      </c>
      <c r="H27" s="5">
        <f t="shared" si="4"/>
        <v>25.282000000001062</v>
      </c>
      <c r="I27">
        <v>16</v>
      </c>
    </row>
    <row r="28" spans="1:25" x14ac:dyDescent="0.25">
      <c r="A28" s="3" t="s">
        <v>55</v>
      </c>
      <c r="B28" s="4">
        <v>-491296.7530899999</v>
      </c>
      <c r="C28" s="4">
        <v>-490035.95508999994</v>
      </c>
      <c r="D28" s="5">
        <f t="shared" si="0"/>
        <v>1260.7979999999516</v>
      </c>
      <c r="E28" s="6">
        <f t="shared" si="1"/>
        <v>-2.5662656878356893E-3</v>
      </c>
      <c r="F28" s="4">
        <f t="shared" si="2"/>
        <v>-20470.698045416662</v>
      </c>
      <c r="G28" s="4">
        <f t="shared" si="3"/>
        <v>-20418.164795416666</v>
      </c>
      <c r="H28" s="5">
        <f t="shared" si="4"/>
        <v>52.533249999996769</v>
      </c>
      <c r="I28">
        <v>24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13276668.022278389</v>
      </c>
      <c r="C32" s="4">
        <v>1228501.4190172337</v>
      </c>
      <c r="D32" s="4">
        <v>4276597.9890884254</v>
      </c>
      <c r="E32" s="4">
        <v>739318.3854730234</v>
      </c>
      <c r="F32" s="4">
        <v>237864.17759327323</v>
      </c>
      <c r="G32" s="4">
        <v>4188171.9996499275</v>
      </c>
      <c r="H32" s="4">
        <v>295499.40838623914</v>
      </c>
      <c r="I32" s="4">
        <v>644052.00193345232</v>
      </c>
      <c r="J32" s="4">
        <v>0</v>
      </c>
      <c r="K32" s="4">
        <v>0</v>
      </c>
      <c r="L32" s="4">
        <v>4467282.5797714312</v>
      </c>
      <c r="M32" s="4">
        <v>6702627.3362234933</v>
      </c>
      <c r="N32" s="4">
        <v>620199.82573016104</v>
      </c>
      <c r="O32" s="4">
        <v>2159008.7618070487</v>
      </c>
      <c r="P32" s="4">
        <v>1492957.6042208574</v>
      </c>
      <c r="Q32" s="4">
        <v>480335.86028353381</v>
      </c>
      <c r="R32" s="4">
        <v>8457470.2286913302</v>
      </c>
      <c r="S32" s="4">
        <v>2983613.673496949</v>
      </c>
      <c r="T32" s="4">
        <v>6502897.4843159672</v>
      </c>
      <c r="U32" s="4">
        <v>7177054.1557599315</v>
      </c>
      <c r="V32" s="4">
        <v>0</v>
      </c>
      <c r="W32" s="4">
        <v>60146525.929385781</v>
      </c>
      <c r="X32" s="4">
        <v>13926.078528966871</v>
      </c>
      <c r="Y32" s="4">
        <v>126090572.92163542</v>
      </c>
    </row>
    <row r="33" spans="1:25" x14ac:dyDescent="0.25">
      <c r="A33" s="3" t="s">
        <v>32</v>
      </c>
      <c r="B33" s="4">
        <v>880701.58368981921</v>
      </c>
      <c r="C33" s="4">
        <v>81492.068904498941</v>
      </c>
      <c r="D33" s="4">
        <v>278523.70795060287</v>
      </c>
      <c r="E33" s="4">
        <v>48149.884231202159</v>
      </c>
      <c r="F33" s="4">
        <v>15778.609328632019</v>
      </c>
      <c r="G33" s="4">
        <v>272764.75316447375</v>
      </c>
      <c r="H33" s="4">
        <v>19245.108174988454</v>
      </c>
      <c r="I33" s="4">
        <v>39944.336555824288</v>
      </c>
      <c r="J33" s="4">
        <v>0</v>
      </c>
      <c r="K33" s="4">
        <v>0</v>
      </c>
      <c r="L33" s="4">
        <v>284767.60858981137</v>
      </c>
      <c r="M33" s="4">
        <v>444615.65959089925</v>
      </c>
      <c r="N33" s="4">
        <v>41140.666303334176</v>
      </c>
      <c r="O33" s="4">
        <v>140610.62727210333</v>
      </c>
      <c r="P33" s="4">
        <v>97232.447099680867</v>
      </c>
      <c r="Q33" s="4">
        <v>31862.855359858884</v>
      </c>
      <c r="R33" s="4">
        <v>550813.04672246031</v>
      </c>
      <c r="S33" s="4">
        <v>194315.00121235906</v>
      </c>
      <c r="T33" s="4">
        <v>403312.03834745556</v>
      </c>
      <c r="U33" s="4">
        <v>445123.47732236999</v>
      </c>
      <c r="V33" s="4">
        <v>0</v>
      </c>
      <c r="W33" s="4">
        <v>3834049.458042704</v>
      </c>
      <c r="X33" s="4">
        <v>-606.27918450544541</v>
      </c>
      <c r="Y33" s="4">
        <v>8103836.6586785745</v>
      </c>
    </row>
    <row r="34" spans="1:25" x14ac:dyDescent="0.25">
      <c r="A34" s="3" t="s">
        <v>33</v>
      </c>
      <c r="B34" s="4">
        <v>2041.2991508355653</v>
      </c>
      <c r="C34" s="4">
        <v>188.88315194988337</v>
      </c>
      <c r="D34" s="4">
        <v>549.04278428644136</v>
      </c>
      <c r="E34" s="4">
        <v>94.915964949230158</v>
      </c>
      <c r="F34" s="4">
        <v>36.571822306665162</v>
      </c>
      <c r="G34" s="4">
        <v>537.6903841851298</v>
      </c>
      <c r="H34" s="4">
        <v>37.937121597431108</v>
      </c>
      <c r="I34" s="4">
        <v>0</v>
      </c>
      <c r="J34" s="4"/>
      <c r="K34" s="4"/>
      <c r="L34" s="4">
        <v>402.81150167246699</v>
      </c>
      <c r="M34" s="4">
        <v>1030.5347295602789</v>
      </c>
      <c r="N34" s="4">
        <v>95.356257721211364</v>
      </c>
      <c r="O34" s="4">
        <v>277.18017566903325</v>
      </c>
      <c r="P34" s="4">
        <v>191.67048245695787</v>
      </c>
      <c r="Q34" s="4">
        <v>73.852052492940501</v>
      </c>
      <c r="R34" s="4">
        <v>1085.7960028574389</v>
      </c>
      <c r="S34" s="4">
        <v>383.04548678914665</v>
      </c>
      <c r="T34" s="4">
        <v>0</v>
      </c>
      <c r="U34" s="4"/>
      <c r="V34" s="4"/>
      <c r="W34" s="4">
        <v>5423.3668896847521</v>
      </c>
      <c r="X34" s="4">
        <v>-14.948873485367036</v>
      </c>
      <c r="Y34" s="4">
        <v>12435.005085529205</v>
      </c>
    </row>
    <row r="35" spans="1:25" x14ac:dyDescent="0.25">
      <c r="A35" s="3" t="s">
        <v>34</v>
      </c>
      <c r="B35" s="4">
        <v>2789930.317865246</v>
      </c>
      <c r="C35" s="4">
        <v>258154.63252567488</v>
      </c>
      <c r="D35" s="4">
        <v>898675.05665264104</v>
      </c>
      <c r="E35" s="4">
        <v>155358.76732966656</v>
      </c>
      <c r="F35" s="4">
        <v>49984.264085536168</v>
      </c>
      <c r="G35" s="4">
        <v>880093.41038358305</v>
      </c>
      <c r="H35" s="4">
        <v>62095.606893583696</v>
      </c>
      <c r="I35" s="4">
        <v>42352.651556821409</v>
      </c>
      <c r="J35" s="4">
        <v>0</v>
      </c>
      <c r="K35" s="4">
        <v>0</v>
      </c>
      <c r="L35" s="4">
        <v>938745.10433354659</v>
      </c>
      <c r="M35" s="4">
        <v>1408475.6192821669</v>
      </c>
      <c r="N35" s="4">
        <v>130327.45068535516</v>
      </c>
      <c r="O35" s="4">
        <v>453689.43405037461</v>
      </c>
      <c r="P35" s="4">
        <v>313726.88360618067</v>
      </c>
      <c r="Q35" s="4">
        <v>100936.73933205288</v>
      </c>
      <c r="R35" s="4">
        <v>1777234.511239924</v>
      </c>
      <c r="S35" s="4">
        <v>626970.12763432448</v>
      </c>
      <c r="T35" s="4">
        <v>427628.43751151377</v>
      </c>
      <c r="U35" s="4">
        <v>1165252.6425686302</v>
      </c>
      <c r="V35" s="4">
        <v>0</v>
      </c>
      <c r="W35" s="4">
        <v>12639060.939317279</v>
      </c>
      <c r="X35" s="4">
        <v>-1334.7876772666457</v>
      </c>
      <c r="Y35" s="4">
        <v>25117357.809176836</v>
      </c>
    </row>
    <row r="36" spans="1:25" x14ac:dyDescent="0.25">
      <c r="A36" s="3" t="s">
        <v>35</v>
      </c>
      <c r="B36" s="4">
        <v>887982.83820144588</v>
      </c>
      <c r="C36" s="4">
        <v>82165.809596421735</v>
      </c>
      <c r="D36" s="4">
        <v>286766.08667937189</v>
      </c>
      <c r="E36" s="4">
        <v>49574.788360549501</v>
      </c>
      <c r="F36" s="4">
        <v>15909.059951736343</v>
      </c>
      <c r="G36" s="4">
        <v>280836.70659344184</v>
      </c>
      <c r="H36" s="4">
        <v>19814.63050190833</v>
      </c>
      <c r="I36" s="4">
        <v>9052.0328589769597</v>
      </c>
      <c r="J36" s="4">
        <v>0</v>
      </c>
      <c r="K36" s="4">
        <v>0</v>
      </c>
      <c r="L36" s="4">
        <v>299562.01020308858</v>
      </c>
      <c r="M36" s="4">
        <v>448291.54690311768</v>
      </c>
      <c r="N36" s="4">
        <v>41480.799292396659</v>
      </c>
      <c r="O36" s="4">
        <v>144771.73101366346</v>
      </c>
      <c r="P36" s="4">
        <v>100109.85620649451</v>
      </c>
      <c r="Q36" s="4">
        <v>32126.283476304736</v>
      </c>
      <c r="R36" s="4">
        <v>567113.30989660579</v>
      </c>
      <c r="S36" s="4">
        <v>200065.3836284854</v>
      </c>
      <c r="T36" s="4">
        <v>91397.032428864346</v>
      </c>
      <c r="U36" s="4">
        <v>249049.46495238045</v>
      </c>
      <c r="V36" s="4">
        <v>0</v>
      </c>
      <c r="W36" s="4">
        <v>4033238.0798397725</v>
      </c>
      <c r="X36" s="4">
        <v>859.92789954117484</v>
      </c>
      <c r="Y36" s="4">
        <v>7840167.3784845676</v>
      </c>
    </row>
    <row r="37" spans="1:25" x14ac:dyDescent="0.25">
      <c r="A37" s="3" t="s">
        <v>36</v>
      </c>
      <c r="B37" s="4">
        <v>1310.6951873780627</v>
      </c>
      <c r="C37" s="4">
        <v>121.27974390043431</v>
      </c>
      <c r="D37" s="4">
        <v>355.70564949813382</v>
      </c>
      <c r="E37" s="4">
        <v>61.492739593849144</v>
      </c>
      <c r="F37" s="4">
        <v>23.482355083217797</v>
      </c>
      <c r="G37" s="4">
        <v>348.35082585420275</v>
      </c>
      <c r="H37" s="4">
        <v>24.578136466071317</v>
      </c>
      <c r="I37" s="4">
        <v>0</v>
      </c>
      <c r="J37" s="4"/>
      <c r="K37" s="4"/>
      <c r="L37" s="4">
        <v>266.04290086575423</v>
      </c>
      <c r="M37" s="4">
        <v>661.6947397973106</v>
      </c>
      <c r="N37" s="4">
        <v>61.227178794648808</v>
      </c>
      <c r="O37" s="4">
        <v>179.57535776104933</v>
      </c>
      <c r="P37" s="4">
        <v>124.17661319523611</v>
      </c>
      <c r="Q37" s="4">
        <v>47.41957088497638</v>
      </c>
      <c r="R37" s="4">
        <v>703.44931847312284</v>
      </c>
      <c r="S37" s="4">
        <v>248.16179643038251</v>
      </c>
      <c r="T37" s="4">
        <v>0</v>
      </c>
      <c r="U37" s="4"/>
      <c r="V37" s="4"/>
      <c r="W37" s="4">
        <v>3581.9440452924773</v>
      </c>
      <c r="X37" s="4">
        <v>-9.4290274603720388</v>
      </c>
      <c r="Y37" s="4">
        <v>8109.8471318085585</v>
      </c>
    </row>
    <row r="38" spans="1:25" x14ac:dyDescent="0.25">
      <c r="A38" s="3" t="s">
        <v>37</v>
      </c>
      <c r="B38" s="4">
        <v>1629281.6679636717</v>
      </c>
      <c r="C38" s="4">
        <v>150758.82274931271</v>
      </c>
      <c r="D38" s="4">
        <v>529963.82207779342</v>
      </c>
      <c r="E38" s="4">
        <v>91617.682629361021</v>
      </c>
      <c r="F38" s="4">
        <v>29190.135911183897</v>
      </c>
      <c r="G38" s="4">
        <v>519005.91220330808</v>
      </c>
      <c r="H38" s="4">
        <v>36618.825592133551</v>
      </c>
      <c r="I38" s="4">
        <v>64534.541234985852</v>
      </c>
      <c r="J38" s="4">
        <v>0</v>
      </c>
      <c r="K38" s="4">
        <v>0</v>
      </c>
      <c r="L38" s="4">
        <v>559470.14074158249</v>
      </c>
      <c r="M38" s="4">
        <v>822530.76056254865</v>
      </c>
      <c r="N38" s="4">
        <v>76109.473012416885</v>
      </c>
      <c r="O38" s="4">
        <v>267548.30316669494</v>
      </c>
      <c r="P38" s="4">
        <v>185010.02903516818</v>
      </c>
      <c r="Q38" s="4">
        <v>58945.694078687964</v>
      </c>
      <c r="R38" s="4">
        <v>1048065.1347034369</v>
      </c>
      <c r="S38" s="4">
        <v>369734.8476626511</v>
      </c>
      <c r="T38" s="4">
        <v>651595.68573445221</v>
      </c>
      <c r="U38" s="4">
        <v>101372.29697371217</v>
      </c>
      <c r="V38" s="4">
        <v>0</v>
      </c>
      <c r="W38" s="4">
        <v>7532584.9050167808</v>
      </c>
      <c r="X38" s="4">
        <v>-1082.2005103965312</v>
      </c>
      <c r="Y38" s="4">
        <v>14722856.480539486</v>
      </c>
    </row>
    <row r="39" spans="1:25" x14ac:dyDescent="0.25">
      <c r="A39" s="3" t="s">
        <v>38</v>
      </c>
      <c r="B39" s="4">
        <v>2183.1799345806658</v>
      </c>
      <c r="C39" s="4">
        <v>202.01150191462261</v>
      </c>
      <c r="D39" s="4">
        <v>711.71124990548788</v>
      </c>
      <c r="E39" s="4">
        <v>123.03733330690511</v>
      </c>
      <c r="F39" s="4">
        <v>39.113751944823406</v>
      </c>
      <c r="G39" s="4">
        <v>696.99540061874745</v>
      </c>
      <c r="H39" s="4">
        <v>38.006585261273052</v>
      </c>
      <c r="I39" s="4">
        <v>0</v>
      </c>
      <c r="J39" s="4">
        <v>0</v>
      </c>
      <c r="K39" s="4">
        <v>0</v>
      </c>
      <c r="L39" s="4">
        <v>753.52873359793807</v>
      </c>
      <c r="M39" s="4">
        <v>1102.1621904577707</v>
      </c>
      <c r="N39" s="4">
        <v>101.98400778662796</v>
      </c>
      <c r="O39" s="4">
        <v>359.30214351293864</v>
      </c>
      <c r="P39" s="4">
        <v>248.45793905973775</v>
      </c>
      <c r="Q39" s="4">
        <v>78.985149758274517</v>
      </c>
      <c r="R39" s="4">
        <v>1407.4918247771504</v>
      </c>
      <c r="S39" s="4">
        <v>383.74685109434733</v>
      </c>
      <c r="T39" s="4">
        <v>0</v>
      </c>
      <c r="U39" s="4">
        <v>81.200557018455797</v>
      </c>
      <c r="V39" s="4">
        <v>0</v>
      </c>
      <c r="W39" s="4">
        <v>10145.347804750805</v>
      </c>
      <c r="X39" s="4">
        <v>-0.8478241017292949</v>
      </c>
      <c r="Y39" s="4">
        <v>18655.415135244843</v>
      </c>
    </row>
    <row r="40" spans="1:25" x14ac:dyDescent="0.25">
      <c r="A40" s="3" t="s">
        <v>39</v>
      </c>
      <c r="B40" s="4">
        <v>3639.0300871986838</v>
      </c>
      <c r="C40" s="4">
        <v>209.14338828497574</v>
      </c>
      <c r="D40" s="4">
        <v>790.31719853870368</v>
      </c>
      <c r="E40" s="4">
        <v>97.065979190264216</v>
      </c>
      <c r="F40" s="4">
        <v>34.321184516558013</v>
      </c>
      <c r="G40" s="4">
        <v>401.36497884942384</v>
      </c>
      <c r="H40" s="4">
        <v>0</v>
      </c>
      <c r="I40" s="4">
        <v>0</v>
      </c>
      <c r="J40" s="4">
        <v>0</v>
      </c>
      <c r="K40" s="4">
        <v>0</v>
      </c>
      <c r="L40" s="4">
        <v>1223.2006875697448</v>
      </c>
      <c r="M40" s="4">
        <v>1837.1373373853439</v>
      </c>
      <c r="N40" s="4">
        <v>164.97576203290308</v>
      </c>
      <c r="O40" s="4">
        <v>623.4152709574239</v>
      </c>
      <c r="P40" s="4">
        <v>544.47821500449515</v>
      </c>
      <c r="Q40" s="4">
        <v>192.5199481662444</v>
      </c>
      <c r="R40" s="4">
        <v>2251.4014598347594</v>
      </c>
      <c r="S40" s="4">
        <v>0</v>
      </c>
      <c r="T40" s="4">
        <v>0</v>
      </c>
      <c r="U40" s="4">
        <v>0</v>
      </c>
      <c r="V40" s="4">
        <v>3904.1136190004822</v>
      </c>
      <c r="W40" s="4">
        <v>16468.909355521548</v>
      </c>
      <c r="X40" s="4">
        <v>-3.8317101205067945</v>
      </c>
      <c r="Y40" s="4">
        <v>32377.562761931051</v>
      </c>
    </row>
    <row r="41" spans="1:25" x14ac:dyDescent="0.25">
      <c r="A41" s="3" t="s">
        <v>40</v>
      </c>
      <c r="B41" s="4">
        <v>3617659.6393669117</v>
      </c>
      <c r="C41" s="4">
        <v>334745.13281691173</v>
      </c>
      <c r="D41" s="4">
        <v>1177959.8608694202</v>
      </c>
      <c r="E41" s="4">
        <v>203640.22634627865</v>
      </c>
      <c r="F41" s="4">
        <v>64813.824785438665</v>
      </c>
      <c r="G41" s="4">
        <v>1295080.2296139358</v>
      </c>
      <c r="H41" s="4">
        <v>131303.24502242354</v>
      </c>
      <c r="I41" s="4">
        <v>300457.6848634294</v>
      </c>
      <c r="J41" s="4">
        <v>0</v>
      </c>
      <c r="K41" s="4">
        <v>0</v>
      </c>
      <c r="L41" s="4">
        <v>1246132.0686106402</v>
      </c>
      <c r="M41" s="4">
        <v>1826348.6253693304</v>
      </c>
      <c r="N41" s="4">
        <v>168993.59644464188</v>
      </c>
      <c r="O41" s="4">
        <v>594684.29512501124</v>
      </c>
      <c r="P41" s="4">
        <v>411225.0289223016</v>
      </c>
      <c r="Q41" s="4">
        <v>130883.11405937537</v>
      </c>
      <c r="R41" s="4">
        <v>2615246.5769414715</v>
      </c>
      <c r="S41" s="4">
        <v>1325749.3792047342</v>
      </c>
      <c r="T41" s="4">
        <v>3033676.655264366</v>
      </c>
      <c r="U41" s="4">
        <v>112826.21959562237</v>
      </c>
      <c r="V41" s="4">
        <v>0</v>
      </c>
      <c r="W41" s="4">
        <v>16777652.507481147</v>
      </c>
      <c r="X41" s="4">
        <v>-2698.611968971461</v>
      </c>
      <c r="Y41" s="4">
        <v>35366379.298734419</v>
      </c>
    </row>
    <row r="42" spans="1:25" x14ac:dyDescent="0.25">
      <c r="A42" s="3" t="s">
        <v>41</v>
      </c>
      <c r="B42" s="4">
        <v>18415.660173809494</v>
      </c>
      <c r="C42" s="4">
        <v>1704.016747101108</v>
      </c>
      <c r="D42" s="4">
        <v>5953.5202072252832</v>
      </c>
      <c r="E42" s="4">
        <v>1029.2169052871448</v>
      </c>
      <c r="F42" s="4">
        <v>329.93412614746342</v>
      </c>
      <c r="G42" s="4">
        <v>12976.437742108446</v>
      </c>
      <c r="H42" s="4">
        <v>915.56165221352501</v>
      </c>
      <c r="I42" s="4">
        <v>0</v>
      </c>
      <c r="J42" s="4">
        <v>0</v>
      </c>
      <c r="K42" s="4">
        <v>0</v>
      </c>
      <c r="L42" s="4">
        <v>6268.5646039802987</v>
      </c>
      <c r="M42" s="4">
        <v>9297.0093918485727</v>
      </c>
      <c r="N42" s="4">
        <v>860.2602107198361</v>
      </c>
      <c r="O42" s="4">
        <v>3005.5905006246617</v>
      </c>
      <c r="P42" s="4">
        <v>2078.3700707753715</v>
      </c>
      <c r="Q42" s="4">
        <v>666.25918170378372</v>
      </c>
      <c r="R42" s="4">
        <v>26204.233228129622</v>
      </c>
      <c r="S42" s="4">
        <v>9244.2901303654162</v>
      </c>
      <c r="T42" s="4">
        <v>0</v>
      </c>
      <c r="U42" s="4">
        <v>383.16652613822572</v>
      </c>
      <c r="V42" s="4">
        <v>0</v>
      </c>
      <c r="W42" s="4">
        <v>84398.597304006194</v>
      </c>
      <c r="X42" s="4">
        <v>3.5177235964934965</v>
      </c>
      <c r="Y42" s="4">
        <v>183734.20642578093</v>
      </c>
    </row>
    <row r="43" spans="1:25" x14ac:dyDescent="0.25">
      <c r="A43" s="3" t="s">
        <v>42</v>
      </c>
      <c r="B43" s="4">
        <v>5381501.2170247976</v>
      </c>
      <c r="C43" s="4">
        <v>299405.51241779153</v>
      </c>
      <c r="D43" s="4">
        <v>1231740.0681688506</v>
      </c>
      <c r="E43" s="4">
        <v>191229.62071168734</v>
      </c>
      <c r="F43" s="4">
        <v>67616.142671494541</v>
      </c>
      <c r="G43" s="4">
        <v>790728.87650865107</v>
      </c>
      <c r="H43" s="4">
        <v>0</v>
      </c>
      <c r="I43" s="4">
        <v>0</v>
      </c>
      <c r="J43" s="4">
        <v>0</v>
      </c>
      <c r="K43" s="4">
        <v>0</v>
      </c>
      <c r="L43" s="4">
        <v>1721630.9495095967</v>
      </c>
      <c r="M43" s="4">
        <v>2716810.9578867401</v>
      </c>
      <c r="N43" s="4">
        <v>236176.01767392503</v>
      </c>
      <c r="O43" s="4">
        <v>971616.9276923493</v>
      </c>
      <c r="P43" s="4">
        <v>1072676.1673829537</v>
      </c>
      <c r="Q43" s="4">
        <v>379283.42117788323</v>
      </c>
      <c r="R43" s="4">
        <v>4435484.5109018711</v>
      </c>
      <c r="S43" s="4">
        <v>0</v>
      </c>
      <c r="T43" s="4">
        <v>0</v>
      </c>
      <c r="U43" s="4">
        <v>0</v>
      </c>
      <c r="V43" s="4">
        <v>168589.71752271819</v>
      </c>
      <c r="W43" s="4">
        <v>23179666.541445907</v>
      </c>
      <c r="X43" s="4">
        <v>4751.4376393869024</v>
      </c>
      <c r="Y43" s="4">
        <v>42848908.086336598</v>
      </c>
    </row>
    <row r="44" spans="1:25" x14ac:dyDescent="0.25">
      <c r="A44" s="3" t="s">
        <v>43</v>
      </c>
      <c r="B44" s="4">
        <v>19559.885256350713</v>
      </c>
      <c r="C44" s="4">
        <v>1809.8928701779405</v>
      </c>
      <c r="D44" s="4">
        <v>6302.5614141036331</v>
      </c>
      <c r="E44" s="4">
        <v>1089.5575270129343</v>
      </c>
      <c r="F44" s="4">
        <v>350.4340104394829</v>
      </c>
      <c r="G44" s="4">
        <v>6172.2451602820292</v>
      </c>
      <c r="H44" s="4">
        <v>435.48707966879567</v>
      </c>
      <c r="I44" s="4">
        <v>933.97182323666482</v>
      </c>
      <c r="J44" s="4">
        <v>0</v>
      </c>
      <c r="K44" s="4"/>
      <c r="L44" s="4">
        <v>6551.5583962057408</v>
      </c>
      <c r="M44" s="4">
        <v>9874.6629344515914</v>
      </c>
      <c r="N44" s="4">
        <v>913.7109858388153</v>
      </c>
      <c r="O44" s="4">
        <v>3181.8013639802539</v>
      </c>
      <c r="P44" s="4">
        <v>2200.220131343382</v>
      </c>
      <c r="Q44" s="4">
        <v>707.6560395944972</v>
      </c>
      <c r="R44" s="4">
        <v>12464.04868081653</v>
      </c>
      <c r="S44" s="4">
        <v>4397.0484158559166</v>
      </c>
      <c r="T44" s="4">
        <v>9430.1748950626843</v>
      </c>
      <c r="U44" s="4">
        <v>62964.027693446347</v>
      </c>
      <c r="V44" s="4"/>
      <c r="W44" s="4">
        <v>88208.764482374754</v>
      </c>
      <c r="X44" s="4">
        <v>34.877830327133232</v>
      </c>
      <c r="Y44" s="4">
        <v>237582.58699056983</v>
      </c>
    </row>
    <row r="45" spans="1:25" x14ac:dyDescent="0.25">
      <c r="A45" s="3" t="s">
        <v>44</v>
      </c>
      <c r="B45" s="4">
        <v>16913.429238289456</v>
      </c>
      <c r="C45" s="4">
        <v>1565.0140370174331</v>
      </c>
      <c r="D45" s="4">
        <v>5392.8994369244037</v>
      </c>
      <c r="E45" s="4">
        <v>932.29939192278096</v>
      </c>
      <c r="F45" s="4">
        <v>303.0202253529983</v>
      </c>
      <c r="G45" s="4">
        <v>5281.3920027748591</v>
      </c>
      <c r="H45" s="4">
        <v>372.63231128192285</v>
      </c>
      <c r="I45" s="4">
        <v>799.16970080847955</v>
      </c>
      <c r="J45" s="4">
        <v>0</v>
      </c>
      <c r="K45" s="4"/>
      <c r="L45" s="4">
        <v>4471.5237995546458</v>
      </c>
      <c r="M45" s="4">
        <v>8538.6192508251243</v>
      </c>
      <c r="N45" s="4">
        <v>790.08572395458668</v>
      </c>
      <c r="O45" s="4">
        <v>2722.5652646265935</v>
      </c>
      <c r="P45" s="4">
        <v>1882.6577208560234</v>
      </c>
      <c r="Q45" s="4">
        <v>611.9100492598044</v>
      </c>
      <c r="R45" s="4">
        <v>10665.086255590839</v>
      </c>
      <c r="S45" s="4">
        <v>3762.4131472856448</v>
      </c>
      <c r="T45" s="4">
        <v>8069.0978699356419</v>
      </c>
      <c r="U45" s="4">
        <v>40087.227920605023</v>
      </c>
      <c r="V45" s="4"/>
      <c r="W45" s="4">
        <v>60203.628794742552</v>
      </c>
      <c r="X45" s="4">
        <v>4.6099327715094383</v>
      </c>
      <c r="Y45" s="4">
        <v>173369.28207438032</v>
      </c>
    </row>
    <row r="46" spans="1:25" x14ac:dyDescent="0.25">
      <c r="A46" s="3" t="s">
        <v>45</v>
      </c>
      <c r="B46" s="4">
        <v>2158.9850276831748</v>
      </c>
      <c r="C46" s="4">
        <v>199.77272653764692</v>
      </c>
      <c r="D46" s="4">
        <v>702.62912463193754</v>
      </c>
      <c r="E46" s="4">
        <v>121.46725769749852</v>
      </c>
      <c r="F46" s="4">
        <v>38.680277098464359</v>
      </c>
      <c r="G46" s="4">
        <v>688.10106384333699</v>
      </c>
      <c r="H46" s="4">
        <v>48.54945243238425</v>
      </c>
      <c r="I46" s="4">
        <v>104.12208013128964</v>
      </c>
      <c r="J46" s="4">
        <v>0</v>
      </c>
      <c r="K46" s="4"/>
      <c r="L46" s="4">
        <v>599.13871494130194</v>
      </c>
      <c r="M46" s="4">
        <v>1089.94757124033</v>
      </c>
      <c r="N46" s="4">
        <v>100.85377864960338</v>
      </c>
      <c r="O46" s="4">
        <v>354.71709995928825</v>
      </c>
      <c r="P46" s="4">
        <v>245.28737497486725</v>
      </c>
      <c r="Q46" s="4">
        <v>78.109803519324743</v>
      </c>
      <c r="R46" s="4">
        <v>1389.5308650820193</v>
      </c>
      <c r="S46" s="4">
        <v>490.1966163286466</v>
      </c>
      <c r="T46" s="4">
        <v>1051.3051910635484</v>
      </c>
      <c r="U46" s="4">
        <v>2947.336325309027</v>
      </c>
      <c r="V46" s="4"/>
      <c r="W46" s="4">
        <v>8066.6740037205527</v>
      </c>
      <c r="X46" s="4">
        <v>-1.6091067745053378</v>
      </c>
      <c r="Y46" s="4">
        <v>20473.795248069739</v>
      </c>
    </row>
    <row r="47" spans="1:25" x14ac:dyDescent="0.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/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/>
      <c r="W47" s="4">
        <v>0</v>
      </c>
      <c r="X47" s="4">
        <v>0</v>
      </c>
      <c r="Y47" s="4">
        <v>0</v>
      </c>
    </row>
    <row r="48" spans="1:25" x14ac:dyDescent="0.25">
      <c r="A48" s="3" t="s">
        <v>47</v>
      </c>
      <c r="B48" s="4">
        <v>430198.9378156559</v>
      </c>
      <c r="C48" s="4">
        <v>39806.67473792455</v>
      </c>
      <c r="D48" s="4">
        <v>137578.19216477039</v>
      </c>
      <c r="E48" s="4">
        <v>23783.878486375143</v>
      </c>
      <c r="F48" s="4">
        <v>7707.4245114295027</v>
      </c>
      <c r="G48" s="4">
        <v>134733.52736383062</v>
      </c>
      <c r="H48" s="4">
        <v>9506.2183762106652</v>
      </c>
      <c r="I48" s="4">
        <v>20387.608550104007</v>
      </c>
      <c r="J48" s="4">
        <v>0</v>
      </c>
      <c r="K48" s="4"/>
      <c r="L48" s="4">
        <v>117705.17986974506</v>
      </c>
      <c r="M48" s="4">
        <v>217182.74161702648</v>
      </c>
      <c r="N48" s="4">
        <v>20096.104370076991</v>
      </c>
      <c r="O48" s="4">
        <v>69455.329464022594</v>
      </c>
      <c r="P48" s="4">
        <v>48028.45829592082</v>
      </c>
      <c r="Q48" s="4">
        <v>15564.144297500052</v>
      </c>
      <c r="R48" s="4">
        <v>272076.88618839264</v>
      </c>
      <c r="S48" s="4">
        <v>95982.876193910182</v>
      </c>
      <c r="T48" s="4">
        <v>205850.65794949414</v>
      </c>
      <c r="U48" s="4">
        <v>1024777.1325392788</v>
      </c>
      <c r="V48" s="4"/>
      <c r="W48" s="4">
        <v>1584757.0702413153</v>
      </c>
      <c r="X48" s="4">
        <v>42.444693766956767</v>
      </c>
      <c r="Y48" s="4">
        <v>4475221.4877267499</v>
      </c>
    </row>
    <row r="49" spans="1:25" x14ac:dyDescent="0.25">
      <c r="A49" s="3" t="s">
        <v>48</v>
      </c>
      <c r="B49" s="4">
        <v>-1729.1148997706864</v>
      </c>
      <c r="C49" s="4">
        <v>-159.99647686058478</v>
      </c>
      <c r="D49" s="4">
        <v>-556.9717711442147</v>
      </c>
      <c r="E49" s="4">
        <v>-96.286691348363931</v>
      </c>
      <c r="F49" s="4">
        <v>-30.97874353023462</v>
      </c>
      <c r="G49" s="4">
        <v>-545.45542565689027</v>
      </c>
      <c r="H49" s="4">
        <v>-38.48498953628166</v>
      </c>
      <c r="I49" s="4">
        <v>0</v>
      </c>
      <c r="J49" s="4">
        <v>0</v>
      </c>
      <c r="K49" s="4">
        <v>0</v>
      </c>
      <c r="L49" s="4">
        <v>-581.80598153144399</v>
      </c>
      <c r="M49" s="4">
        <v>-872.93082686309947</v>
      </c>
      <c r="N49" s="4">
        <v>-80.77303414574439</v>
      </c>
      <c r="O49" s="4">
        <v>-281.18306584993485</v>
      </c>
      <c r="P49" s="4">
        <v>-194.438486663405</v>
      </c>
      <c r="Q49" s="4">
        <v>-62.557555217675656</v>
      </c>
      <c r="R49" s="4">
        <v>-1101.476497134526</v>
      </c>
      <c r="S49" s="4">
        <v>-388.57722806251167</v>
      </c>
      <c r="T49" s="4">
        <v>0</v>
      </c>
      <c r="U49" s="4">
        <v>0</v>
      </c>
      <c r="V49" s="4">
        <v>0</v>
      </c>
      <c r="W49" s="4">
        <v>0</v>
      </c>
      <c r="X49" s="4">
        <v>1.2093333155949757</v>
      </c>
      <c r="Y49" s="4">
        <v>-6719.8223400000034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-8168.0934886431351</v>
      </c>
      <c r="C51" s="4">
        <v>-753.52526042612556</v>
      </c>
      <c r="D51" s="4">
        <v>-2623.134628565288</v>
      </c>
      <c r="E51" s="4">
        <v>-453.47532394145946</v>
      </c>
      <c r="F51" s="4">
        <v>-143.94055315436802</v>
      </c>
      <c r="G51" s="4">
        <v>-2576.6540507192303</v>
      </c>
      <c r="H51" s="4">
        <v>-181.79763096338485</v>
      </c>
      <c r="I51" s="4">
        <v>2.7388845917121407</v>
      </c>
      <c r="J51" s="4">
        <v>0</v>
      </c>
      <c r="K51" s="4">
        <v>0</v>
      </c>
      <c r="L51" s="4">
        <v>-2748.368919862326</v>
      </c>
      <c r="M51" s="4">
        <v>-4123.6013892899473</v>
      </c>
      <c r="N51" s="4">
        <v>-380.41163645819245</v>
      </c>
      <c r="O51" s="4">
        <v>-1324.2700531875585</v>
      </c>
      <c r="P51" s="4">
        <v>-915.73460975375951</v>
      </c>
      <c r="Q51" s="4">
        <v>-290.66928079987747</v>
      </c>
      <c r="R51" s="4">
        <v>-5203.2187134187197</v>
      </c>
      <c r="S51" s="4">
        <v>-1835.5837005356464</v>
      </c>
      <c r="T51" s="4">
        <v>27.654111264010886</v>
      </c>
      <c r="U51" s="4">
        <v>0</v>
      </c>
      <c r="V51" s="4">
        <v>0</v>
      </c>
      <c r="W51" s="4">
        <v>0</v>
      </c>
      <c r="X51" s="4">
        <v>5.9507238632865267</v>
      </c>
      <c r="Y51" s="4">
        <v>-31686.135520000011</v>
      </c>
    </row>
    <row r="52" spans="1:25" x14ac:dyDescent="0.25">
      <c r="A52" s="3" t="s">
        <v>51</v>
      </c>
      <c r="B52" s="4">
        <v>-3868.7643915587423</v>
      </c>
      <c r="C52" s="4">
        <v>-355.91732520276076</v>
      </c>
      <c r="D52" s="4">
        <v>-1242.8589163027457</v>
      </c>
      <c r="E52" s="4">
        <v>-214.85967344046719</v>
      </c>
      <c r="F52" s="4">
        <v>-67.138141153165861</v>
      </c>
      <c r="G52" s="4">
        <v>-1224.1929290652258</v>
      </c>
      <c r="H52" s="4">
        <v>-86.373789404930989</v>
      </c>
      <c r="I52" s="4">
        <v>2.4829140691222209</v>
      </c>
      <c r="J52" s="4">
        <v>0</v>
      </c>
      <c r="K52" s="4">
        <v>0</v>
      </c>
      <c r="L52" s="4">
        <v>-1309.1322979658853</v>
      </c>
      <c r="M52" s="4">
        <v>-1953.1169962792906</v>
      </c>
      <c r="N52" s="4">
        <v>-179.68222066986533</v>
      </c>
      <c r="O52" s="4">
        <v>-627.44810170001676</v>
      </c>
      <c r="P52" s="4">
        <v>-433.88124738453479</v>
      </c>
      <c r="Q52" s="4">
        <v>-135.57676954529043</v>
      </c>
      <c r="R52" s="4">
        <v>-2472.0988661900701</v>
      </c>
      <c r="S52" s="4">
        <v>-872.10333349790494</v>
      </c>
      <c r="T52" s="4">
        <v>25.069614884196785</v>
      </c>
      <c r="U52" s="4">
        <v>0</v>
      </c>
      <c r="V52" s="4">
        <v>0</v>
      </c>
      <c r="W52" s="4">
        <v>0</v>
      </c>
      <c r="X52" s="4">
        <v>3.9937504075740411</v>
      </c>
      <c r="Y52" s="4">
        <v>-15011.598720000005</v>
      </c>
    </row>
    <row r="53" spans="1:25" x14ac:dyDescent="0.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 x14ac:dyDescent="0.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 x14ac:dyDescent="0.25">
      <c r="A55" s="3" t="s">
        <v>54</v>
      </c>
      <c r="B55" s="4">
        <v>-52387.861665435594</v>
      </c>
      <c r="C55" s="4">
        <v>-3101.2412043603126</v>
      </c>
      <c r="D55" s="4">
        <v>-10795.886510945436</v>
      </c>
      <c r="E55" s="4">
        <v>-1049.8177618121074</v>
      </c>
      <c r="F55" s="4">
        <v>-337.2036006378504</v>
      </c>
      <c r="G55" s="4">
        <v>5.1665588184576787</v>
      </c>
      <c r="H55" s="4">
        <v>0</v>
      </c>
      <c r="I55" s="4">
        <v>0</v>
      </c>
      <c r="J55" s="4">
        <v>0</v>
      </c>
      <c r="K55" s="4">
        <v>0</v>
      </c>
      <c r="L55" s="4">
        <v>-17627.2677313893</v>
      </c>
      <c r="M55" s="4">
        <v>-26447.623236178912</v>
      </c>
      <c r="N55" s="4">
        <v>-2446.3103286824521</v>
      </c>
      <c r="O55" s="4">
        <v>-8515.9737468588664</v>
      </c>
      <c r="P55" s="4">
        <v>-5888.8078583232636</v>
      </c>
      <c r="Q55" s="4">
        <v>-1891.4970631316787</v>
      </c>
      <c r="R55" s="4">
        <v>28.981098698602782</v>
      </c>
      <c r="S55" s="4">
        <v>0</v>
      </c>
      <c r="T55" s="4">
        <v>0</v>
      </c>
      <c r="U55" s="4">
        <v>0</v>
      </c>
      <c r="V55" s="4">
        <v>2192.7342053017164</v>
      </c>
      <c r="W55" s="4">
        <v>0</v>
      </c>
      <c r="X55" s="4">
        <v>41.582224936988162</v>
      </c>
      <c r="Y55" s="4">
        <v>-128221.02662000003</v>
      </c>
    </row>
    <row r="56" spans="1:25" x14ac:dyDescent="0.25">
      <c r="A56" s="3" t="s">
        <v>55</v>
      </c>
      <c r="B56" s="4">
        <v>-198563.59055446999</v>
      </c>
      <c r="C56" s="4">
        <v>-11752.075544324251</v>
      </c>
      <c r="D56" s="4">
        <v>-40913.057626233647</v>
      </c>
      <c r="E56" s="4">
        <v>-3978.4833364556157</v>
      </c>
      <c r="F56" s="4">
        <v>-1276.6462273895372</v>
      </c>
      <c r="G56" s="4">
        <v>30.470954849767441</v>
      </c>
      <c r="H56" s="4">
        <v>0</v>
      </c>
      <c r="I56" s="4">
        <v>0</v>
      </c>
      <c r="J56" s="4">
        <v>0</v>
      </c>
      <c r="K56" s="4">
        <v>0</v>
      </c>
      <c r="L56" s="4">
        <v>-66912.932994473609</v>
      </c>
      <c r="M56" s="4">
        <v>-100243.35532046286</v>
      </c>
      <c r="N56" s="4">
        <v>-9270.2314631689278</v>
      </c>
      <c r="O56" s="4">
        <v>-32272.896190182124</v>
      </c>
      <c r="P56" s="4">
        <v>-22316.75323866462</v>
      </c>
      <c r="Q56" s="4">
        <v>-7161.1708332820044</v>
      </c>
      <c r="R56" s="4">
        <v>170.92261618835053</v>
      </c>
      <c r="S56" s="4">
        <v>0</v>
      </c>
      <c r="T56" s="4">
        <v>0</v>
      </c>
      <c r="U56" s="4">
        <v>0</v>
      </c>
      <c r="V56" s="4">
        <v>3289.1013079525746</v>
      </c>
      <c r="W56" s="4">
        <v>0</v>
      </c>
      <c r="X56" s="4">
        <v>-126.05463988353775</v>
      </c>
      <c r="Y56" s="4">
        <v>-491296.7530899999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13276668.022278389</v>
      </c>
      <c r="C60" s="4">
        <v>1228501.4190172337</v>
      </c>
      <c r="D60" s="4">
        <v>4276597.9890884254</v>
      </c>
      <c r="E60" s="4">
        <v>739318.3854730234</v>
      </c>
      <c r="F60" s="4">
        <v>237864.17759327323</v>
      </c>
      <c r="G60" s="4">
        <v>4188171.9996499275</v>
      </c>
      <c r="H60" s="4">
        <v>295499.40838623914</v>
      </c>
      <c r="I60" s="4">
        <v>644052.00193345232</v>
      </c>
      <c r="J60" s="4">
        <v>0</v>
      </c>
      <c r="K60" s="4">
        <v>0</v>
      </c>
      <c r="L60" s="4">
        <v>4467282.5797714312</v>
      </c>
      <c r="M60" s="4">
        <v>6702627.3362234933</v>
      </c>
      <c r="N60" s="4">
        <v>620199.82573016104</v>
      </c>
      <c r="O60" s="4">
        <v>2159008.7618070487</v>
      </c>
      <c r="P60" s="4">
        <v>1492957.6042208574</v>
      </c>
      <c r="Q60" s="4">
        <v>480335.86028353381</v>
      </c>
      <c r="R60" s="4">
        <v>8457470.2286913302</v>
      </c>
      <c r="S60" s="4">
        <v>2983613.673496949</v>
      </c>
      <c r="T60" s="4">
        <v>6502897.4843159672</v>
      </c>
      <c r="U60" s="4">
        <v>7177054.1557599315</v>
      </c>
      <c r="V60" s="4">
        <v>0</v>
      </c>
      <c r="W60" s="4">
        <v>51017652.67951721</v>
      </c>
      <c r="X60" s="4">
        <v>-15750.815731009767</v>
      </c>
      <c r="Y60" s="4">
        <v>116932022.77750687</v>
      </c>
    </row>
    <row r="61" spans="1:25" x14ac:dyDescent="0.25">
      <c r="A61" s="3" t="s">
        <v>32</v>
      </c>
      <c r="B61" s="4">
        <v>880701.58368981921</v>
      </c>
      <c r="C61" s="4">
        <v>81492.068904498941</v>
      </c>
      <c r="D61" s="4">
        <v>278523.70795060287</v>
      </c>
      <c r="E61" s="4">
        <v>48149.884231202159</v>
      </c>
      <c r="F61" s="4">
        <v>15778.609328632019</v>
      </c>
      <c r="G61" s="4">
        <v>272764.75316447375</v>
      </c>
      <c r="H61" s="4">
        <v>19245.108174988454</v>
      </c>
      <c r="I61" s="4">
        <v>39944.336555824288</v>
      </c>
      <c r="J61" s="4">
        <v>0</v>
      </c>
      <c r="K61" s="4">
        <v>0</v>
      </c>
      <c r="L61" s="4">
        <v>284767.60858981137</v>
      </c>
      <c r="M61" s="4">
        <v>444615.65959089925</v>
      </c>
      <c r="N61" s="4">
        <v>41140.666303334176</v>
      </c>
      <c r="O61" s="4">
        <v>140610.62727210333</v>
      </c>
      <c r="P61" s="4">
        <v>97232.447099680867</v>
      </c>
      <c r="Q61" s="4">
        <v>31862.855359858884</v>
      </c>
      <c r="R61" s="4">
        <v>550813.04672246031</v>
      </c>
      <c r="S61" s="4">
        <v>194315.00121235906</v>
      </c>
      <c r="T61" s="4">
        <v>403312.03834745556</v>
      </c>
      <c r="U61" s="4">
        <v>445123.47732236999</v>
      </c>
      <c r="V61" s="4">
        <v>0</v>
      </c>
      <c r="W61" s="4">
        <v>5000102.3337971326</v>
      </c>
      <c r="X61" s="4">
        <v>-2372.9619274338975</v>
      </c>
      <c r="Y61" s="4">
        <v>9268122.8516900744</v>
      </c>
    </row>
    <row r="62" spans="1:25" x14ac:dyDescent="0.25">
      <c r="A62" s="3" t="s">
        <v>33</v>
      </c>
      <c r="B62" s="4">
        <v>2041.2991508355653</v>
      </c>
      <c r="C62" s="4">
        <v>188.88315194988337</v>
      </c>
      <c r="D62" s="4">
        <v>549.04278428644136</v>
      </c>
      <c r="E62" s="4">
        <v>94.915964949230158</v>
      </c>
      <c r="F62" s="4">
        <v>36.571822306665162</v>
      </c>
      <c r="G62" s="4">
        <v>537.6903841851298</v>
      </c>
      <c r="H62" s="4">
        <v>37.937121597431108</v>
      </c>
      <c r="I62" s="4">
        <v>0</v>
      </c>
      <c r="J62" s="4"/>
      <c r="K62" s="4"/>
      <c r="L62" s="4">
        <v>402.81150167246699</v>
      </c>
      <c r="M62" s="4">
        <v>1030.5347295602789</v>
      </c>
      <c r="N62" s="4">
        <v>95.356257721211364</v>
      </c>
      <c r="O62" s="4">
        <v>277.18017566903325</v>
      </c>
      <c r="P62" s="4">
        <v>191.67048245695787</v>
      </c>
      <c r="Q62" s="4">
        <v>73.852052492940501</v>
      </c>
      <c r="R62" s="4">
        <v>1085.7960028574389</v>
      </c>
      <c r="S62" s="4">
        <v>383.04548678914665</v>
      </c>
      <c r="T62" s="4">
        <v>0</v>
      </c>
      <c r="U62" s="4"/>
      <c r="V62" s="4"/>
      <c r="W62" s="4">
        <v>43686.948890984844</v>
      </c>
      <c r="X62" s="4">
        <v>13.389547320340283</v>
      </c>
      <c r="Y62" s="4">
        <v>50726.925507635002</v>
      </c>
    </row>
    <row r="63" spans="1:25" x14ac:dyDescent="0.25">
      <c r="A63" s="3" t="s">
        <v>34</v>
      </c>
      <c r="B63" s="4">
        <v>2789930.317865246</v>
      </c>
      <c r="C63" s="4">
        <v>258154.63252567488</v>
      </c>
      <c r="D63" s="4">
        <v>898675.05665264104</v>
      </c>
      <c r="E63" s="4">
        <v>155358.76732966656</v>
      </c>
      <c r="F63" s="4">
        <v>49984.264085536168</v>
      </c>
      <c r="G63" s="4">
        <v>880093.41038358305</v>
      </c>
      <c r="H63" s="4">
        <v>62095.606893583696</v>
      </c>
      <c r="I63" s="4">
        <v>42352.651556821409</v>
      </c>
      <c r="J63" s="4">
        <v>0</v>
      </c>
      <c r="K63" s="4">
        <v>0</v>
      </c>
      <c r="L63" s="4">
        <v>938745.10433354659</v>
      </c>
      <c r="M63" s="4">
        <v>1408475.6192821669</v>
      </c>
      <c r="N63" s="4">
        <v>130327.45068535516</v>
      </c>
      <c r="O63" s="4">
        <v>453689.43405037461</v>
      </c>
      <c r="P63" s="4">
        <v>313726.88360618067</v>
      </c>
      <c r="Q63" s="4">
        <v>100936.73933205288</v>
      </c>
      <c r="R63" s="4">
        <v>1777234.511239924</v>
      </c>
      <c r="S63" s="4">
        <v>626970.12763432448</v>
      </c>
      <c r="T63" s="4">
        <v>427628.43751151377</v>
      </c>
      <c r="U63" s="4">
        <v>1165252.6425686302</v>
      </c>
      <c r="V63" s="4">
        <v>0</v>
      </c>
      <c r="W63" s="4">
        <v>10348394.026650401</v>
      </c>
      <c r="X63" s="4">
        <v>-209.06922602687791</v>
      </c>
      <c r="Y63" s="4">
        <v>22827816.614961199</v>
      </c>
    </row>
    <row r="64" spans="1:25" x14ac:dyDescent="0.25">
      <c r="A64" s="3" t="s">
        <v>35</v>
      </c>
      <c r="B64" s="4">
        <v>887982.83820144588</v>
      </c>
      <c r="C64" s="4">
        <v>82165.809596421735</v>
      </c>
      <c r="D64" s="4">
        <v>286766.08667937189</v>
      </c>
      <c r="E64" s="4">
        <v>49574.788360549501</v>
      </c>
      <c r="F64" s="4">
        <v>15909.059951736343</v>
      </c>
      <c r="G64" s="4">
        <v>280836.70659344184</v>
      </c>
      <c r="H64" s="4">
        <v>19814.63050190833</v>
      </c>
      <c r="I64" s="4">
        <v>9052.0328589769597</v>
      </c>
      <c r="J64" s="4">
        <v>0</v>
      </c>
      <c r="K64" s="4">
        <v>0</v>
      </c>
      <c r="L64" s="4">
        <v>299562.01020308858</v>
      </c>
      <c r="M64" s="4">
        <v>448291.54690311768</v>
      </c>
      <c r="N64" s="4">
        <v>41480.799292396659</v>
      </c>
      <c r="O64" s="4">
        <v>144771.73101366346</v>
      </c>
      <c r="P64" s="4">
        <v>100109.85620649451</v>
      </c>
      <c r="Q64" s="4">
        <v>32126.283476304736</v>
      </c>
      <c r="R64" s="4">
        <v>567113.30989660579</v>
      </c>
      <c r="S64" s="4">
        <v>200065.3836284854</v>
      </c>
      <c r="T64" s="4">
        <v>91397.032428864346</v>
      </c>
      <c r="U64" s="4">
        <v>249049.46495238045</v>
      </c>
      <c r="V64" s="4">
        <v>0</v>
      </c>
      <c r="W64" s="4">
        <v>3500407.2158326097</v>
      </c>
      <c r="X64" s="4">
        <v>1144.9998627948112</v>
      </c>
      <c r="Y64" s="4">
        <v>7307621.5864406591</v>
      </c>
    </row>
    <row r="65" spans="1:25" x14ac:dyDescent="0.25">
      <c r="A65" s="3" t="s">
        <v>36</v>
      </c>
      <c r="B65" s="4">
        <v>1310.6951873780627</v>
      </c>
      <c r="C65" s="4">
        <v>121.27974390043431</v>
      </c>
      <c r="D65" s="4">
        <v>355.70564949813382</v>
      </c>
      <c r="E65" s="4">
        <v>61.492739593849144</v>
      </c>
      <c r="F65" s="4">
        <v>23.482355083217797</v>
      </c>
      <c r="G65" s="4">
        <v>348.35082585420275</v>
      </c>
      <c r="H65" s="4">
        <v>24.578136466071317</v>
      </c>
      <c r="I65" s="4">
        <v>0</v>
      </c>
      <c r="J65" s="4"/>
      <c r="K65" s="4"/>
      <c r="L65" s="4">
        <v>266.04290086575423</v>
      </c>
      <c r="M65" s="4">
        <v>661.6947397973106</v>
      </c>
      <c r="N65" s="4">
        <v>61.227178794648808</v>
      </c>
      <c r="O65" s="4">
        <v>179.57535776104933</v>
      </c>
      <c r="P65" s="4">
        <v>124.17661319523611</v>
      </c>
      <c r="Q65" s="4">
        <v>47.41957088497638</v>
      </c>
      <c r="R65" s="4">
        <v>703.44931847312284</v>
      </c>
      <c r="S65" s="4">
        <v>248.16179643038251</v>
      </c>
      <c r="T65" s="4">
        <v>0</v>
      </c>
      <c r="U65" s="4"/>
      <c r="V65" s="4"/>
      <c r="W65" s="4">
        <v>27446.136340450132</v>
      </c>
      <c r="X65" s="4">
        <v>9.5064692218549762</v>
      </c>
      <c r="Y65" s="4">
        <v>31992.974923648439</v>
      </c>
    </row>
    <row r="66" spans="1:25" x14ac:dyDescent="0.25">
      <c r="A66" s="3" t="s">
        <v>37</v>
      </c>
      <c r="B66" s="4">
        <v>1629281.6679636717</v>
      </c>
      <c r="C66" s="4">
        <v>150758.82274931271</v>
      </c>
      <c r="D66" s="4">
        <v>529963.82207779342</v>
      </c>
      <c r="E66" s="4">
        <v>91617.682629361021</v>
      </c>
      <c r="F66" s="4">
        <v>29190.135911183897</v>
      </c>
      <c r="G66" s="4">
        <v>519005.91220330808</v>
      </c>
      <c r="H66" s="4">
        <v>36618.825592133551</v>
      </c>
      <c r="I66" s="4">
        <v>64534.541234985852</v>
      </c>
      <c r="J66" s="4">
        <v>0</v>
      </c>
      <c r="K66" s="4">
        <v>0</v>
      </c>
      <c r="L66" s="4">
        <v>559470.14074158249</v>
      </c>
      <c r="M66" s="4">
        <v>822530.76056254865</v>
      </c>
      <c r="N66" s="4">
        <v>76109.473012416885</v>
      </c>
      <c r="O66" s="4">
        <v>267548.30316669494</v>
      </c>
      <c r="P66" s="4">
        <v>185010.02903516818</v>
      </c>
      <c r="Q66" s="4">
        <v>58945.694078687964</v>
      </c>
      <c r="R66" s="4">
        <v>1048065.1347034369</v>
      </c>
      <c r="S66" s="4">
        <v>369734.8476626511</v>
      </c>
      <c r="T66" s="4">
        <v>651595.68573445221</v>
      </c>
      <c r="U66" s="4">
        <v>101372.29697371217</v>
      </c>
      <c r="V66" s="4">
        <v>0</v>
      </c>
      <c r="W66" s="4">
        <v>5678439.7451323112</v>
      </c>
      <c r="X66" s="4">
        <v>-2086.2248090845965</v>
      </c>
      <c r="Y66" s="4">
        <v>12867707.296356328</v>
      </c>
    </row>
    <row r="67" spans="1:25" x14ac:dyDescent="0.25">
      <c r="A67" s="3" t="s">
        <v>38</v>
      </c>
      <c r="B67" s="4">
        <v>2183.1799345806658</v>
      </c>
      <c r="C67" s="4">
        <v>202.01150191462261</v>
      </c>
      <c r="D67" s="4">
        <v>711.71124990548788</v>
      </c>
      <c r="E67" s="4">
        <v>123.03733330690511</v>
      </c>
      <c r="F67" s="4">
        <v>39.113751944823406</v>
      </c>
      <c r="G67" s="4">
        <v>696.99540061874745</v>
      </c>
      <c r="H67" s="4">
        <v>38.006585261273052</v>
      </c>
      <c r="I67" s="4">
        <v>0</v>
      </c>
      <c r="J67" s="4">
        <v>0</v>
      </c>
      <c r="K67" s="4">
        <v>0</v>
      </c>
      <c r="L67" s="4">
        <v>753.52873359793807</v>
      </c>
      <c r="M67" s="4">
        <v>1102.1621904577707</v>
      </c>
      <c r="N67" s="4">
        <v>101.98400778662796</v>
      </c>
      <c r="O67" s="4">
        <v>359.30214351293864</v>
      </c>
      <c r="P67" s="4">
        <v>248.45793905973775</v>
      </c>
      <c r="Q67" s="4">
        <v>78.985149758274517</v>
      </c>
      <c r="R67" s="4">
        <v>1407.4918247771504</v>
      </c>
      <c r="S67" s="4">
        <v>383.74685109434733</v>
      </c>
      <c r="T67" s="4">
        <v>0</v>
      </c>
      <c r="U67" s="4">
        <v>81.200557018455797</v>
      </c>
      <c r="V67" s="4">
        <v>0</v>
      </c>
      <c r="W67" s="4">
        <v>7795.6210636071528</v>
      </c>
      <c r="X67" s="4">
        <v>0.50237479104013394</v>
      </c>
      <c r="Y67" s="4">
        <v>16307.03859299396</v>
      </c>
    </row>
    <row r="68" spans="1:25" x14ac:dyDescent="0.25">
      <c r="A68" s="3" t="s">
        <v>39</v>
      </c>
      <c r="B68" s="4">
        <v>3639.0300871986838</v>
      </c>
      <c r="C68" s="4">
        <v>209.14338828497574</v>
      </c>
      <c r="D68" s="4">
        <v>790.31719853870368</v>
      </c>
      <c r="E68" s="4">
        <v>97.065979190264216</v>
      </c>
      <c r="F68" s="4">
        <v>34.321184516558013</v>
      </c>
      <c r="G68" s="4">
        <v>401.36497884942384</v>
      </c>
      <c r="H68" s="4">
        <v>0</v>
      </c>
      <c r="I68" s="4">
        <v>0</v>
      </c>
      <c r="J68" s="4">
        <v>0</v>
      </c>
      <c r="K68" s="4">
        <v>0</v>
      </c>
      <c r="L68" s="4">
        <v>1223.2006875697448</v>
      </c>
      <c r="M68" s="4">
        <v>1837.1373373853439</v>
      </c>
      <c r="N68" s="4">
        <v>164.97576203290308</v>
      </c>
      <c r="O68" s="4">
        <v>623.4152709574239</v>
      </c>
      <c r="P68" s="4">
        <v>544.47821500449515</v>
      </c>
      <c r="Q68" s="4">
        <v>192.5199481662444</v>
      </c>
      <c r="R68" s="4">
        <v>2251.4014598347594</v>
      </c>
      <c r="S68" s="4">
        <v>0</v>
      </c>
      <c r="T68" s="4">
        <v>0</v>
      </c>
      <c r="U68" s="4">
        <v>0</v>
      </c>
      <c r="V68" s="4">
        <v>3904.1136190004822</v>
      </c>
      <c r="W68" s="4">
        <v>13439.660108477445</v>
      </c>
      <c r="X68" s="4">
        <v>1.5448071398304686</v>
      </c>
      <c r="Y68" s="4">
        <v>29353.690032147282</v>
      </c>
    </row>
    <row r="69" spans="1:25" x14ac:dyDescent="0.25">
      <c r="A69" s="3" t="s">
        <v>40</v>
      </c>
      <c r="B69" s="4">
        <v>3617659.6393669117</v>
      </c>
      <c r="C69" s="4">
        <v>334745.13281691173</v>
      </c>
      <c r="D69" s="4">
        <v>1177959.8608694202</v>
      </c>
      <c r="E69" s="4">
        <v>203640.22634627865</v>
      </c>
      <c r="F69" s="4">
        <v>64813.824785438665</v>
      </c>
      <c r="G69" s="4">
        <v>1295080.2296139358</v>
      </c>
      <c r="H69" s="4">
        <v>131303.24502242354</v>
      </c>
      <c r="I69" s="4">
        <v>300457.6848634294</v>
      </c>
      <c r="J69" s="4">
        <v>0</v>
      </c>
      <c r="K69" s="4">
        <v>0</v>
      </c>
      <c r="L69" s="4">
        <v>1246132.0686106402</v>
      </c>
      <c r="M69" s="4">
        <v>1826348.6253693304</v>
      </c>
      <c r="N69" s="4">
        <v>168993.59644464188</v>
      </c>
      <c r="O69" s="4">
        <v>594684.29512501124</v>
      </c>
      <c r="P69" s="4">
        <v>411225.0289223016</v>
      </c>
      <c r="Q69" s="4">
        <v>130883.11405937537</v>
      </c>
      <c r="R69" s="4">
        <v>2615246.5769414715</v>
      </c>
      <c r="S69" s="4">
        <v>1325749.3792047342</v>
      </c>
      <c r="T69" s="4">
        <v>3033676.655264366</v>
      </c>
      <c r="U69" s="4">
        <v>112826.21959562237</v>
      </c>
      <c r="V69" s="4">
        <v>0</v>
      </c>
      <c r="W69" s="4">
        <v>20767717.19411299</v>
      </c>
      <c r="X69" s="4">
        <v>7905.7395397180662</v>
      </c>
      <c r="Y69" s="4">
        <v>39367048.336874954</v>
      </c>
    </row>
    <row r="70" spans="1:25" x14ac:dyDescent="0.25">
      <c r="A70" s="3" t="s">
        <v>41</v>
      </c>
      <c r="B70" s="4">
        <v>18415.660173809494</v>
      </c>
      <c r="C70" s="4">
        <v>1704.016747101108</v>
      </c>
      <c r="D70" s="4">
        <v>5953.5202072252832</v>
      </c>
      <c r="E70" s="4">
        <v>1029.2169052871448</v>
      </c>
      <c r="F70" s="4">
        <v>329.93412614746342</v>
      </c>
      <c r="G70" s="4">
        <v>12976.437742108446</v>
      </c>
      <c r="H70" s="4">
        <v>915.56165221352501</v>
      </c>
      <c r="I70" s="4">
        <v>0</v>
      </c>
      <c r="J70" s="4">
        <v>0</v>
      </c>
      <c r="K70" s="4">
        <v>0</v>
      </c>
      <c r="L70" s="4">
        <v>6268.5646039802987</v>
      </c>
      <c r="M70" s="4">
        <v>9297.0093918485727</v>
      </c>
      <c r="N70" s="4">
        <v>860.2602107198361</v>
      </c>
      <c r="O70" s="4">
        <v>3005.5905006246617</v>
      </c>
      <c r="P70" s="4">
        <v>2078.3700707753715</v>
      </c>
      <c r="Q70" s="4">
        <v>666.25918170378372</v>
      </c>
      <c r="R70" s="4">
        <v>26204.233228129622</v>
      </c>
      <c r="S70" s="4">
        <v>9244.2901303654162</v>
      </c>
      <c r="T70" s="4">
        <v>0</v>
      </c>
      <c r="U70" s="4">
        <v>383.16652613822572</v>
      </c>
      <c r="V70" s="4">
        <v>0</v>
      </c>
      <c r="W70" s="4">
        <v>126654.86622890344</v>
      </c>
      <c r="X70" s="4">
        <v>-48.162932652047168</v>
      </c>
      <c r="Y70" s="4">
        <v>225938.79469442964</v>
      </c>
    </row>
    <row r="71" spans="1:25" x14ac:dyDescent="0.25">
      <c r="A71" s="3" t="s">
        <v>42</v>
      </c>
      <c r="B71" s="4">
        <v>5381501.2170247976</v>
      </c>
      <c r="C71" s="4">
        <v>299405.51241779153</v>
      </c>
      <c r="D71" s="4">
        <v>1231740.0681688506</v>
      </c>
      <c r="E71" s="4">
        <v>191229.62071168734</v>
      </c>
      <c r="F71" s="4">
        <v>67616.142671494541</v>
      </c>
      <c r="G71" s="4">
        <v>790728.87650865107</v>
      </c>
      <c r="H71" s="4">
        <v>0</v>
      </c>
      <c r="I71" s="4">
        <v>0</v>
      </c>
      <c r="J71" s="4">
        <v>0</v>
      </c>
      <c r="K71" s="4">
        <v>0</v>
      </c>
      <c r="L71" s="4">
        <v>1721630.9495095967</v>
      </c>
      <c r="M71" s="4">
        <v>2716810.9578867401</v>
      </c>
      <c r="N71" s="4">
        <v>236176.01767392503</v>
      </c>
      <c r="O71" s="4">
        <v>971616.9276923493</v>
      </c>
      <c r="P71" s="4">
        <v>1072676.1673829537</v>
      </c>
      <c r="Q71" s="4">
        <v>379283.42117788323</v>
      </c>
      <c r="R71" s="4">
        <v>4435484.5109018711</v>
      </c>
      <c r="S71" s="4">
        <v>0</v>
      </c>
      <c r="T71" s="4">
        <v>0</v>
      </c>
      <c r="U71" s="4">
        <v>0</v>
      </c>
      <c r="V71" s="4">
        <v>168589.71752271819</v>
      </c>
      <c r="W71" s="4">
        <v>31682376.997473754</v>
      </c>
      <c r="X71" s="4">
        <v>-8778.5730938214583</v>
      </c>
      <c r="Y71" s="4">
        <v>51338088.531631239</v>
      </c>
    </row>
    <row r="72" spans="1:25" x14ac:dyDescent="0.25">
      <c r="A72" s="3" t="s">
        <v>43</v>
      </c>
      <c r="B72" s="4">
        <v>19559.885256350713</v>
      </c>
      <c r="C72" s="4">
        <v>1809.8928701779405</v>
      </c>
      <c r="D72" s="4">
        <v>6302.5614141036331</v>
      </c>
      <c r="E72" s="4">
        <v>1089.5575270129343</v>
      </c>
      <c r="F72" s="4">
        <v>350.4340104394829</v>
      </c>
      <c r="G72" s="4">
        <v>6172.2451602820292</v>
      </c>
      <c r="H72" s="4">
        <v>435.48707966879567</v>
      </c>
      <c r="I72" s="4">
        <v>933.97182323666482</v>
      </c>
      <c r="J72" s="4">
        <v>0</v>
      </c>
      <c r="K72" s="4"/>
      <c r="L72" s="4">
        <v>6551.5583962057408</v>
      </c>
      <c r="M72" s="4">
        <v>9874.6629344515914</v>
      </c>
      <c r="N72" s="4">
        <v>913.7109858388153</v>
      </c>
      <c r="O72" s="4">
        <v>3181.8013639802539</v>
      </c>
      <c r="P72" s="4">
        <v>2200.220131343382</v>
      </c>
      <c r="Q72" s="4">
        <v>707.6560395944972</v>
      </c>
      <c r="R72" s="4">
        <v>12464.04868081653</v>
      </c>
      <c r="S72" s="4">
        <v>4397.0484158559166</v>
      </c>
      <c r="T72" s="4">
        <v>9430.1748950626843</v>
      </c>
      <c r="U72" s="4">
        <v>62964.027693446347</v>
      </c>
      <c r="V72" s="4"/>
      <c r="W72" s="4">
        <v>99554.869371999972</v>
      </c>
      <c r="X72" s="4">
        <v>23.648351838521858</v>
      </c>
      <c r="Y72" s="4">
        <v>248917.46240170643</v>
      </c>
    </row>
    <row r="73" spans="1:25" x14ac:dyDescent="0.25">
      <c r="A73" s="3" t="s">
        <v>44</v>
      </c>
      <c r="B73" s="4">
        <v>16913.429238289456</v>
      </c>
      <c r="C73" s="4">
        <v>1565.0140370174331</v>
      </c>
      <c r="D73" s="4">
        <v>5392.8994369244037</v>
      </c>
      <c r="E73" s="4">
        <v>932.29939192278096</v>
      </c>
      <c r="F73" s="4">
        <v>303.0202253529983</v>
      </c>
      <c r="G73" s="4">
        <v>5281.3920027748591</v>
      </c>
      <c r="H73" s="4">
        <v>372.63231128192285</v>
      </c>
      <c r="I73" s="4">
        <v>799.16970080847955</v>
      </c>
      <c r="J73" s="4">
        <v>0</v>
      </c>
      <c r="K73" s="4"/>
      <c r="L73" s="4">
        <v>4471.5237995546458</v>
      </c>
      <c r="M73" s="4">
        <v>8538.6192508251243</v>
      </c>
      <c r="N73" s="4">
        <v>790.08572395458668</v>
      </c>
      <c r="O73" s="4">
        <v>2722.5652646265935</v>
      </c>
      <c r="P73" s="4">
        <v>1882.6577208560234</v>
      </c>
      <c r="Q73" s="4">
        <v>611.9100492598044</v>
      </c>
      <c r="R73" s="4">
        <v>10665.086255590839</v>
      </c>
      <c r="S73" s="4">
        <v>3762.4131472856448</v>
      </c>
      <c r="T73" s="4">
        <v>8069.0978699356419</v>
      </c>
      <c r="U73" s="4">
        <v>40087.227920605023</v>
      </c>
      <c r="V73" s="4"/>
      <c r="W73" s="4">
        <v>63383.472838679547</v>
      </c>
      <c r="X73" s="4">
        <v>-25.148047706327972</v>
      </c>
      <c r="Y73" s="4">
        <v>176519.36813783951</v>
      </c>
    </row>
    <row r="74" spans="1:25" x14ac:dyDescent="0.25">
      <c r="A74" s="3" t="s">
        <v>45</v>
      </c>
      <c r="B74" s="4">
        <v>2158.9850276831748</v>
      </c>
      <c r="C74" s="4">
        <v>199.77272653764692</v>
      </c>
      <c r="D74" s="4">
        <v>702.62912463193754</v>
      </c>
      <c r="E74" s="4">
        <v>121.46725769749852</v>
      </c>
      <c r="F74" s="4">
        <v>38.680277098464359</v>
      </c>
      <c r="G74" s="4">
        <v>688.10106384333699</v>
      </c>
      <c r="H74" s="4">
        <v>48.54945243238425</v>
      </c>
      <c r="I74" s="4">
        <v>104.12208013128964</v>
      </c>
      <c r="J74" s="4">
        <v>0</v>
      </c>
      <c r="K74" s="4"/>
      <c r="L74" s="4">
        <v>599.13871494130194</v>
      </c>
      <c r="M74" s="4">
        <v>1089.94757124033</v>
      </c>
      <c r="N74" s="4">
        <v>100.85377864960338</v>
      </c>
      <c r="O74" s="4">
        <v>354.71709995928825</v>
      </c>
      <c r="P74" s="4">
        <v>245.28737497486725</v>
      </c>
      <c r="Q74" s="4">
        <v>78.109803519324743</v>
      </c>
      <c r="R74" s="4">
        <v>1389.5308650820193</v>
      </c>
      <c r="S74" s="4">
        <v>490.1966163286466</v>
      </c>
      <c r="T74" s="4">
        <v>1051.3051910635484</v>
      </c>
      <c r="U74" s="4">
        <v>2947.336325309027</v>
      </c>
      <c r="V74" s="4"/>
      <c r="W74" s="4">
        <v>4660.1479227166974</v>
      </c>
      <c r="X74" s="4">
        <v>-1.7675909060705401</v>
      </c>
      <c r="Y74" s="4">
        <v>17067.110682934315</v>
      </c>
    </row>
    <row r="75" spans="1:25" x14ac:dyDescent="0.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 x14ac:dyDescent="0.25">
      <c r="A76" s="3" t="s">
        <v>47</v>
      </c>
      <c r="B76" s="4">
        <v>430198.9378156559</v>
      </c>
      <c r="C76" s="4">
        <v>39806.67473792455</v>
      </c>
      <c r="D76" s="4">
        <v>137578.19216477039</v>
      </c>
      <c r="E76" s="4">
        <v>23783.878486375143</v>
      </c>
      <c r="F76" s="4">
        <v>7707.4245114295027</v>
      </c>
      <c r="G76" s="4">
        <v>134733.52736383062</v>
      </c>
      <c r="H76" s="4">
        <v>9506.2183762106652</v>
      </c>
      <c r="I76" s="4">
        <v>20387.608550104007</v>
      </c>
      <c r="J76" s="4">
        <v>0</v>
      </c>
      <c r="K76" s="4"/>
      <c r="L76" s="4">
        <v>117705.17986974506</v>
      </c>
      <c r="M76" s="4">
        <v>217182.74161702648</v>
      </c>
      <c r="N76" s="4">
        <v>20096.104370076991</v>
      </c>
      <c r="O76" s="4">
        <v>69455.329464022594</v>
      </c>
      <c r="P76" s="4">
        <v>48028.45829592082</v>
      </c>
      <c r="Q76" s="4">
        <v>15564.144297500052</v>
      </c>
      <c r="R76" s="4">
        <v>272076.88618839264</v>
      </c>
      <c r="S76" s="4">
        <v>95982.876193910182</v>
      </c>
      <c r="T76" s="4">
        <v>205850.65794949414</v>
      </c>
      <c r="U76" s="4">
        <v>1024777.1325392788</v>
      </c>
      <c r="V76" s="4"/>
      <c r="W76" s="4">
        <v>1620314.9211177228</v>
      </c>
      <c r="X76" s="4">
        <v>-180.78874480988773</v>
      </c>
      <c r="Y76" s="4">
        <v>4510556.105164581</v>
      </c>
    </row>
    <row r="77" spans="1:25" x14ac:dyDescent="0.25">
      <c r="A77" s="3" t="s">
        <v>48</v>
      </c>
      <c r="B77" s="4">
        <v>-1729.1148997706864</v>
      </c>
      <c r="C77" s="4">
        <v>-159.99647686058478</v>
      </c>
      <c r="D77" s="4">
        <v>-556.9717711442147</v>
      </c>
      <c r="E77" s="4">
        <v>-96.286691348363931</v>
      </c>
      <c r="F77" s="4">
        <v>-30.97874353023462</v>
      </c>
      <c r="G77" s="4">
        <v>-545.45542565689027</v>
      </c>
      <c r="H77" s="4">
        <v>-38.48498953628166</v>
      </c>
      <c r="I77" s="4">
        <v>0</v>
      </c>
      <c r="J77" s="4">
        <v>0</v>
      </c>
      <c r="K77" s="4">
        <v>0</v>
      </c>
      <c r="L77" s="4">
        <v>-581.80598153144399</v>
      </c>
      <c r="M77" s="4">
        <v>-872.93082686309947</v>
      </c>
      <c r="N77" s="4">
        <v>-80.77303414574439</v>
      </c>
      <c r="O77" s="4">
        <v>-281.18306584993485</v>
      </c>
      <c r="P77" s="4">
        <v>-194.438486663405</v>
      </c>
      <c r="Q77" s="4">
        <v>-62.557555217675656</v>
      </c>
      <c r="R77" s="4">
        <v>-1101.476497134526</v>
      </c>
      <c r="S77" s="4">
        <v>-388.57722806251167</v>
      </c>
      <c r="T77" s="4">
        <v>0</v>
      </c>
      <c r="U77" s="4">
        <v>0</v>
      </c>
      <c r="V77" s="4">
        <v>0</v>
      </c>
      <c r="W77" s="4">
        <v>0</v>
      </c>
      <c r="X77" s="4">
        <v>1.2093333155949757</v>
      </c>
      <c r="Y77" s="4">
        <v>-6719.8223400000034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-8168.0934886431351</v>
      </c>
      <c r="C79" s="4">
        <v>-753.52526042612556</v>
      </c>
      <c r="D79" s="4">
        <v>-2623.134628565288</v>
      </c>
      <c r="E79" s="4">
        <v>-453.47532394145946</v>
      </c>
      <c r="F79" s="4">
        <v>-143.94055315436802</v>
      </c>
      <c r="G79" s="4">
        <v>-2576.6540507192303</v>
      </c>
      <c r="H79" s="4">
        <v>-181.79763096338485</v>
      </c>
      <c r="I79" s="4">
        <v>2.7388845917121407</v>
      </c>
      <c r="J79" s="4">
        <v>0</v>
      </c>
      <c r="K79" s="4">
        <v>0</v>
      </c>
      <c r="L79" s="4">
        <v>-2748.368919862326</v>
      </c>
      <c r="M79" s="4">
        <v>-4123.6013892899473</v>
      </c>
      <c r="N79" s="4">
        <v>-380.41163645819245</v>
      </c>
      <c r="O79" s="4">
        <v>-1324.2700531875585</v>
      </c>
      <c r="P79" s="4">
        <v>-915.73460975375951</v>
      </c>
      <c r="Q79" s="4">
        <v>-290.66928079987747</v>
      </c>
      <c r="R79" s="4">
        <v>-5203.2187134187197</v>
      </c>
      <c r="S79" s="4">
        <v>-1835.5837005356464</v>
      </c>
      <c r="T79" s="4">
        <v>27.654111264010886</v>
      </c>
      <c r="U79" s="4">
        <v>0</v>
      </c>
      <c r="V79" s="4">
        <v>0</v>
      </c>
      <c r="W79" s="4">
        <v>180.13095229366223</v>
      </c>
      <c r="X79" s="4">
        <v>5.5797715696243326</v>
      </c>
      <c r="Y79" s="4">
        <v>-31506.375520000012</v>
      </c>
    </row>
    <row r="80" spans="1:25" x14ac:dyDescent="0.25">
      <c r="A80" s="3" t="s">
        <v>51</v>
      </c>
      <c r="B80" s="4">
        <v>-3868.7643915587423</v>
      </c>
      <c r="C80" s="4">
        <v>-355.91732520276076</v>
      </c>
      <c r="D80" s="4">
        <v>-1242.8589163027457</v>
      </c>
      <c r="E80" s="4">
        <v>-214.85967344046719</v>
      </c>
      <c r="F80" s="4">
        <v>-67.138141153165861</v>
      </c>
      <c r="G80" s="4">
        <v>-1224.1929290652258</v>
      </c>
      <c r="H80" s="4">
        <v>-86.373789404930989</v>
      </c>
      <c r="I80" s="4">
        <v>2.4829140691222209</v>
      </c>
      <c r="J80" s="4">
        <v>0</v>
      </c>
      <c r="K80" s="4">
        <v>0</v>
      </c>
      <c r="L80" s="4">
        <v>-1309.1322979658853</v>
      </c>
      <c r="M80" s="4">
        <v>-1953.1169962792906</v>
      </c>
      <c r="N80" s="4">
        <v>-179.68222066986533</v>
      </c>
      <c r="O80" s="4">
        <v>-627.44810170001676</v>
      </c>
      <c r="P80" s="4">
        <v>-433.88124738453479</v>
      </c>
      <c r="Q80" s="4">
        <v>-135.57676954529043</v>
      </c>
      <c r="R80" s="4">
        <v>-2472.0988661900701</v>
      </c>
      <c r="S80" s="4">
        <v>-872.10333349790494</v>
      </c>
      <c r="T80" s="4">
        <v>25.069614884196785</v>
      </c>
      <c r="U80" s="4">
        <v>0</v>
      </c>
      <c r="V80" s="4">
        <v>0</v>
      </c>
      <c r="W80" s="4">
        <v>163.29628385500217</v>
      </c>
      <c r="X80" s="4">
        <v>3.6574665525718641</v>
      </c>
      <c r="Y80" s="4">
        <v>-14848.638720000004</v>
      </c>
    </row>
    <row r="81" spans="1:25" x14ac:dyDescent="0.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 x14ac:dyDescent="0.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 x14ac:dyDescent="0.25">
      <c r="A83" s="3" t="s">
        <v>54</v>
      </c>
      <c r="B83" s="4">
        <v>-52387.861665435594</v>
      </c>
      <c r="C83" s="4">
        <v>-3101.2412043603126</v>
      </c>
      <c r="D83" s="4">
        <v>-10795.886510945436</v>
      </c>
      <c r="E83" s="4">
        <v>-1049.8177618121074</v>
      </c>
      <c r="F83" s="4">
        <v>-337.2036006378504</v>
      </c>
      <c r="G83" s="4">
        <v>5.1665588184576787</v>
      </c>
      <c r="H83" s="4">
        <v>0</v>
      </c>
      <c r="I83" s="4">
        <v>0</v>
      </c>
      <c r="J83" s="4">
        <v>0</v>
      </c>
      <c r="K83" s="4">
        <v>0</v>
      </c>
      <c r="L83" s="4">
        <v>-17627.2677313893</v>
      </c>
      <c r="M83" s="4">
        <v>-26447.623236178912</v>
      </c>
      <c r="N83" s="4">
        <v>-2446.3103286824521</v>
      </c>
      <c r="O83" s="4">
        <v>-8515.9737468588664</v>
      </c>
      <c r="P83" s="4">
        <v>-5888.8078583232636</v>
      </c>
      <c r="Q83" s="4">
        <v>-1891.4970631316787</v>
      </c>
      <c r="R83" s="4">
        <v>28.981098698602782</v>
      </c>
      <c r="S83" s="4">
        <v>0</v>
      </c>
      <c r="T83" s="4">
        <v>0</v>
      </c>
      <c r="U83" s="4">
        <v>0</v>
      </c>
      <c r="V83" s="4">
        <v>2192.7342053017164</v>
      </c>
      <c r="W83" s="4">
        <v>404.35925845993597</v>
      </c>
      <c r="X83" s="4">
        <v>41.734966477052112</v>
      </c>
      <c r="Y83" s="4">
        <v>-127816.51462000002</v>
      </c>
    </row>
    <row r="84" spans="1:25" x14ac:dyDescent="0.25">
      <c r="A84" s="3" t="s">
        <v>55</v>
      </c>
      <c r="B84" s="4">
        <v>-198563.59055446999</v>
      </c>
      <c r="C84" s="4">
        <v>-11752.075544324251</v>
      </c>
      <c r="D84" s="4">
        <v>-40913.057626233647</v>
      </c>
      <c r="E84" s="4">
        <v>-3978.4833364556157</v>
      </c>
      <c r="F84" s="4">
        <v>-1276.6462273895372</v>
      </c>
      <c r="G84" s="4">
        <v>30.470954849767441</v>
      </c>
      <c r="H84" s="4">
        <v>0</v>
      </c>
      <c r="I84" s="4">
        <v>0</v>
      </c>
      <c r="J84" s="4">
        <v>0</v>
      </c>
      <c r="K84" s="4">
        <v>0</v>
      </c>
      <c r="L84" s="4">
        <v>-66912.932994473609</v>
      </c>
      <c r="M84" s="4">
        <v>-100243.35532046286</v>
      </c>
      <c r="N84" s="4">
        <v>-9270.2314631689278</v>
      </c>
      <c r="O84" s="4">
        <v>-32272.896190182124</v>
      </c>
      <c r="P84" s="4">
        <v>-22316.75323866462</v>
      </c>
      <c r="Q84" s="4">
        <v>-7161.1708332820044</v>
      </c>
      <c r="R84" s="4">
        <v>170.92261618835053</v>
      </c>
      <c r="S84" s="4">
        <v>0</v>
      </c>
      <c r="T84" s="4">
        <v>0</v>
      </c>
      <c r="U84" s="4">
        <v>0</v>
      </c>
      <c r="V84" s="4">
        <v>3289.1013079525746</v>
      </c>
      <c r="W84" s="4">
        <v>1258.0405562660467</v>
      </c>
      <c r="X84" s="4">
        <v>-123.29719614958451</v>
      </c>
      <c r="Y84" s="4">
        <v>-490035.95508999994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88" si="5">B60-B32</f>
        <v>0</v>
      </c>
      <c r="C88" s="5">
        <f t="shared" si="5"/>
        <v>0</v>
      </c>
      <c r="D88" s="5">
        <f t="shared" si="5"/>
        <v>0</v>
      </c>
      <c r="E88" s="5">
        <f t="shared" si="5"/>
        <v>0</v>
      </c>
      <c r="F88" s="5">
        <f t="shared" si="5"/>
        <v>0</v>
      </c>
      <c r="G88" s="5">
        <f t="shared" si="5"/>
        <v>0</v>
      </c>
      <c r="H88" s="5">
        <f t="shared" si="5"/>
        <v>0</v>
      </c>
      <c r="I88" s="5">
        <f t="shared" si="5"/>
        <v>0</v>
      </c>
      <c r="J88" s="5">
        <f t="shared" si="5"/>
        <v>0</v>
      </c>
      <c r="K88" s="5">
        <f t="shared" si="5"/>
        <v>0</v>
      </c>
      <c r="L88" s="5">
        <f t="shared" si="5"/>
        <v>0</v>
      </c>
      <c r="M88" s="5">
        <f t="shared" si="5"/>
        <v>0</v>
      </c>
      <c r="N88" s="5">
        <f t="shared" si="5"/>
        <v>0</v>
      </c>
      <c r="O88" s="5">
        <f t="shared" si="5"/>
        <v>0</v>
      </c>
      <c r="P88" s="5">
        <f t="shared" si="5"/>
        <v>0</v>
      </c>
      <c r="Q88" s="5">
        <f t="shared" si="5"/>
        <v>0</v>
      </c>
      <c r="R88" s="5">
        <f t="shared" si="5"/>
        <v>0</v>
      </c>
      <c r="S88" s="5">
        <f t="shared" si="5"/>
        <v>0</v>
      </c>
      <c r="T88" s="5">
        <f t="shared" si="5"/>
        <v>0</v>
      </c>
      <c r="U88" s="5">
        <f t="shared" si="5"/>
        <v>0</v>
      </c>
      <c r="V88" s="5">
        <f t="shared" si="5"/>
        <v>0</v>
      </c>
      <c r="W88" s="5">
        <f t="shared" si="5"/>
        <v>-9128873.2498685718</v>
      </c>
      <c r="X88" s="5">
        <f t="shared" si="5"/>
        <v>-29676.894259976638</v>
      </c>
      <c r="Y88" s="5">
        <f t="shared" si="5"/>
        <v>-9158550.1441285461</v>
      </c>
    </row>
    <row r="89" spans="1:25" x14ac:dyDescent="0.25">
      <c r="A89" s="3" t="s">
        <v>32</v>
      </c>
      <c r="B89" s="5">
        <f t="shared" ref="B89:Y89" si="6">B61-B33</f>
        <v>0</v>
      </c>
      <c r="C89" s="5">
        <f t="shared" si="6"/>
        <v>0</v>
      </c>
      <c r="D89" s="5">
        <f t="shared" si="6"/>
        <v>0</v>
      </c>
      <c r="E89" s="5">
        <f t="shared" si="6"/>
        <v>0</v>
      </c>
      <c r="F89" s="5">
        <f t="shared" si="6"/>
        <v>0</v>
      </c>
      <c r="G89" s="5">
        <f t="shared" si="6"/>
        <v>0</v>
      </c>
      <c r="H89" s="5">
        <f t="shared" si="6"/>
        <v>0</v>
      </c>
      <c r="I89" s="5">
        <f t="shared" si="6"/>
        <v>0</v>
      </c>
      <c r="J89" s="5">
        <f t="shared" si="6"/>
        <v>0</v>
      </c>
      <c r="K89" s="5">
        <f t="shared" si="6"/>
        <v>0</v>
      </c>
      <c r="L89" s="5">
        <f t="shared" si="6"/>
        <v>0</v>
      </c>
      <c r="M89" s="5">
        <f t="shared" si="6"/>
        <v>0</v>
      </c>
      <c r="N89" s="5">
        <f t="shared" si="6"/>
        <v>0</v>
      </c>
      <c r="O89" s="5">
        <f t="shared" si="6"/>
        <v>0</v>
      </c>
      <c r="P89" s="5">
        <f t="shared" si="6"/>
        <v>0</v>
      </c>
      <c r="Q89" s="5">
        <f t="shared" si="6"/>
        <v>0</v>
      </c>
      <c r="R89" s="5">
        <f t="shared" si="6"/>
        <v>0</v>
      </c>
      <c r="S89" s="5">
        <f t="shared" si="6"/>
        <v>0</v>
      </c>
      <c r="T89" s="5">
        <f t="shared" si="6"/>
        <v>0</v>
      </c>
      <c r="U89" s="5">
        <f t="shared" si="6"/>
        <v>0</v>
      </c>
      <c r="V89" s="5">
        <f t="shared" si="6"/>
        <v>0</v>
      </c>
      <c r="W89" s="5">
        <f t="shared" si="6"/>
        <v>1166052.8757544286</v>
      </c>
      <c r="X89" s="5">
        <f t="shared" si="6"/>
        <v>-1766.6827429284522</v>
      </c>
      <c r="Y89" s="5">
        <f t="shared" si="6"/>
        <v>1164286.1930114999</v>
      </c>
    </row>
    <row r="90" spans="1:25" x14ac:dyDescent="0.25">
      <c r="A90" s="3" t="s">
        <v>33</v>
      </c>
      <c r="B90" s="5">
        <f t="shared" ref="B90:Y90" si="7">B62-B34</f>
        <v>0</v>
      </c>
      <c r="C90" s="5">
        <f t="shared" si="7"/>
        <v>0</v>
      </c>
      <c r="D90" s="5">
        <f t="shared" si="7"/>
        <v>0</v>
      </c>
      <c r="E90" s="5">
        <f t="shared" si="7"/>
        <v>0</v>
      </c>
      <c r="F90" s="5">
        <f t="shared" si="7"/>
        <v>0</v>
      </c>
      <c r="G90" s="5">
        <f t="shared" si="7"/>
        <v>0</v>
      </c>
      <c r="H90" s="5">
        <f t="shared" si="7"/>
        <v>0</v>
      </c>
      <c r="I90" s="5">
        <f t="shared" si="7"/>
        <v>0</v>
      </c>
      <c r="J90" s="5">
        <f t="shared" si="7"/>
        <v>0</v>
      </c>
      <c r="K90" s="5">
        <f t="shared" si="7"/>
        <v>0</v>
      </c>
      <c r="L90" s="5">
        <f t="shared" si="7"/>
        <v>0</v>
      </c>
      <c r="M90" s="5">
        <f t="shared" si="7"/>
        <v>0</v>
      </c>
      <c r="N90" s="5">
        <f t="shared" si="7"/>
        <v>0</v>
      </c>
      <c r="O90" s="5">
        <f t="shared" si="7"/>
        <v>0</v>
      </c>
      <c r="P90" s="5">
        <f t="shared" si="7"/>
        <v>0</v>
      </c>
      <c r="Q90" s="5">
        <f t="shared" si="7"/>
        <v>0</v>
      </c>
      <c r="R90" s="5">
        <f t="shared" si="7"/>
        <v>0</v>
      </c>
      <c r="S90" s="5">
        <f t="shared" si="7"/>
        <v>0</v>
      </c>
      <c r="T90" s="5">
        <f t="shared" si="7"/>
        <v>0</v>
      </c>
      <c r="U90" s="5">
        <f t="shared" si="7"/>
        <v>0</v>
      </c>
      <c r="V90" s="5">
        <f t="shared" si="7"/>
        <v>0</v>
      </c>
      <c r="W90" s="5">
        <f t="shared" si="7"/>
        <v>38263.582001300092</v>
      </c>
      <c r="X90" s="5">
        <f t="shared" si="7"/>
        <v>28.338420805707319</v>
      </c>
      <c r="Y90" s="5">
        <f t="shared" si="7"/>
        <v>38291.920422105795</v>
      </c>
    </row>
    <row r="91" spans="1:25" x14ac:dyDescent="0.25">
      <c r="A91" s="3" t="s">
        <v>34</v>
      </c>
      <c r="B91" s="5">
        <f t="shared" ref="B91:Y91" si="8">B63-B35</f>
        <v>0</v>
      </c>
      <c r="C91" s="5">
        <f t="shared" si="8"/>
        <v>0</v>
      </c>
      <c r="D91" s="5">
        <f t="shared" si="8"/>
        <v>0</v>
      </c>
      <c r="E91" s="5">
        <f t="shared" si="8"/>
        <v>0</v>
      </c>
      <c r="F91" s="5">
        <f t="shared" si="8"/>
        <v>0</v>
      </c>
      <c r="G91" s="5">
        <f t="shared" si="8"/>
        <v>0</v>
      </c>
      <c r="H91" s="5">
        <f t="shared" si="8"/>
        <v>0</v>
      </c>
      <c r="I91" s="5">
        <f t="shared" si="8"/>
        <v>0</v>
      </c>
      <c r="J91" s="5">
        <f t="shared" si="8"/>
        <v>0</v>
      </c>
      <c r="K91" s="5">
        <f t="shared" si="8"/>
        <v>0</v>
      </c>
      <c r="L91" s="5">
        <f t="shared" si="8"/>
        <v>0</v>
      </c>
      <c r="M91" s="5">
        <f t="shared" si="8"/>
        <v>0</v>
      </c>
      <c r="N91" s="5">
        <f t="shared" si="8"/>
        <v>0</v>
      </c>
      <c r="O91" s="5">
        <f t="shared" si="8"/>
        <v>0</v>
      </c>
      <c r="P91" s="5">
        <f t="shared" si="8"/>
        <v>0</v>
      </c>
      <c r="Q91" s="5">
        <f t="shared" si="8"/>
        <v>0</v>
      </c>
      <c r="R91" s="5">
        <f t="shared" si="8"/>
        <v>0</v>
      </c>
      <c r="S91" s="5">
        <f t="shared" si="8"/>
        <v>0</v>
      </c>
      <c r="T91" s="5">
        <f t="shared" si="8"/>
        <v>0</v>
      </c>
      <c r="U91" s="5">
        <f t="shared" si="8"/>
        <v>0</v>
      </c>
      <c r="V91" s="5">
        <f t="shared" si="8"/>
        <v>0</v>
      </c>
      <c r="W91" s="5">
        <f t="shared" si="8"/>
        <v>-2290666.9126668777</v>
      </c>
      <c r="X91" s="5">
        <f t="shared" si="8"/>
        <v>1125.7184512397678</v>
      </c>
      <c r="Y91" s="5">
        <f t="shared" si="8"/>
        <v>-2289541.1942156367</v>
      </c>
    </row>
    <row r="92" spans="1:25" x14ac:dyDescent="0.25">
      <c r="A92" s="3" t="s">
        <v>35</v>
      </c>
      <c r="B92" s="5">
        <f t="shared" ref="B92:Y92" si="9">B64-B36</f>
        <v>0</v>
      </c>
      <c r="C92" s="5">
        <f t="shared" si="9"/>
        <v>0</v>
      </c>
      <c r="D92" s="5">
        <f t="shared" si="9"/>
        <v>0</v>
      </c>
      <c r="E92" s="5">
        <f t="shared" si="9"/>
        <v>0</v>
      </c>
      <c r="F92" s="5">
        <f t="shared" si="9"/>
        <v>0</v>
      </c>
      <c r="G92" s="5">
        <f t="shared" si="9"/>
        <v>0</v>
      </c>
      <c r="H92" s="5">
        <f t="shared" si="9"/>
        <v>0</v>
      </c>
      <c r="I92" s="5">
        <f t="shared" si="9"/>
        <v>0</v>
      </c>
      <c r="J92" s="5">
        <f t="shared" si="9"/>
        <v>0</v>
      </c>
      <c r="K92" s="5">
        <f t="shared" si="9"/>
        <v>0</v>
      </c>
      <c r="L92" s="5">
        <f t="shared" si="9"/>
        <v>0</v>
      </c>
      <c r="M92" s="5">
        <f t="shared" si="9"/>
        <v>0</v>
      </c>
      <c r="N92" s="5">
        <f t="shared" si="9"/>
        <v>0</v>
      </c>
      <c r="O92" s="5">
        <f t="shared" si="9"/>
        <v>0</v>
      </c>
      <c r="P92" s="5">
        <f t="shared" si="9"/>
        <v>0</v>
      </c>
      <c r="Q92" s="5">
        <f t="shared" si="9"/>
        <v>0</v>
      </c>
      <c r="R92" s="5">
        <f t="shared" si="9"/>
        <v>0</v>
      </c>
      <c r="S92" s="5">
        <f t="shared" si="9"/>
        <v>0</v>
      </c>
      <c r="T92" s="5">
        <f t="shared" si="9"/>
        <v>0</v>
      </c>
      <c r="U92" s="5">
        <f t="shared" si="9"/>
        <v>0</v>
      </c>
      <c r="V92" s="5">
        <f t="shared" si="9"/>
        <v>0</v>
      </c>
      <c r="W92" s="5">
        <f t="shared" si="9"/>
        <v>-532830.86400716286</v>
      </c>
      <c r="X92" s="5">
        <f t="shared" si="9"/>
        <v>285.07196325363634</v>
      </c>
      <c r="Y92" s="5">
        <f t="shared" si="9"/>
        <v>-532545.7920439085</v>
      </c>
    </row>
    <row r="93" spans="1:25" x14ac:dyDescent="0.25">
      <c r="A93" s="3" t="s">
        <v>36</v>
      </c>
      <c r="B93" s="5">
        <f t="shared" ref="B93:Y93" si="10">B65-B37</f>
        <v>0</v>
      </c>
      <c r="C93" s="5">
        <f t="shared" si="10"/>
        <v>0</v>
      </c>
      <c r="D93" s="5">
        <f t="shared" si="10"/>
        <v>0</v>
      </c>
      <c r="E93" s="5">
        <f t="shared" si="10"/>
        <v>0</v>
      </c>
      <c r="F93" s="5">
        <f t="shared" si="10"/>
        <v>0</v>
      </c>
      <c r="G93" s="5">
        <f t="shared" si="10"/>
        <v>0</v>
      </c>
      <c r="H93" s="5">
        <f t="shared" si="10"/>
        <v>0</v>
      </c>
      <c r="I93" s="5">
        <f t="shared" si="10"/>
        <v>0</v>
      </c>
      <c r="J93" s="5">
        <f t="shared" si="10"/>
        <v>0</v>
      </c>
      <c r="K93" s="5">
        <f t="shared" si="10"/>
        <v>0</v>
      </c>
      <c r="L93" s="5">
        <f t="shared" si="10"/>
        <v>0</v>
      </c>
      <c r="M93" s="5">
        <f t="shared" si="10"/>
        <v>0</v>
      </c>
      <c r="N93" s="5">
        <f t="shared" si="10"/>
        <v>0</v>
      </c>
      <c r="O93" s="5">
        <f t="shared" si="10"/>
        <v>0</v>
      </c>
      <c r="P93" s="5">
        <f t="shared" si="10"/>
        <v>0</v>
      </c>
      <c r="Q93" s="5">
        <f t="shared" si="10"/>
        <v>0</v>
      </c>
      <c r="R93" s="5">
        <f t="shared" si="10"/>
        <v>0</v>
      </c>
      <c r="S93" s="5">
        <f t="shared" si="10"/>
        <v>0</v>
      </c>
      <c r="T93" s="5">
        <f t="shared" si="10"/>
        <v>0</v>
      </c>
      <c r="U93" s="5">
        <f t="shared" si="10"/>
        <v>0</v>
      </c>
      <c r="V93" s="5">
        <f t="shared" si="10"/>
        <v>0</v>
      </c>
      <c r="W93" s="5">
        <f t="shared" si="10"/>
        <v>23864.192295157656</v>
      </c>
      <c r="X93" s="5">
        <f t="shared" si="10"/>
        <v>18.935496682227015</v>
      </c>
      <c r="Y93" s="5">
        <f t="shared" si="10"/>
        <v>23883.127791839881</v>
      </c>
    </row>
    <row r="94" spans="1:25" x14ac:dyDescent="0.25">
      <c r="A94" s="3" t="s">
        <v>37</v>
      </c>
      <c r="B94" s="5">
        <f t="shared" ref="B94:Y94" si="11">B66-B38</f>
        <v>0</v>
      </c>
      <c r="C94" s="5">
        <f t="shared" si="11"/>
        <v>0</v>
      </c>
      <c r="D94" s="5">
        <f t="shared" si="11"/>
        <v>0</v>
      </c>
      <c r="E94" s="5">
        <f t="shared" si="11"/>
        <v>0</v>
      </c>
      <c r="F94" s="5">
        <f t="shared" si="11"/>
        <v>0</v>
      </c>
      <c r="G94" s="5">
        <f t="shared" si="11"/>
        <v>0</v>
      </c>
      <c r="H94" s="5">
        <f t="shared" si="11"/>
        <v>0</v>
      </c>
      <c r="I94" s="5">
        <f t="shared" si="11"/>
        <v>0</v>
      </c>
      <c r="J94" s="5">
        <f t="shared" si="11"/>
        <v>0</v>
      </c>
      <c r="K94" s="5">
        <f t="shared" si="11"/>
        <v>0</v>
      </c>
      <c r="L94" s="5">
        <f t="shared" si="11"/>
        <v>0</v>
      </c>
      <c r="M94" s="5">
        <f t="shared" si="11"/>
        <v>0</v>
      </c>
      <c r="N94" s="5">
        <f t="shared" si="11"/>
        <v>0</v>
      </c>
      <c r="O94" s="5">
        <f t="shared" si="11"/>
        <v>0</v>
      </c>
      <c r="P94" s="5">
        <f t="shared" si="11"/>
        <v>0</v>
      </c>
      <c r="Q94" s="5">
        <f t="shared" si="11"/>
        <v>0</v>
      </c>
      <c r="R94" s="5">
        <f t="shared" si="11"/>
        <v>0</v>
      </c>
      <c r="S94" s="5">
        <f t="shared" si="11"/>
        <v>0</v>
      </c>
      <c r="T94" s="5">
        <f t="shared" si="11"/>
        <v>0</v>
      </c>
      <c r="U94" s="5">
        <f t="shared" si="11"/>
        <v>0</v>
      </c>
      <c r="V94" s="5">
        <f t="shared" si="11"/>
        <v>0</v>
      </c>
      <c r="W94" s="5">
        <f t="shared" si="11"/>
        <v>-1854145.1598844696</v>
      </c>
      <c r="X94" s="5">
        <f t="shared" si="11"/>
        <v>-1004.0242986880653</v>
      </c>
      <c r="Y94" s="5">
        <f t="shared" si="11"/>
        <v>-1855149.184183158</v>
      </c>
    </row>
    <row r="95" spans="1:25" x14ac:dyDescent="0.25">
      <c r="A95" s="3" t="s">
        <v>38</v>
      </c>
      <c r="B95" s="5">
        <f t="shared" ref="B95:Y95" si="12">B67-B39</f>
        <v>0</v>
      </c>
      <c r="C95" s="5">
        <f t="shared" si="12"/>
        <v>0</v>
      </c>
      <c r="D95" s="5">
        <f t="shared" si="12"/>
        <v>0</v>
      </c>
      <c r="E95" s="5">
        <f t="shared" si="12"/>
        <v>0</v>
      </c>
      <c r="F95" s="5">
        <f t="shared" si="12"/>
        <v>0</v>
      </c>
      <c r="G95" s="5">
        <f t="shared" si="12"/>
        <v>0</v>
      </c>
      <c r="H95" s="5">
        <f t="shared" si="12"/>
        <v>0</v>
      </c>
      <c r="I95" s="5">
        <f t="shared" si="12"/>
        <v>0</v>
      </c>
      <c r="J95" s="5">
        <f t="shared" si="12"/>
        <v>0</v>
      </c>
      <c r="K95" s="5">
        <f t="shared" si="12"/>
        <v>0</v>
      </c>
      <c r="L95" s="5">
        <f t="shared" si="12"/>
        <v>0</v>
      </c>
      <c r="M95" s="5">
        <f t="shared" si="12"/>
        <v>0</v>
      </c>
      <c r="N95" s="5">
        <f t="shared" si="12"/>
        <v>0</v>
      </c>
      <c r="O95" s="5">
        <f t="shared" si="12"/>
        <v>0</v>
      </c>
      <c r="P95" s="5">
        <f t="shared" si="12"/>
        <v>0</v>
      </c>
      <c r="Q95" s="5">
        <f t="shared" si="12"/>
        <v>0</v>
      </c>
      <c r="R95" s="5">
        <f t="shared" si="12"/>
        <v>0</v>
      </c>
      <c r="S95" s="5">
        <f t="shared" si="12"/>
        <v>0</v>
      </c>
      <c r="T95" s="5">
        <f t="shared" si="12"/>
        <v>0</v>
      </c>
      <c r="U95" s="5">
        <f t="shared" si="12"/>
        <v>0</v>
      </c>
      <c r="V95" s="5">
        <f t="shared" si="12"/>
        <v>0</v>
      </c>
      <c r="W95" s="5">
        <f t="shared" si="12"/>
        <v>-2349.7267411436524</v>
      </c>
      <c r="X95" s="5">
        <f t="shared" si="12"/>
        <v>1.3501988927694288</v>
      </c>
      <c r="Y95" s="5">
        <f t="shared" si="12"/>
        <v>-2348.3765422508823</v>
      </c>
    </row>
    <row r="96" spans="1:25" x14ac:dyDescent="0.25">
      <c r="A96" s="3" t="s">
        <v>39</v>
      </c>
      <c r="B96" s="5">
        <f t="shared" ref="B96:Y96" si="13">B68-B40</f>
        <v>0</v>
      </c>
      <c r="C96" s="5">
        <f t="shared" si="13"/>
        <v>0</v>
      </c>
      <c r="D96" s="5">
        <f t="shared" si="13"/>
        <v>0</v>
      </c>
      <c r="E96" s="5">
        <f t="shared" si="13"/>
        <v>0</v>
      </c>
      <c r="F96" s="5">
        <f t="shared" si="13"/>
        <v>0</v>
      </c>
      <c r="G96" s="5">
        <f t="shared" si="13"/>
        <v>0</v>
      </c>
      <c r="H96" s="5">
        <f t="shared" si="13"/>
        <v>0</v>
      </c>
      <c r="I96" s="5">
        <f t="shared" si="13"/>
        <v>0</v>
      </c>
      <c r="J96" s="5">
        <f t="shared" si="13"/>
        <v>0</v>
      </c>
      <c r="K96" s="5">
        <f t="shared" si="13"/>
        <v>0</v>
      </c>
      <c r="L96" s="5">
        <f t="shared" si="13"/>
        <v>0</v>
      </c>
      <c r="M96" s="5">
        <f t="shared" si="13"/>
        <v>0</v>
      </c>
      <c r="N96" s="5">
        <f t="shared" si="13"/>
        <v>0</v>
      </c>
      <c r="O96" s="5">
        <f t="shared" si="13"/>
        <v>0</v>
      </c>
      <c r="P96" s="5">
        <f t="shared" si="13"/>
        <v>0</v>
      </c>
      <c r="Q96" s="5">
        <f t="shared" si="13"/>
        <v>0</v>
      </c>
      <c r="R96" s="5">
        <f t="shared" si="13"/>
        <v>0</v>
      </c>
      <c r="S96" s="5">
        <f t="shared" si="13"/>
        <v>0</v>
      </c>
      <c r="T96" s="5">
        <f t="shared" si="13"/>
        <v>0</v>
      </c>
      <c r="U96" s="5">
        <f t="shared" si="13"/>
        <v>0</v>
      </c>
      <c r="V96" s="5">
        <f t="shared" si="13"/>
        <v>0</v>
      </c>
      <c r="W96" s="5">
        <f t="shared" si="13"/>
        <v>-3029.249247044103</v>
      </c>
      <c r="X96" s="5">
        <f t="shared" si="13"/>
        <v>5.3765172603372626</v>
      </c>
      <c r="Y96" s="5">
        <f t="shared" si="13"/>
        <v>-3023.8727297837686</v>
      </c>
    </row>
    <row r="97" spans="1:25" x14ac:dyDescent="0.25">
      <c r="A97" s="3" t="s">
        <v>40</v>
      </c>
      <c r="B97" s="5">
        <f t="shared" ref="B97:Y97" si="14">B69-B41</f>
        <v>0</v>
      </c>
      <c r="C97" s="5">
        <f t="shared" si="14"/>
        <v>0</v>
      </c>
      <c r="D97" s="5">
        <f t="shared" si="14"/>
        <v>0</v>
      </c>
      <c r="E97" s="5">
        <f t="shared" si="14"/>
        <v>0</v>
      </c>
      <c r="F97" s="5">
        <f t="shared" si="14"/>
        <v>0</v>
      </c>
      <c r="G97" s="5">
        <f t="shared" si="14"/>
        <v>0</v>
      </c>
      <c r="H97" s="5">
        <f t="shared" si="14"/>
        <v>0</v>
      </c>
      <c r="I97" s="5">
        <f t="shared" si="14"/>
        <v>0</v>
      </c>
      <c r="J97" s="5">
        <f t="shared" si="14"/>
        <v>0</v>
      </c>
      <c r="K97" s="5">
        <f t="shared" si="14"/>
        <v>0</v>
      </c>
      <c r="L97" s="5">
        <f t="shared" si="14"/>
        <v>0</v>
      </c>
      <c r="M97" s="5">
        <f t="shared" si="14"/>
        <v>0</v>
      </c>
      <c r="N97" s="5">
        <f t="shared" si="14"/>
        <v>0</v>
      </c>
      <c r="O97" s="5">
        <f t="shared" si="14"/>
        <v>0</v>
      </c>
      <c r="P97" s="5">
        <f t="shared" si="14"/>
        <v>0</v>
      </c>
      <c r="Q97" s="5">
        <f t="shared" si="14"/>
        <v>0</v>
      </c>
      <c r="R97" s="5">
        <f t="shared" si="14"/>
        <v>0</v>
      </c>
      <c r="S97" s="5">
        <f t="shared" si="14"/>
        <v>0</v>
      </c>
      <c r="T97" s="5">
        <f t="shared" si="14"/>
        <v>0</v>
      </c>
      <c r="U97" s="5">
        <f t="shared" si="14"/>
        <v>0</v>
      </c>
      <c r="V97" s="5">
        <f t="shared" si="14"/>
        <v>0</v>
      </c>
      <c r="W97" s="5">
        <f t="shared" si="14"/>
        <v>3990064.6866318434</v>
      </c>
      <c r="X97" s="5">
        <f t="shared" si="14"/>
        <v>10604.351508689528</v>
      </c>
      <c r="Y97" s="5">
        <f t="shared" si="14"/>
        <v>4000669.0381405354</v>
      </c>
    </row>
    <row r="98" spans="1:25" x14ac:dyDescent="0.25">
      <c r="A98" s="3" t="s">
        <v>41</v>
      </c>
      <c r="B98" s="5">
        <f t="shared" ref="B98:Y98" si="15">B70-B42</f>
        <v>0</v>
      </c>
      <c r="C98" s="5">
        <f t="shared" si="15"/>
        <v>0</v>
      </c>
      <c r="D98" s="5">
        <f t="shared" si="15"/>
        <v>0</v>
      </c>
      <c r="E98" s="5">
        <f t="shared" si="15"/>
        <v>0</v>
      </c>
      <c r="F98" s="5">
        <f t="shared" si="15"/>
        <v>0</v>
      </c>
      <c r="G98" s="5">
        <f t="shared" si="15"/>
        <v>0</v>
      </c>
      <c r="H98" s="5">
        <f t="shared" si="15"/>
        <v>0</v>
      </c>
      <c r="I98" s="5">
        <f t="shared" si="15"/>
        <v>0</v>
      </c>
      <c r="J98" s="5">
        <f t="shared" si="15"/>
        <v>0</v>
      </c>
      <c r="K98" s="5">
        <f t="shared" si="15"/>
        <v>0</v>
      </c>
      <c r="L98" s="5">
        <f t="shared" si="15"/>
        <v>0</v>
      </c>
      <c r="M98" s="5">
        <f t="shared" si="15"/>
        <v>0</v>
      </c>
      <c r="N98" s="5">
        <f t="shared" si="15"/>
        <v>0</v>
      </c>
      <c r="O98" s="5">
        <f t="shared" si="15"/>
        <v>0</v>
      </c>
      <c r="P98" s="5">
        <f t="shared" si="15"/>
        <v>0</v>
      </c>
      <c r="Q98" s="5">
        <f t="shared" si="15"/>
        <v>0</v>
      </c>
      <c r="R98" s="5">
        <f t="shared" si="15"/>
        <v>0</v>
      </c>
      <c r="S98" s="5">
        <f t="shared" si="15"/>
        <v>0</v>
      </c>
      <c r="T98" s="5">
        <f t="shared" si="15"/>
        <v>0</v>
      </c>
      <c r="U98" s="5">
        <f t="shared" si="15"/>
        <v>0</v>
      </c>
      <c r="V98" s="5">
        <f t="shared" si="15"/>
        <v>0</v>
      </c>
      <c r="W98" s="5">
        <f t="shared" si="15"/>
        <v>42256.268924897246</v>
      </c>
      <c r="X98" s="5">
        <f t="shared" si="15"/>
        <v>-51.680656248540664</v>
      </c>
      <c r="Y98" s="5">
        <f t="shared" si="15"/>
        <v>42204.588268648717</v>
      </c>
    </row>
    <row r="99" spans="1:25" x14ac:dyDescent="0.25">
      <c r="A99" s="3" t="s">
        <v>42</v>
      </c>
      <c r="B99" s="5">
        <f t="shared" ref="B99:Y99" si="16">B71-B43</f>
        <v>0</v>
      </c>
      <c r="C99" s="5">
        <f t="shared" si="16"/>
        <v>0</v>
      </c>
      <c r="D99" s="5">
        <f t="shared" si="16"/>
        <v>0</v>
      </c>
      <c r="E99" s="5">
        <f t="shared" si="16"/>
        <v>0</v>
      </c>
      <c r="F99" s="5">
        <f t="shared" si="16"/>
        <v>0</v>
      </c>
      <c r="G99" s="5">
        <f t="shared" si="16"/>
        <v>0</v>
      </c>
      <c r="H99" s="5">
        <f t="shared" si="16"/>
        <v>0</v>
      </c>
      <c r="I99" s="5">
        <f t="shared" si="16"/>
        <v>0</v>
      </c>
      <c r="J99" s="5">
        <f t="shared" si="16"/>
        <v>0</v>
      </c>
      <c r="K99" s="5">
        <f t="shared" si="16"/>
        <v>0</v>
      </c>
      <c r="L99" s="5">
        <f t="shared" si="16"/>
        <v>0</v>
      </c>
      <c r="M99" s="5">
        <f t="shared" si="16"/>
        <v>0</v>
      </c>
      <c r="N99" s="5">
        <f t="shared" si="16"/>
        <v>0</v>
      </c>
      <c r="O99" s="5">
        <f t="shared" si="16"/>
        <v>0</v>
      </c>
      <c r="P99" s="5">
        <f t="shared" si="16"/>
        <v>0</v>
      </c>
      <c r="Q99" s="5">
        <f t="shared" si="16"/>
        <v>0</v>
      </c>
      <c r="R99" s="5">
        <f t="shared" si="16"/>
        <v>0</v>
      </c>
      <c r="S99" s="5">
        <f t="shared" si="16"/>
        <v>0</v>
      </c>
      <c r="T99" s="5">
        <f t="shared" si="16"/>
        <v>0</v>
      </c>
      <c r="U99" s="5">
        <f t="shared" si="16"/>
        <v>0</v>
      </c>
      <c r="V99" s="5">
        <f t="shared" si="16"/>
        <v>0</v>
      </c>
      <c r="W99" s="5">
        <f t="shared" si="16"/>
        <v>8502710.4560278468</v>
      </c>
      <c r="X99" s="5">
        <f t="shared" si="16"/>
        <v>-13530.010733208361</v>
      </c>
      <c r="Y99" s="5">
        <f t="shared" si="16"/>
        <v>8489180.445294641</v>
      </c>
    </row>
    <row r="100" spans="1:25" x14ac:dyDescent="0.25">
      <c r="A100" s="3" t="s">
        <v>43</v>
      </c>
      <c r="B100" s="5">
        <f t="shared" ref="B100:Y100" si="17">B72-B44</f>
        <v>0</v>
      </c>
      <c r="C100" s="5">
        <f t="shared" si="17"/>
        <v>0</v>
      </c>
      <c r="D100" s="5">
        <f t="shared" si="17"/>
        <v>0</v>
      </c>
      <c r="E100" s="5">
        <f t="shared" si="17"/>
        <v>0</v>
      </c>
      <c r="F100" s="5">
        <f t="shared" si="17"/>
        <v>0</v>
      </c>
      <c r="G100" s="5">
        <f t="shared" si="17"/>
        <v>0</v>
      </c>
      <c r="H100" s="5">
        <f t="shared" si="17"/>
        <v>0</v>
      </c>
      <c r="I100" s="5">
        <f t="shared" si="17"/>
        <v>0</v>
      </c>
      <c r="J100" s="5">
        <f t="shared" si="17"/>
        <v>0</v>
      </c>
      <c r="K100" s="5">
        <f t="shared" si="17"/>
        <v>0</v>
      </c>
      <c r="L100" s="5">
        <f t="shared" si="17"/>
        <v>0</v>
      </c>
      <c r="M100" s="5">
        <f t="shared" si="17"/>
        <v>0</v>
      </c>
      <c r="N100" s="5">
        <f t="shared" si="17"/>
        <v>0</v>
      </c>
      <c r="O100" s="5">
        <f t="shared" si="17"/>
        <v>0</v>
      </c>
      <c r="P100" s="5">
        <f t="shared" si="17"/>
        <v>0</v>
      </c>
      <c r="Q100" s="5">
        <f t="shared" si="17"/>
        <v>0</v>
      </c>
      <c r="R100" s="5">
        <f t="shared" si="17"/>
        <v>0</v>
      </c>
      <c r="S100" s="5">
        <f t="shared" si="17"/>
        <v>0</v>
      </c>
      <c r="T100" s="5">
        <f t="shared" si="17"/>
        <v>0</v>
      </c>
      <c r="U100" s="5">
        <f t="shared" si="17"/>
        <v>0</v>
      </c>
      <c r="V100" s="5">
        <f t="shared" si="17"/>
        <v>0</v>
      </c>
      <c r="W100" s="5">
        <f t="shared" si="17"/>
        <v>11346.104889625218</v>
      </c>
      <c r="X100" s="5">
        <f t="shared" si="17"/>
        <v>-11.229478488611374</v>
      </c>
      <c r="Y100" s="5">
        <f t="shared" si="17"/>
        <v>11334.8754111366</v>
      </c>
    </row>
    <row r="101" spans="1:25" x14ac:dyDescent="0.25">
      <c r="A101" s="3" t="s">
        <v>44</v>
      </c>
      <c r="B101" s="5">
        <f t="shared" ref="B101:Y101" si="18">B73-B45</f>
        <v>0</v>
      </c>
      <c r="C101" s="5">
        <f t="shared" si="18"/>
        <v>0</v>
      </c>
      <c r="D101" s="5">
        <f t="shared" si="18"/>
        <v>0</v>
      </c>
      <c r="E101" s="5">
        <f t="shared" si="18"/>
        <v>0</v>
      </c>
      <c r="F101" s="5">
        <f t="shared" si="18"/>
        <v>0</v>
      </c>
      <c r="G101" s="5">
        <f t="shared" si="18"/>
        <v>0</v>
      </c>
      <c r="H101" s="5">
        <f t="shared" si="18"/>
        <v>0</v>
      </c>
      <c r="I101" s="5">
        <f t="shared" si="18"/>
        <v>0</v>
      </c>
      <c r="J101" s="5">
        <f t="shared" si="18"/>
        <v>0</v>
      </c>
      <c r="K101" s="5">
        <f t="shared" si="18"/>
        <v>0</v>
      </c>
      <c r="L101" s="5">
        <f t="shared" si="18"/>
        <v>0</v>
      </c>
      <c r="M101" s="5">
        <f t="shared" si="18"/>
        <v>0</v>
      </c>
      <c r="N101" s="5">
        <f t="shared" si="18"/>
        <v>0</v>
      </c>
      <c r="O101" s="5">
        <f t="shared" si="18"/>
        <v>0</v>
      </c>
      <c r="P101" s="5">
        <f t="shared" si="18"/>
        <v>0</v>
      </c>
      <c r="Q101" s="5">
        <f t="shared" si="18"/>
        <v>0</v>
      </c>
      <c r="R101" s="5">
        <f t="shared" si="18"/>
        <v>0</v>
      </c>
      <c r="S101" s="5">
        <f t="shared" si="18"/>
        <v>0</v>
      </c>
      <c r="T101" s="5">
        <f t="shared" si="18"/>
        <v>0</v>
      </c>
      <c r="U101" s="5">
        <f t="shared" si="18"/>
        <v>0</v>
      </c>
      <c r="V101" s="5">
        <f t="shared" si="18"/>
        <v>0</v>
      </c>
      <c r="W101" s="5">
        <f t="shared" si="18"/>
        <v>3179.8440439369951</v>
      </c>
      <c r="X101" s="5">
        <f t="shared" si="18"/>
        <v>-29.75798047783741</v>
      </c>
      <c r="Y101" s="5">
        <f t="shared" si="18"/>
        <v>3150.0860634591954</v>
      </c>
    </row>
    <row r="102" spans="1:25" x14ac:dyDescent="0.25">
      <c r="A102" s="3" t="s">
        <v>45</v>
      </c>
      <c r="B102" s="5">
        <f t="shared" ref="B102:Y102" si="19">B74-B46</f>
        <v>0</v>
      </c>
      <c r="C102" s="5">
        <f t="shared" si="19"/>
        <v>0</v>
      </c>
      <c r="D102" s="5">
        <f t="shared" si="19"/>
        <v>0</v>
      </c>
      <c r="E102" s="5">
        <f t="shared" si="19"/>
        <v>0</v>
      </c>
      <c r="F102" s="5">
        <f t="shared" si="19"/>
        <v>0</v>
      </c>
      <c r="G102" s="5">
        <f t="shared" si="19"/>
        <v>0</v>
      </c>
      <c r="H102" s="5">
        <f t="shared" si="19"/>
        <v>0</v>
      </c>
      <c r="I102" s="5">
        <f t="shared" si="19"/>
        <v>0</v>
      </c>
      <c r="J102" s="5">
        <f t="shared" si="19"/>
        <v>0</v>
      </c>
      <c r="K102" s="5">
        <f t="shared" si="19"/>
        <v>0</v>
      </c>
      <c r="L102" s="5">
        <f t="shared" si="19"/>
        <v>0</v>
      </c>
      <c r="M102" s="5">
        <f t="shared" si="19"/>
        <v>0</v>
      </c>
      <c r="N102" s="5">
        <f t="shared" si="19"/>
        <v>0</v>
      </c>
      <c r="O102" s="5">
        <f t="shared" si="19"/>
        <v>0</v>
      </c>
      <c r="P102" s="5">
        <f t="shared" si="19"/>
        <v>0</v>
      </c>
      <c r="Q102" s="5">
        <f t="shared" si="19"/>
        <v>0</v>
      </c>
      <c r="R102" s="5">
        <f t="shared" si="19"/>
        <v>0</v>
      </c>
      <c r="S102" s="5">
        <f t="shared" si="19"/>
        <v>0</v>
      </c>
      <c r="T102" s="5">
        <f t="shared" si="19"/>
        <v>0</v>
      </c>
      <c r="U102" s="5">
        <f t="shared" si="19"/>
        <v>0</v>
      </c>
      <c r="V102" s="5">
        <f t="shared" si="19"/>
        <v>0</v>
      </c>
      <c r="W102" s="5">
        <f t="shared" si="19"/>
        <v>-3406.5260810038553</v>
      </c>
      <c r="X102" s="5">
        <f t="shared" si="19"/>
        <v>-0.15848413156520236</v>
      </c>
      <c r="Y102" s="5">
        <f t="shared" si="19"/>
        <v>-3406.6845651354233</v>
      </c>
    </row>
    <row r="103" spans="1:25" x14ac:dyDescent="0.25">
      <c r="A103" s="3" t="s">
        <v>46</v>
      </c>
      <c r="B103" s="5">
        <f t="shared" ref="B103:Y103" si="20">B75-B47</f>
        <v>0</v>
      </c>
      <c r="C103" s="5">
        <f t="shared" si="20"/>
        <v>0</v>
      </c>
      <c r="D103" s="5">
        <f t="shared" si="20"/>
        <v>0</v>
      </c>
      <c r="E103" s="5">
        <f t="shared" si="20"/>
        <v>0</v>
      </c>
      <c r="F103" s="5">
        <f t="shared" si="20"/>
        <v>0</v>
      </c>
      <c r="G103" s="5">
        <f t="shared" si="20"/>
        <v>0</v>
      </c>
      <c r="H103" s="5">
        <f t="shared" si="20"/>
        <v>0</v>
      </c>
      <c r="I103" s="5">
        <f t="shared" si="20"/>
        <v>0</v>
      </c>
      <c r="J103" s="5">
        <f t="shared" si="20"/>
        <v>0</v>
      </c>
      <c r="K103" s="5">
        <f t="shared" si="20"/>
        <v>0</v>
      </c>
      <c r="L103" s="5">
        <f t="shared" si="20"/>
        <v>0</v>
      </c>
      <c r="M103" s="5">
        <f t="shared" si="20"/>
        <v>0</v>
      </c>
      <c r="N103" s="5">
        <f t="shared" si="20"/>
        <v>0</v>
      </c>
      <c r="O103" s="5">
        <f t="shared" si="20"/>
        <v>0</v>
      </c>
      <c r="P103" s="5">
        <f t="shared" si="20"/>
        <v>0</v>
      </c>
      <c r="Q103" s="5">
        <f t="shared" si="20"/>
        <v>0</v>
      </c>
      <c r="R103" s="5">
        <f t="shared" si="20"/>
        <v>0</v>
      </c>
      <c r="S103" s="5">
        <f t="shared" si="20"/>
        <v>0</v>
      </c>
      <c r="T103" s="5">
        <f t="shared" si="20"/>
        <v>0</v>
      </c>
      <c r="U103" s="5">
        <f t="shared" si="20"/>
        <v>0</v>
      </c>
      <c r="V103" s="5">
        <f t="shared" si="20"/>
        <v>0</v>
      </c>
      <c r="W103" s="5">
        <f t="shared" si="20"/>
        <v>0</v>
      </c>
      <c r="X103" s="5">
        <f t="shared" si="20"/>
        <v>0</v>
      </c>
      <c r="Y103" s="5">
        <f t="shared" si="20"/>
        <v>0</v>
      </c>
    </row>
    <row r="104" spans="1:25" x14ac:dyDescent="0.25">
      <c r="A104" s="3" t="s">
        <v>47</v>
      </c>
      <c r="B104" s="5">
        <f t="shared" ref="B104:Y104" si="21">B76-B48</f>
        <v>0</v>
      </c>
      <c r="C104" s="5">
        <f t="shared" si="21"/>
        <v>0</v>
      </c>
      <c r="D104" s="5">
        <f t="shared" si="21"/>
        <v>0</v>
      </c>
      <c r="E104" s="5">
        <f t="shared" si="21"/>
        <v>0</v>
      </c>
      <c r="F104" s="5">
        <f t="shared" si="21"/>
        <v>0</v>
      </c>
      <c r="G104" s="5">
        <f t="shared" si="21"/>
        <v>0</v>
      </c>
      <c r="H104" s="5">
        <f t="shared" si="21"/>
        <v>0</v>
      </c>
      <c r="I104" s="5">
        <f t="shared" si="21"/>
        <v>0</v>
      </c>
      <c r="J104" s="5">
        <f t="shared" si="21"/>
        <v>0</v>
      </c>
      <c r="K104" s="5">
        <f t="shared" si="21"/>
        <v>0</v>
      </c>
      <c r="L104" s="5">
        <f t="shared" si="21"/>
        <v>0</v>
      </c>
      <c r="M104" s="5">
        <f t="shared" si="21"/>
        <v>0</v>
      </c>
      <c r="N104" s="5">
        <f t="shared" si="21"/>
        <v>0</v>
      </c>
      <c r="O104" s="5">
        <f t="shared" si="21"/>
        <v>0</v>
      </c>
      <c r="P104" s="5">
        <f t="shared" si="21"/>
        <v>0</v>
      </c>
      <c r="Q104" s="5">
        <f t="shared" si="21"/>
        <v>0</v>
      </c>
      <c r="R104" s="5">
        <f t="shared" si="21"/>
        <v>0</v>
      </c>
      <c r="S104" s="5">
        <f t="shared" si="21"/>
        <v>0</v>
      </c>
      <c r="T104" s="5">
        <f t="shared" si="21"/>
        <v>0</v>
      </c>
      <c r="U104" s="5">
        <f t="shared" si="21"/>
        <v>0</v>
      </c>
      <c r="V104" s="5">
        <f t="shared" si="21"/>
        <v>0</v>
      </c>
      <c r="W104" s="5">
        <f t="shared" si="21"/>
        <v>35557.850876407465</v>
      </c>
      <c r="X104" s="5">
        <f t="shared" si="21"/>
        <v>-223.23343857684449</v>
      </c>
      <c r="Y104" s="5">
        <f t="shared" si="21"/>
        <v>35334.617437831126</v>
      </c>
    </row>
    <row r="105" spans="1:25" x14ac:dyDescent="0.25">
      <c r="A105" s="3" t="s">
        <v>48</v>
      </c>
      <c r="B105" s="5">
        <f t="shared" ref="B105:Y105" si="22">B77-B49</f>
        <v>0</v>
      </c>
      <c r="C105" s="5">
        <f t="shared" si="22"/>
        <v>0</v>
      </c>
      <c r="D105" s="5">
        <f t="shared" si="22"/>
        <v>0</v>
      </c>
      <c r="E105" s="5">
        <f t="shared" si="22"/>
        <v>0</v>
      </c>
      <c r="F105" s="5">
        <f t="shared" si="22"/>
        <v>0</v>
      </c>
      <c r="G105" s="5">
        <f t="shared" si="22"/>
        <v>0</v>
      </c>
      <c r="H105" s="5">
        <f t="shared" si="22"/>
        <v>0</v>
      </c>
      <c r="I105" s="5">
        <f t="shared" si="22"/>
        <v>0</v>
      </c>
      <c r="J105" s="5">
        <f t="shared" si="22"/>
        <v>0</v>
      </c>
      <c r="K105" s="5">
        <f t="shared" si="22"/>
        <v>0</v>
      </c>
      <c r="L105" s="5">
        <f t="shared" si="22"/>
        <v>0</v>
      </c>
      <c r="M105" s="5">
        <f t="shared" si="22"/>
        <v>0</v>
      </c>
      <c r="N105" s="5">
        <f t="shared" si="22"/>
        <v>0</v>
      </c>
      <c r="O105" s="5">
        <f t="shared" si="22"/>
        <v>0</v>
      </c>
      <c r="P105" s="5">
        <f t="shared" si="22"/>
        <v>0</v>
      </c>
      <c r="Q105" s="5">
        <f t="shared" si="22"/>
        <v>0</v>
      </c>
      <c r="R105" s="5">
        <f t="shared" si="22"/>
        <v>0</v>
      </c>
      <c r="S105" s="5">
        <f t="shared" si="22"/>
        <v>0</v>
      </c>
      <c r="T105" s="5">
        <f t="shared" si="22"/>
        <v>0</v>
      </c>
      <c r="U105" s="5">
        <f t="shared" si="22"/>
        <v>0</v>
      </c>
      <c r="V105" s="5">
        <f t="shared" si="22"/>
        <v>0</v>
      </c>
      <c r="W105" s="5">
        <f t="shared" si="22"/>
        <v>0</v>
      </c>
      <c r="X105" s="5">
        <f t="shared" si="22"/>
        <v>0</v>
      </c>
      <c r="Y105" s="5">
        <f t="shared" si="22"/>
        <v>0</v>
      </c>
    </row>
    <row r="106" spans="1:25" x14ac:dyDescent="0.25">
      <c r="A106" s="3" t="s">
        <v>49</v>
      </c>
      <c r="B106" s="5">
        <f t="shared" ref="B106:Y106" si="23">B78-B50</f>
        <v>0</v>
      </c>
      <c r="C106" s="5">
        <f t="shared" si="23"/>
        <v>0</v>
      </c>
      <c r="D106" s="5">
        <f t="shared" si="23"/>
        <v>0</v>
      </c>
      <c r="E106" s="5">
        <f t="shared" si="23"/>
        <v>0</v>
      </c>
      <c r="F106" s="5">
        <f t="shared" si="23"/>
        <v>0</v>
      </c>
      <c r="G106" s="5">
        <f t="shared" si="23"/>
        <v>0</v>
      </c>
      <c r="H106" s="5">
        <f t="shared" si="23"/>
        <v>0</v>
      </c>
      <c r="I106" s="5">
        <f t="shared" si="23"/>
        <v>0</v>
      </c>
      <c r="J106" s="5">
        <f t="shared" si="23"/>
        <v>0</v>
      </c>
      <c r="K106" s="5">
        <f t="shared" si="23"/>
        <v>0</v>
      </c>
      <c r="L106" s="5">
        <f t="shared" si="23"/>
        <v>0</v>
      </c>
      <c r="M106" s="5">
        <f t="shared" si="23"/>
        <v>0</v>
      </c>
      <c r="N106" s="5">
        <f t="shared" si="23"/>
        <v>0</v>
      </c>
      <c r="O106" s="5">
        <f t="shared" si="23"/>
        <v>0</v>
      </c>
      <c r="P106" s="5">
        <f t="shared" si="23"/>
        <v>0</v>
      </c>
      <c r="Q106" s="5">
        <f t="shared" si="23"/>
        <v>0</v>
      </c>
      <c r="R106" s="5">
        <f t="shared" si="23"/>
        <v>0</v>
      </c>
      <c r="S106" s="5">
        <f t="shared" si="23"/>
        <v>0</v>
      </c>
      <c r="T106" s="5">
        <f t="shared" si="23"/>
        <v>0</v>
      </c>
      <c r="U106" s="5">
        <f t="shared" si="23"/>
        <v>0</v>
      </c>
      <c r="V106" s="5">
        <f t="shared" si="23"/>
        <v>0</v>
      </c>
      <c r="W106" s="5">
        <f t="shared" si="23"/>
        <v>0</v>
      </c>
      <c r="X106" s="5">
        <f t="shared" si="23"/>
        <v>0</v>
      </c>
      <c r="Y106" s="5">
        <f t="shared" si="23"/>
        <v>0</v>
      </c>
    </row>
    <row r="107" spans="1:25" x14ac:dyDescent="0.25">
      <c r="A107" s="3" t="s">
        <v>50</v>
      </c>
      <c r="B107" s="5">
        <f t="shared" ref="B107:Y107" si="24">B79-B51</f>
        <v>0</v>
      </c>
      <c r="C107" s="5">
        <f t="shared" si="24"/>
        <v>0</v>
      </c>
      <c r="D107" s="5">
        <f t="shared" si="24"/>
        <v>0</v>
      </c>
      <c r="E107" s="5">
        <f t="shared" si="24"/>
        <v>0</v>
      </c>
      <c r="F107" s="5">
        <f t="shared" si="24"/>
        <v>0</v>
      </c>
      <c r="G107" s="5">
        <f t="shared" si="24"/>
        <v>0</v>
      </c>
      <c r="H107" s="5">
        <f t="shared" si="24"/>
        <v>0</v>
      </c>
      <c r="I107" s="5">
        <f t="shared" si="24"/>
        <v>0</v>
      </c>
      <c r="J107" s="5">
        <f t="shared" si="24"/>
        <v>0</v>
      </c>
      <c r="K107" s="5">
        <f t="shared" si="24"/>
        <v>0</v>
      </c>
      <c r="L107" s="5">
        <f t="shared" si="24"/>
        <v>0</v>
      </c>
      <c r="M107" s="5">
        <f t="shared" si="24"/>
        <v>0</v>
      </c>
      <c r="N107" s="5">
        <f t="shared" si="24"/>
        <v>0</v>
      </c>
      <c r="O107" s="5">
        <f t="shared" si="24"/>
        <v>0</v>
      </c>
      <c r="P107" s="5">
        <f t="shared" si="24"/>
        <v>0</v>
      </c>
      <c r="Q107" s="5">
        <f t="shared" si="24"/>
        <v>0</v>
      </c>
      <c r="R107" s="5">
        <f t="shared" si="24"/>
        <v>0</v>
      </c>
      <c r="S107" s="5">
        <f t="shared" si="24"/>
        <v>0</v>
      </c>
      <c r="T107" s="5">
        <f t="shared" si="24"/>
        <v>0</v>
      </c>
      <c r="U107" s="5">
        <f t="shared" si="24"/>
        <v>0</v>
      </c>
      <c r="V107" s="5">
        <f t="shared" si="24"/>
        <v>0</v>
      </c>
      <c r="W107" s="5">
        <f t="shared" si="24"/>
        <v>180.13095229366223</v>
      </c>
      <c r="X107" s="5">
        <f t="shared" si="24"/>
        <v>-0.37095229366219407</v>
      </c>
      <c r="Y107" s="5">
        <f t="shared" si="24"/>
        <v>179.7599999999984</v>
      </c>
    </row>
    <row r="108" spans="1:25" x14ac:dyDescent="0.25">
      <c r="A108" s="3" t="s">
        <v>51</v>
      </c>
      <c r="B108" s="5">
        <f t="shared" ref="B108:Y108" si="25">B80-B52</f>
        <v>0</v>
      </c>
      <c r="C108" s="5">
        <f t="shared" si="25"/>
        <v>0</v>
      </c>
      <c r="D108" s="5">
        <f t="shared" si="25"/>
        <v>0</v>
      </c>
      <c r="E108" s="5">
        <f t="shared" si="25"/>
        <v>0</v>
      </c>
      <c r="F108" s="5">
        <f t="shared" si="25"/>
        <v>0</v>
      </c>
      <c r="G108" s="5">
        <f t="shared" si="25"/>
        <v>0</v>
      </c>
      <c r="H108" s="5">
        <f t="shared" si="25"/>
        <v>0</v>
      </c>
      <c r="I108" s="5">
        <f t="shared" si="25"/>
        <v>0</v>
      </c>
      <c r="J108" s="5">
        <f t="shared" si="25"/>
        <v>0</v>
      </c>
      <c r="K108" s="5">
        <f t="shared" si="25"/>
        <v>0</v>
      </c>
      <c r="L108" s="5">
        <f t="shared" si="25"/>
        <v>0</v>
      </c>
      <c r="M108" s="5">
        <f t="shared" si="25"/>
        <v>0</v>
      </c>
      <c r="N108" s="5">
        <f t="shared" si="25"/>
        <v>0</v>
      </c>
      <c r="O108" s="5">
        <f t="shared" si="25"/>
        <v>0</v>
      </c>
      <c r="P108" s="5">
        <f t="shared" si="25"/>
        <v>0</v>
      </c>
      <c r="Q108" s="5">
        <f t="shared" si="25"/>
        <v>0</v>
      </c>
      <c r="R108" s="5">
        <f t="shared" si="25"/>
        <v>0</v>
      </c>
      <c r="S108" s="5">
        <f t="shared" si="25"/>
        <v>0</v>
      </c>
      <c r="T108" s="5">
        <f t="shared" si="25"/>
        <v>0</v>
      </c>
      <c r="U108" s="5">
        <f t="shared" si="25"/>
        <v>0</v>
      </c>
      <c r="V108" s="5">
        <f t="shared" si="25"/>
        <v>0</v>
      </c>
      <c r="W108" s="5">
        <f t="shared" si="25"/>
        <v>163.29628385500217</v>
      </c>
      <c r="X108" s="5">
        <f t="shared" si="25"/>
        <v>-0.33628385500217695</v>
      </c>
      <c r="Y108" s="5">
        <f t="shared" si="25"/>
        <v>162.96000000000095</v>
      </c>
    </row>
    <row r="109" spans="1:25" x14ac:dyDescent="0.25">
      <c r="A109" s="3" t="s">
        <v>52</v>
      </c>
      <c r="B109" s="5">
        <f t="shared" ref="B109:Y109" si="26">B81-B53</f>
        <v>0</v>
      </c>
      <c r="C109" s="5">
        <f t="shared" si="26"/>
        <v>0</v>
      </c>
      <c r="D109" s="5">
        <f t="shared" si="26"/>
        <v>0</v>
      </c>
      <c r="E109" s="5">
        <f t="shared" si="26"/>
        <v>0</v>
      </c>
      <c r="F109" s="5">
        <f t="shared" si="26"/>
        <v>0</v>
      </c>
      <c r="G109" s="5">
        <f t="shared" si="26"/>
        <v>0</v>
      </c>
      <c r="H109" s="5">
        <f t="shared" si="26"/>
        <v>0</v>
      </c>
      <c r="I109" s="5">
        <f t="shared" si="26"/>
        <v>0</v>
      </c>
      <c r="J109" s="5">
        <f t="shared" si="26"/>
        <v>0</v>
      </c>
      <c r="K109" s="5">
        <f t="shared" si="26"/>
        <v>0</v>
      </c>
      <c r="L109" s="5">
        <f t="shared" si="26"/>
        <v>0</v>
      </c>
      <c r="M109" s="5">
        <f t="shared" si="26"/>
        <v>0</v>
      </c>
      <c r="N109" s="5">
        <f t="shared" si="26"/>
        <v>0</v>
      </c>
      <c r="O109" s="5">
        <f t="shared" si="26"/>
        <v>0</v>
      </c>
      <c r="P109" s="5">
        <f t="shared" si="26"/>
        <v>0</v>
      </c>
      <c r="Q109" s="5">
        <f t="shared" si="26"/>
        <v>0</v>
      </c>
      <c r="R109" s="5">
        <f t="shared" si="26"/>
        <v>0</v>
      </c>
      <c r="S109" s="5">
        <f t="shared" si="26"/>
        <v>0</v>
      </c>
      <c r="T109" s="5">
        <f t="shared" si="26"/>
        <v>0</v>
      </c>
      <c r="U109" s="5">
        <f t="shared" si="26"/>
        <v>0</v>
      </c>
      <c r="V109" s="5">
        <f t="shared" si="26"/>
        <v>0</v>
      </c>
      <c r="W109" s="5">
        <f t="shared" si="26"/>
        <v>0</v>
      </c>
      <c r="X109" s="5">
        <f t="shared" si="26"/>
        <v>0</v>
      </c>
      <c r="Y109" s="5">
        <f t="shared" si="26"/>
        <v>0</v>
      </c>
    </row>
    <row r="110" spans="1:25" x14ac:dyDescent="0.25">
      <c r="A110" s="3" t="s">
        <v>53</v>
      </c>
      <c r="B110" s="5">
        <f t="shared" ref="B110:Y110" si="27">B82-B54</f>
        <v>0</v>
      </c>
      <c r="C110" s="5">
        <f t="shared" si="27"/>
        <v>0</v>
      </c>
      <c r="D110" s="5">
        <f t="shared" si="27"/>
        <v>0</v>
      </c>
      <c r="E110" s="5">
        <f t="shared" si="27"/>
        <v>0</v>
      </c>
      <c r="F110" s="5">
        <f t="shared" si="27"/>
        <v>0</v>
      </c>
      <c r="G110" s="5">
        <f t="shared" si="27"/>
        <v>0</v>
      </c>
      <c r="H110" s="5">
        <f t="shared" si="27"/>
        <v>0</v>
      </c>
      <c r="I110" s="5">
        <f t="shared" si="27"/>
        <v>0</v>
      </c>
      <c r="J110" s="5">
        <f t="shared" si="27"/>
        <v>0</v>
      </c>
      <c r="K110" s="5">
        <f t="shared" si="27"/>
        <v>0</v>
      </c>
      <c r="L110" s="5">
        <f t="shared" si="27"/>
        <v>0</v>
      </c>
      <c r="M110" s="5">
        <f t="shared" si="27"/>
        <v>0</v>
      </c>
      <c r="N110" s="5">
        <f t="shared" si="27"/>
        <v>0</v>
      </c>
      <c r="O110" s="5">
        <f t="shared" si="27"/>
        <v>0</v>
      </c>
      <c r="P110" s="5">
        <f t="shared" si="27"/>
        <v>0</v>
      </c>
      <c r="Q110" s="5">
        <f t="shared" si="27"/>
        <v>0</v>
      </c>
      <c r="R110" s="5">
        <f t="shared" si="27"/>
        <v>0</v>
      </c>
      <c r="S110" s="5">
        <f t="shared" si="27"/>
        <v>0</v>
      </c>
      <c r="T110" s="5">
        <f t="shared" si="27"/>
        <v>0</v>
      </c>
      <c r="U110" s="5">
        <f t="shared" si="27"/>
        <v>0</v>
      </c>
      <c r="V110" s="5">
        <f t="shared" si="27"/>
        <v>0</v>
      </c>
      <c r="W110" s="5">
        <f t="shared" si="27"/>
        <v>0</v>
      </c>
      <c r="X110" s="5">
        <f t="shared" si="27"/>
        <v>0</v>
      </c>
      <c r="Y110" s="5">
        <f t="shared" si="27"/>
        <v>0</v>
      </c>
    </row>
    <row r="111" spans="1:25" x14ac:dyDescent="0.25">
      <c r="A111" s="3" t="s">
        <v>54</v>
      </c>
      <c r="B111" s="5">
        <f t="shared" ref="B111:Y111" si="28">B83-B55</f>
        <v>0</v>
      </c>
      <c r="C111" s="5">
        <f t="shared" si="28"/>
        <v>0</v>
      </c>
      <c r="D111" s="5">
        <f t="shared" si="28"/>
        <v>0</v>
      </c>
      <c r="E111" s="5">
        <f t="shared" si="28"/>
        <v>0</v>
      </c>
      <c r="F111" s="5">
        <f t="shared" si="28"/>
        <v>0</v>
      </c>
      <c r="G111" s="5">
        <f t="shared" si="28"/>
        <v>0</v>
      </c>
      <c r="H111" s="5">
        <f t="shared" si="28"/>
        <v>0</v>
      </c>
      <c r="I111" s="5">
        <f t="shared" si="28"/>
        <v>0</v>
      </c>
      <c r="J111" s="5">
        <f t="shared" si="28"/>
        <v>0</v>
      </c>
      <c r="K111" s="5">
        <f t="shared" si="28"/>
        <v>0</v>
      </c>
      <c r="L111" s="5">
        <f t="shared" si="28"/>
        <v>0</v>
      </c>
      <c r="M111" s="5">
        <f t="shared" si="28"/>
        <v>0</v>
      </c>
      <c r="N111" s="5">
        <f t="shared" si="28"/>
        <v>0</v>
      </c>
      <c r="O111" s="5">
        <f t="shared" si="28"/>
        <v>0</v>
      </c>
      <c r="P111" s="5">
        <f t="shared" si="28"/>
        <v>0</v>
      </c>
      <c r="Q111" s="5">
        <f t="shared" si="28"/>
        <v>0</v>
      </c>
      <c r="R111" s="5">
        <f t="shared" si="28"/>
        <v>0</v>
      </c>
      <c r="S111" s="5">
        <f t="shared" si="28"/>
        <v>0</v>
      </c>
      <c r="T111" s="5">
        <f t="shared" si="28"/>
        <v>0</v>
      </c>
      <c r="U111" s="5">
        <f t="shared" si="28"/>
        <v>0</v>
      </c>
      <c r="V111" s="5">
        <f t="shared" si="28"/>
        <v>0</v>
      </c>
      <c r="W111" s="5">
        <f t="shared" si="28"/>
        <v>404.35925845993597</v>
      </c>
      <c r="X111" s="5">
        <f t="shared" si="28"/>
        <v>0.1527415400639498</v>
      </c>
      <c r="Y111" s="5">
        <f t="shared" si="28"/>
        <v>404.512000000017</v>
      </c>
    </row>
    <row r="112" spans="1:25" x14ac:dyDescent="0.25">
      <c r="A112" s="3" t="s">
        <v>55</v>
      </c>
      <c r="B112" s="5">
        <f t="shared" ref="B112:Y112" si="29">B84-B56</f>
        <v>0</v>
      </c>
      <c r="C112" s="5">
        <f t="shared" si="29"/>
        <v>0</v>
      </c>
      <c r="D112" s="5">
        <f t="shared" si="29"/>
        <v>0</v>
      </c>
      <c r="E112" s="5">
        <f t="shared" si="29"/>
        <v>0</v>
      </c>
      <c r="F112" s="5">
        <f t="shared" si="29"/>
        <v>0</v>
      </c>
      <c r="G112" s="5">
        <f t="shared" si="29"/>
        <v>0</v>
      </c>
      <c r="H112" s="5">
        <f t="shared" si="29"/>
        <v>0</v>
      </c>
      <c r="I112" s="5">
        <f t="shared" si="29"/>
        <v>0</v>
      </c>
      <c r="J112" s="5">
        <f t="shared" si="29"/>
        <v>0</v>
      </c>
      <c r="K112" s="5">
        <f t="shared" si="29"/>
        <v>0</v>
      </c>
      <c r="L112" s="5">
        <f t="shared" si="29"/>
        <v>0</v>
      </c>
      <c r="M112" s="5">
        <f t="shared" si="29"/>
        <v>0</v>
      </c>
      <c r="N112" s="5">
        <f t="shared" si="29"/>
        <v>0</v>
      </c>
      <c r="O112" s="5">
        <f t="shared" si="29"/>
        <v>0</v>
      </c>
      <c r="P112" s="5">
        <f t="shared" si="29"/>
        <v>0</v>
      </c>
      <c r="Q112" s="5">
        <f t="shared" si="29"/>
        <v>0</v>
      </c>
      <c r="R112" s="5">
        <f t="shared" si="29"/>
        <v>0</v>
      </c>
      <c r="S112" s="5">
        <f t="shared" si="29"/>
        <v>0</v>
      </c>
      <c r="T112" s="5">
        <f t="shared" si="29"/>
        <v>0</v>
      </c>
      <c r="U112" s="5">
        <f t="shared" si="29"/>
        <v>0</v>
      </c>
      <c r="V112" s="5">
        <f t="shared" si="29"/>
        <v>0</v>
      </c>
      <c r="W112" s="5">
        <f t="shared" si="29"/>
        <v>1258.0405562660467</v>
      </c>
      <c r="X112" s="5">
        <f t="shared" si="29"/>
        <v>2.7574437339532381</v>
      </c>
      <c r="Y112" s="5">
        <f t="shared" si="29"/>
        <v>1260.7979999999516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16" si="30">IF(B32,B60/B32-1,0)</f>
        <v>0</v>
      </c>
      <c r="C116" s="6">
        <f t="shared" si="30"/>
        <v>0</v>
      </c>
      <c r="D116" s="6">
        <f t="shared" si="30"/>
        <v>0</v>
      </c>
      <c r="E116" s="6">
        <f t="shared" si="30"/>
        <v>0</v>
      </c>
      <c r="F116" s="6">
        <f t="shared" si="30"/>
        <v>0</v>
      </c>
      <c r="G116" s="6">
        <f t="shared" si="30"/>
        <v>0</v>
      </c>
      <c r="H116" s="6">
        <f t="shared" si="30"/>
        <v>0</v>
      </c>
      <c r="I116" s="6">
        <f t="shared" si="30"/>
        <v>0</v>
      </c>
      <c r="J116" s="6">
        <f t="shared" si="30"/>
        <v>0</v>
      </c>
      <c r="K116" s="6">
        <f t="shared" si="30"/>
        <v>0</v>
      </c>
      <c r="L116" s="6">
        <f t="shared" si="30"/>
        <v>0</v>
      </c>
      <c r="M116" s="6">
        <f t="shared" si="30"/>
        <v>0</v>
      </c>
      <c r="N116" s="6">
        <f t="shared" si="30"/>
        <v>0</v>
      </c>
      <c r="O116" s="6">
        <f t="shared" si="30"/>
        <v>0</v>
      </c>
      <c r="P116" s="6">
        <f t="shared" si="30"/>
        <v>0</v>
      </c>
      <c r="Q116" s="6">
        <f t="shared" si="30"/>
        <v>0</v>
      </c>
      <c r="R116" s="6">
        <f t="shared" si="30"/>
        <v>0</v>
      </c>
      <c r="S116" s="6">
        <f t="shared" si="30"/>
        <v>0</v>
      </c>
      <c r="T116" s="6">
        <f t="shared" si="30"/>
        <v>0</v>
      </c>
      <c r="U116" s="6">
        <f t="shared" si="30"/>
        <v>0</v>
      </c>
      <c r="V116" s="6">
        <f t="shared" si="30"/>
        <v>0</v>
      </c>
      <c r="W116" s="6">
        <f t="shared" si="30"/>
        <v>-0.15177723249695585</v>
      </c>
      <c r="X116" s="6">
        <f t="shared" si="30"/>
        <v>-2.1310302249299657</v>
      </c>
      <c r="Y116" s="6">
        <f t="shared" si="30"/>
        <v>-7.2634693711959963E-2</v>
      </c>
    </row>
    <row r="117" spans="1:25" x14ac:dyDescent="0.25">
      <c r="A117" s="3" t="s">
        <v>32</v>
      </c>
      <c r="B117" s="6">
        <f t="shared" ref="B117:Y117" si="31">IF(B33,B61/B33-1,0)</f>
        <v>0</v>
      </c>
      <c r="C117" s="6">
        <f t="shared" si="31"/>
        <v>0</v>
      </c>
      <c r="D117" s="6">
        <f t="shared" si="31"/>
        <v>0</v>
      </c>
      <c r="E117" s="6">
        <f t="shared" si="31"/>
        <v>0</v>
      </c>
      <c r="F117" s="6">
        <f t="shared" si="31"/>
        <v>0</v>
      </c>
      <c r="G117" s="6">
        <f t="shared" si="31"/>
        <v>0</v>
      </c>
      <c r="H117" s="6">
        <f t="shared" si="31"/>
        <v>0</v>
      </c>
      <c r="I117" s="6">
        <f t="shared" si="31"/>
        <v>0</v>
      </c>
      <c r="J117" s="6">
        <f t="shared" si="31"/>
        <v>0</v>
      </c>
      <c r="K117" s="6">
        <f t="shared" si="31"/>
        <v>0</v>
      </c>
      <c r="L117" s="6">
        <f t="shared" si="31"/>
        <v>0</v>
      </c>
      <c r="M117" s="6">
        <f t="shared" si="31"/>
        <v>0</v>
      </c>
      <c r="N117" s="6">
        <f t="shared" si="31"/>
        <v>0</v>
      </c>
      <c r="O117" s="6">
        <f t="shared" si="31"/>
        <v>0</v>
      </c>
      <c r="P117" s="6">
        <f t="shared" si="31"/>
        <v>0</v>
      </c>
      <c r="Q117" s="6">
        <f t="shared" si="31"/>
        <v>0</v>
      </c>
      <c r="R117" s="6">
        <f t="shared" si="31"/>
        <v>0</v>
      </c>
      <c r="S117" s="6">
        <f t="shared" si="31"/>
        <v>0</v>
      </c>
      <c r="T117" s="6">
        <f t="shared" si="31"/>
        <v>0</v>
      </c>
      <c r="U117" s="6">
        <f t="shared" si="31"/>
        <v>0</v>
      </c>
      <c r="V117" s="6">
        <f t="shared" si="31"/>
        <v>0</v>
      </c>
      <c r="W117" s="6">
        <f t="shared" si="31"/>
        <v>0.30413089046318742</v>
      </c>
      <c r="X117" s="6">
        <f t="shared" si="31"/>
        <v>2.9139755876157483</v>
      </c>
      <c r="Y117" s="6">
        <f t="shared" si="31"/>
        <v>0.14367098475074025</v>
      </c>
    </row>
    <row r="118" spans="1:25" x14ac:dyDescent="0.25">
      <c r="A118" s="3" t="s">
        <v>33</v>
      </c>
      <c r="B118" s="6">
        <f t="shared" ref="B118:Y118" si="32">IF(B34,B62/B34-1,0)</f>
        <v>0</v>
      </c>
      <c r="C118" s="6">
        <f t="shared" si="32"/>
        <v>0</v>
      </c>
      <c r="D118" s="6">
        <f t="shared" si="32"/>
        <v>0</v>
      </c>
      <c r="E118" s="6">
        <f t="shared" si="32"/>
        <v>0</v>
      </c>
      <c r="F118" s="6">
        <f t="shared" si="32"/>
        <v>0</v>
      </c>
      <c r="G118" s="6">
        <f t="shared" si="32"/>
        <v>0</v>
      </c>
      <c r="H118" s="6">
        <f t="shared" si="32"/>
        <v>0</v>
      </c>
      <c r="I118" s="6">
        <f t="shared" si="32"/>
        <v>0</v>
      </c>
      <c r="J118" s="6">
        <f t="shared" si="32"/>
        <v>0</v>
      </c>
      <c r="K118" s="6">
        <f t="shared" si="32"/>
        <v>0</v>
      </c>
      <c r="L118" s="6">
        <f t="shared" si="32"/>
        <v>0</v>
      </c>
      <c r="M118" s="6">
        <f t="shared" si="32"/>
        <v>0</v>
      </c>
      <c r="N118" s="6">
        <f t="shared" si="32"/>
        <v>0</v>
      </c>
      <c r="O118" s="6">
        <f t="shared" si="32"/>
        <v>0</v>
      </c>
      <c r="P118" s="6">
        <f t="shared" si="32"/>
        <v>0</v>
      </c>
      <c r="Q118" s="6">
        <f t="shared" si="32"/>
        <v>0</v>
      </c>
      <c r="R118" s="6">
        <f t="shared" si="32"/>
        <v>0</v>
      </c>
      <c r="S118" s="6">
        <f t="shared" si="32"/>
        <v>0</v>
      </c>
      <c r="T118" s="6">
        <f t="shared" si="32"/>
        <v>0</v>
      </c>
      <c r="U118" s="6">
        <f t="shared" si="32"/>
        <v>0</v>
      </c>
      <c r="V118" s="6">
        <f t="shared" si="32"/>
        <v>0</v>
      </c>
      <c r="W118" s="6">
        <f t="shared" si="32"/>
        <v>7.0553187308934326</v>
      </c>
      <c r="X118" s="6">
        <f t="shared" si="32"/>
        <v>-1.895689386457573</v>
      </c>
      <c r="Y118" s="6">
        <f t="shared" si="32"/>
        <v>3.0793650793650791</v>
      </c>
    </row>
    <row r="119" spans="1:25" x14ac:dyDescent="0.25">
      <c r="A119" s="3" t="s">
        <v>34</v>
      </c>
      <c r="B119" s="6">
        <f t="shared" ref="B119:Y119" si="33">IF(B35,B63/B35-1,0)</f>
        <v>0</v>
      </c>
      <c r="C119" s="6">
        <f t="shared" si="33"/>
        <v>0</v>
      </c>
      <c r="D119" s="6">
        <f t="shared" si="33"/>
        <v>0</v>
      </c>
      <c r="E119" s="6">
        <f t="shared" si="33"/>
        <v>0</v>
      </c>
      <c r="F119" s="6">
        <f t="shared" si="33"/>
        <v>0</v>
      </c>
      <c r="G119" s="6">
        <f t="shared" si="33"/>
        <v>0</v>
      </c>
      <c r="H119" s="6">
        <f t="shared" si="33"/>
        <v>0</v>
      </c>
      <c r="I119" s="6">
        <f t="shared" si="33"/>
        <v>0</v>
      </c>
      <c r="J119" s="6">
        <f t="shared" si="33"/>
        <v>0</v>
      </c>
      <c r="K119" s="6">
        <f t="shared" si="33"/>
        <v>0</v>
      </c>
      <c r="L119" s="6">
        <f t="shared" si="33"/>
        <v>0</v>
      </c>
      <c r="M119" s="6">
        <f t="shared" si="33"/>
        <v>0</v>
      </c>
      <c r="N119" s="6">
        <f t="shared" si="33"/>
        <v>0</v>
      </c>
      <c r="O119" s="6">
        <f t="shared" si="33"/>
        <v>0</v>
      </c>
      <c r="P119" s="6">
        <f t="shared" si="33"/>
        <v>0</v>
      </c>
      <c r="Q119" s="6">
        <f t="shared" si="33"/>
        <v>0</v>
      </c>
      <c r="R119" s="6">
        <f t="shared" si="33"/>
        <v>0</v>
      </c>
      <c r="S119" s="6">
        <f t="shared" si="33"/>
        <v>0</v>
      </c>
      <c r="T119" s="6">
        <f t="shared" si="33"/>
        <v>0</v>
      </c>
      <c r="U119" s="6">
        <f t="shared" si="33"/>
        <v>0</v>
      </c>
      <c r="V119" s="6">
        <f t="shared" si="33"/>
        <v>0</v>
      </c>
      <c r="W119" s="6">
        <f t="shared" si="33"/>
        <v>-0.18123711276216159</v>
      </c>
      <c r="X119" s="6">
        <f t="shared" si="33"/>
        <v>-0.84336892706785682</v>
      </c>
      <c r="Y119" s="6">
        <f t="shared" si="33"/>
        <v>-9.1153743622632732E-2</v>
      </c>
    </row>
    <row r="120" spans="1:25" x14ac:dyDescent="0.25">
      <c r="A120" s="3" t="s">
        <v>35</v>
      </c>
      <c r="B120" s="6">
        <f t="shared" ref="B120:Y120" si="34">IF(B36,B64/B36-1,0)</f>
        <v>0</v>
      </c>
      <c r="C120" s="6">
        <f t="shared" si="34"/>
        <v>0</v>
      </c>
      <c r="D120" s="6">
        <f t="shared" si="34"/>
        <v>0</v>
      </c>
      <c r="E120" s="6">
        <f t="shared" si="34"/>
        <v>0</v>
      </c>
      <c r="F120" s="6">
        <f t="shared" si="34"/>
        <v>0</v>
      </c>
      <c r="G120" s="6">
        <f t="shared" si="34"/>
        <v>0</v>
      </c>
      <c r="H120" s="6">
        <f t="shared" si="34"/>
        <v>0</v>
      </c>
      <c r="I120" s="6">
        <f t="shared" si="34"/>
        <v>0</v>
      </c>
      <c r="J120" s="6">
        <f t="shared" si="34"/>
        <v>0</v>
      </c>
      <c r="K120" s="6">
        <f t="shared" si="34"/>
        <v>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  <c r="Q120" s="6">
        <f t="shared" si="34"/>
        <v>0</v>
      </c>
      <c r="R120" s="6">
        <f t="shared" si="34"/>
        <v>0</v>
      </c>
      <c r="S120" s="6">
        <f t="shared" si="34"/>
        <v>0</v>
      </c>
      <c r="T120" s="6">
        <f t="shared" si="34"/>
        <v>0</v>
      </c>
      <c r="U120" s="6">
        <f t="shared" si="34"/>
        <v>0</v>
      </c>
      <c r="V120" s="6">
        <f t="shared" si="34"/>
        <v>0</v>
      </c>
      <c r="W120" s="6">
        <f t="shared" si="34"/>
        <v>-0.13210994577050372</v>
      </c>
      <c r="X120" s="6">
        <f t="shared" si="34"/>
        <v>0.33150681982261543</v>
      </c>
      <c r="Y120" s="6">
        <f t="shared" si="34"/>
        <v>-6.7925309031711567E-2</v>
      </c>
    </row>
    <row r="121" spans="1:25" x14ac:dyDescent="0.25">
      <c r="A121" s="3" t="s">
        <v>36</v>
      </c>
      <c r="B121" s="6">
        <f t="shared" ref="B121:Y121" si="35">IF(B37,B65/B37-1,0)</f>
        <v>0</v>
      </c>
      <c r="C121" s="6">
        <f t="shared" si="35"/>
        <v>0</v>
      </c>
      <c r="D121" s="6">
        <f t="shared" si="35"/>
        <v>0</v>
      </c>
      <c r="E121" s="6">
        <f t="shared" si="35"/>
        <v>0</v>
      </c>
      <c r="F121" s="6">
        <f t="shared" si="35"/>
        <v>0</v>
      </c>
      <c r="G121" s="6">
        <f t="shared" si="35"/>
        <v>0</v>
      </c>
      <c r="H121" s="6">
        <f t="shared" si="35"/>
        <v>0</v>
      </c>
      <c r="I121" s="6">
        <f t="shared" si="35"/>
        <v>0</v>
      </c>
      <c r="J121" s="6">
        <f t="shared" si="35"/>
        <v>0</v>
      </c>
      <c r="K121" s="6">
        <f t="shared" si="35"/>
        <v>0</v>
      </c>
      <c r="L121" s="6">
        <f t="shared" si="35"/>
        <v>0</v>
      </c>
      <c r="M121" s="6">
        <f t="shared" si="35"/>
        <v>0</v>
      </c>
      <c r="N121" s="6">
        <f t="shared" si="35"/>
        <v>0</v>
      </c>
      <c r="O121" s="6">
        <f t="shared" si="35"/>
        <v>0</v>
      </c>
      <c r="P121" s="6">
        <f t="shared" si="35"/>
        <v>0</v>
      </c>
      <c r="Q121" s="6">
        <f t="shared" si="35"/>
        <v>0</v>
      </c>
      <c r="R121" s="6">
        <f t="shared" si="35"/>
        <v>0</v>
      </c>
      <c r="S121" s="6">
        <f t="shared" si="35"/>
        <v>0</v>
      </c>
      <c r="T121" s="6">
        <f t="shared" si="35"/>
        <v>0</v>
      </c>
      <c r="U121" s="6">
        <f t="shared" si="35"/>
        <v>0</v>
      </c>
      <c r="V121" s="6">
        <f t="shared" si="35"/>
        <v>0</v>
      </c>
      <c r="W121" s="6">
        <f t="shared" si="35"/>
        <v>6.6623576452906503</v>
      </c>
      <c r="X121" s="6">
        <f t="shared" si="35"/>
        <v>-2.00821312291309</v>
      </c>
      <c r="Y121" s="6">
        <f t="shared" si="35"/>
        <v>2.9449541284403664</v>
      </c>
    </row>
    <row r="122" spans="1:25" x14ac:dyDescent="0.25">
      <c r="A122" s="3" t="s">
        <v>37</v>
      </c>
      <c r="B122" s="6">
        <f t="shared" ref="B122:Y122" si="36">IF(B38,B66/B38-1,0)</f>
        <v>0</v>
      </c>
      <c r="C122" s="6">
        <f t="shared" si="36"/>
        <v>0</v>
      </c>
      <c r="D122" s="6">
        <f t="shared" si="36"/>
        <v>0</v>
      </c>
      <c r="E122" s="6">
        <f t="shared" si="36"/>
        <v>0</v>
      </c>
      <c r="F122" s="6">
        <f t="shared" si="36"/>
        <v>0</v>
      </c>
      <c r="G122" s="6">
        <f t="shared" si="36"/>
        <v>0</v>
      </c>
      <c r="H122" s="6">
        <f t="shared" si="36"/>
        <v>0</v>
      </c>
      <c r="I122" s="6">
        <f t="shared" si="36"/>
        <v>0</v>
      </c>
      <c r="J122" s="6">
        <f t="shared" si="36"/>
        <v>0</v>
      </c>
      <c r="K122" s="6">
        <f t="shared" si="36"/>
        <v>0</v>
      </c>
      <c r="L122" s="6">
        <f t="shared" si="36"/>
        <v>0</v>
      </c>
      <c r="M122" s="6">
        <f t="shared" si="36"/>
        <v>0</v>
      </c>
      <c r="N122" s="6">
        <f t="shared" si="36"/>
        <v>0</v>
      </c>
      <c r="O122" s="6">
        <f t="shared" si="36"/>
        <v>0</v>
      </c>
      <c r="P122" s="6">
        <f t="shared" si="36"/>
        <v>0</v>
      </c>
      <c r="Q122" s="6">
        <f t="shared" si="36"/>
        <v>0</v>
      </c>
      <c r="R122" s="6">
        <f t="shared" si="36"/>
        <v>0</v>
      </c>
      <c r="S122" s="6">
        <f t="shared" si="36"/>
        <v>0</v>
      </c>
      <c r="T122" s="6">
        <f t="shared" si="36"/>
        <v>0</v>
      </c>
      <c r="U122" s="6">
        <f t="shared" si="36"/>
        <v>0</v>
      </c>
      <c r="V122" s="6">
        <f t="shared" si="36"/>
        <v>0</v>
      </c>
      <c r="W122" s="6">
        <f t="shared" si="36"/>
        <v>-0.24614991842303557</v>
      </c>
      <c r="X122" s="6">
        <f t="shared" si="36"/>
        <v>0.92776180480655923</v>
      </c>
      <c r="Y122" s="6">
        <f t="shared" si="36"/>
        <v>-0.12600470476875691</v>
      </c>
    </row>
    <row r="123" spans="1:25" x14ac:dyDescent="0.25">
      <c r="A123" s="3" t="s">
        <v>38</v>
      </c>
      <c r="B123" s="6">
        <f t="shared" ref="B123:Y123" si="37">IF(B39,B67/B39-1,0)</f>
        <v>0</v>
      </c>
      <c r="C123" s="6">
        <f t="shared" si="37"/>
        <v>0</v>
      </c>
      <c r="D123" s="6">
        <f t="shared" si="37"/>
        <v>0</v>
      </c>
      <c r="E123" s="6">
        <f t="shared" si="37"/>
        <v>0</v>
      </c>
      <c r="F123" s="6">
        <f t="shared" si="37"/>
        <v>0</v>
      </c>
      <c r="G123" s="6">
        <f t="shared" si="37"/>
        <v>0</v>
      </c>
      <c r="H123" s="6">
        <f t="shared" si="37"/>
        <v>0</v>
      </c>
      <c r="I123" s="6">
        <f t="shared" si="37"/>
        <v>0</v>
      </c>
      <c r="J123" s="6">
        <f t="shared" si="37"/>
        <v>0</v>
      </c>
      <c r="K123" s="6">
        <f t="shared" si="37"/>
        <v>0</v>
      </c>
      <c r="L123" s="6">
        <f t="shared" si="37"/>
        <v>0</v>
      </c>
      <c r="M123" s="6">
        <f t="shared" si="37"/>
        <v>0</v>
      </c>
      <c r="N123" s="6">
        <f t="shared" si="37"/>
        <v>0</v>
      </c>
      <c r="O123" s="6">
        <f t="shared" si="37"/>
        <v>0</v>
      </c>
      <c r="P123" s="6">
        <f t="shared" si="37"/>
        <v>0</v>
      </c>
      <c r="Q123" s="6">
        <f t="shared" si="37"/>
        <v>0</v>
      </c>
      <c r="R123" s="6">
        <f t="shared" si="37"/>
        <v>0</v>
      </c>
      <c r="S123" s="6">
        <f t="shared" si="37"/>
        <v>0</v>
      </c>
      <c r="T123" s="6">
        <f t="shared" si="37"/>
        <v>0</v>
      </c>
      <c r="U123" s="6">
        <f t="shared" si="37"/>
        <v>0</v>
      </c>
      <c r="V123" s="6">
        <f t="shared" si="37"/>
        <v>0</v>
      </c>
      <c r="W123" s="6">
        <f t="shared" si="37"/>
        <v>-0.23160632699485528</v>
      </c>
      <c r="X123" s="6">
        <f t="shared" si="37"/>
        <v>-1.592546012805542</v>
      </c>
      <c r="Y123" s="6">
        <f t="shared" si="37"/>
        <v>-0.1258817627603579</v>
      </c>
    </row>
    <row r="124" spans="1:25" x14ac:dyDescent="0.25">
      <c r="A124" s="3" t="s">
        <v>39</v>
      </c>
      <c r="B124" s="6">
        <f t="shared" ref="B124:Y124" si="38">IF(B40,B68/B40-1,0)</f>
        <v>0</v>
      </c>
      <c r="C124" s="6">
        <f t="shared" si="38"/>
        <v>0</v>
      </c>
      <c r="D124" s="6">
        <f t="shared" si="38"/>
        <v>0</v>
      </c>
      <c r="E124" s="6">
        <f t="shared" si="38"/>
        <v>0</v>
      </c>
      <c r="F124" s="6">
        <f t="shared" si="38"/>
        <v>0</v>
      </c>
      <c r="G124" s="6">
        <f t="shared" si="38"/>
        <v>0</v>
      </c>
      <c r="H124" s="6">
        <f t="shared" si="38"/>
        <v>0</v>
      </c>
      <c r="I124" s="6">
        <f t="shared" si="38"/>
        <v>0</v>
      </c>
      <c r="J124" s="6">
        <f t="shared" si="38"/>
        <v>0</v>
      </c>
      <c r="K124" s="6">
        <f t="shared" si="38"/>
        <v>0</v>
      </c>
      <c r="L124" s="6">
        <f t="shared" si="38"/>
        <v>0</v>
      </c>
      <c r="M124" s="6">
        <f t="shared" si="38"/>
        <v>0</v>
      </c>
      <c r="N124" s="6">
        <f t="shared" si="38"/>
        <v>0</v>
      </c>
      <c r="O124" s="6">
        <f t="shared" si="38"/>
        <v>0</v>
      </c>
      <c r="P124" s="6">
        <f t="shared" si="38"/>
        <v>0</v>
      </c>
      <c r="Q124" s="6">
        <f t="shared" si="38"/>
        <v>0</v>
      </c>
      <c r="R124" s="6">
        <f t="shared" si="38"/>
        <v>0</v>
      </c>
      <c r="S124" s="6">
        <f t="shared" si="38"/>
        <v>0</v>
      </c>
      <c r="T124" s="6">
        <f t="shared" si="38"/>
        <v>0</v>
      </c>
      <c r="U124" s="6">
        <f t="shared" si="38"/>
        <v>0</v>
      </c>
      <c r="V124" s="6">
        <f t="shared" si="38"/>
        <v>0</v>
      </c>
      <c r="W124" s="6">
        <f t="shared" si="38"/>
        <v>-0.18393745339478007</v>
      </c>
      <c r="X124" s="6">
        <f t="shared" si="38"/>
        <v>-1.4031638853792383</v>
      </c>
      <c r="Y124" s="6">
        <f t="shared" si="38"/>
        <v>-9.3394081327800915E-2</v>
      </c>
    </row>
    <row r="125" spans="1:25" x14ac:dyDescent="0.25">
      <c r="A125" s="3" t="s">
        <v>40</v>
      </c>
      <c r="B125" s="6">
        <f t="shared" ref="B125:Y125" si="39">IF(B41,B69/B41-1,0)</f>
        <v>0</v>
      </c>
      <c r="C125" s="6">
        <f t="shared" si="39"/>
        <v>0</v>
      </c>
      <c r="D125" s="6">
        <f t="shared" si="39"/>
        <v>0</v>
      </c>
      <c r="E125" s="6">
        <f t="shared" si="39"/>
        <v>0</v>
      </c>
      <c r="F125" s="6">
        <f t="shared" si="39"/>
        <v>0</v>
      </c>
      <c r="G125" s="6">
        <f t="shared" si="39"/>
        <v>0</v>
      </c>
      <c r="H125" s="6">
        <f t="shared" si="39"/>
        <v>0</v>
      </c>
      <c r="I125" s="6">
        <f t="shared" si="39"/>
        <v>0</v>
      </c>
      <c r="J125" s="6">
        <f t="shared" si="39"/>
        <v>0</v>
      </c>
      <c r="K125" s="6">
        <f t="shared" si="39"/>
        <v>0</v>
      </c>
      <c r="L125" s="6">
        <f t="shared" si="39"/>
        <v>0</v>
      </c>
      <c r="M125" s="6">
        <f t="shared" si="39"/>
        <v>0</v>
      </c>
      <c r="N125" s="6">
        <f t="shared" si="39"/>
        <v>0</v>
      </c>
      <c r="O125" s="6">
        <f t="shared" si="39"/>
        <v>0</v>
      </c>
      <c r="P125" s="6">
        <f t="shared" si="39"/>
        <v>0</v>
      </c>
      <c r="Q125" s="6">
        <f t="shared" si="39"/>
        <v>0</v>
      </c>
      <c r="R125" s="6">
        <f t="shared" si="39"/>
        <v>0</v>
      </c>
      <c r="S125" s="6">
        <f t="shared" si="39"/>
        <v>0</v>
      </c>
      <c r="T125" s="6">
        <f t="shared" si="39"/>
        <v>0</v>
      </c>
      <c r="U125" s="6">
        <f t="shared" si="39"/>
        <v>0</v>
      </c>
      <c r="V125" s="6">
        <f t="shared" si="39"/>
        <v>0</v>
      </c>
      <c r="W125" s="6">
        <f t="shared" si="39"/>
        <v>0.2378202007016581</v>
      </c>
      <c r="X125" s="6">
        <f t="shared" si="39"/>
        <v>-3.929557724718471</v>
      </c>
      <c r="Y125" s="6">
        <f t="shared" si="39"/>
        <v>0.11312068460125624</v>
      </c>
    </row>
    <row r="126" spans="1:25" x14ac:dyDescent="0.25">
      <c r="A126" s="3" t="s">
        <v>41</v>
      </c>
      <c r="B126" s="6">
        <f t="shared" ref="B126:Y126" si="40">IF(B42,B70/B42-1,0)</f>
        <v>0</v>
      </c>
      <c r="C126" s="6">
        <f t="shared" si="40"/>
        <v>0</v>
      </c>
      <c r="D126" s="6">
        <f t="shared" si="40"/>
        <v>0</v>
      </c>
      <c r="E126" s="6">
        <f t="shared" si="40"/>
        <v>0</v>
      </c>
      <c r="F126" s="6">
        <f t="shared" si="40"/>
        <v>0</v>
      </c>
      <c r="G126" s="6">
        <f t="shared" si="40"/>
        <v>0</v>
      </c>
      <c r="H126" s="6">
        <f t="shared" si="40"/>
        <v>0</v>
      </c>
      <c r="I126" s="6">
        <f t="shared" si="40"/>
        <v>0</v>
      </c>
      <c r="J126" s="6">
        <f t="shared" si="40"/>
        <v>0</v>
      </c>
      <c r="K126" s="6">
        <f t="shared" si="40"/>
        <v>0</v>
      </c>
      <c r="L126" s="6">
        <f t="shared" si="40"/>
        <v>0</v>
      </c>
      <c r="M126" s="6">
        <f t="shared" si="40"/>
        <v>0</v>
      </c>
      <c r="N126" s="6">
        <f t="shared" si="40"/>
        <v>0</v>
      </c>
      <c r="O126" s="6">
        <f t="shared" si="40"/>
        <v>0</v>
      </c>
      <c r="P126" s="6">
        <f t="shared" si="40"/>
        <v>0</v>
      </c>
      <c r="Q126" s="6">
        <f t="shared" si="40"/>
        <v>0</v>
      </c>
      <c r="R126" s="6">
        <f t="shared" si="40"/>
        <v>0</v>
      </c>
      <c r="S126" s="6">
        <f t="shared" si="40"/>
        <v>0</v>
      </c>
      <c r="T126" s="6">
        <f t="shared" si="40"/>
        <v>0</v>
      </c>
      <c r="U126" s="6">
        <f t="shared" si="40"/>
        <v>0</v>
      </c>
      <c r="V126" s="6">
        <f t="shared" si="40"/>
        <v>0</v>
      </c>
      <c r="W126" s="6">
        <f t="shared" si="40"/>
        <v>0.50067501445182727</v>
      </c>
      <c r="X126" s="6">
        <f t="shared" si="40"/>
        <v>-14.69150569420988</v>
      </c>
      <c r="Y126" s="6">
        <f t="shared" si="40"/>
        <v>0.22970457755070872</v>
      </c>
    </row>
    <row r="127" spans="1:25" x14ac:dyDescent="0.25">
      <c r="A127" s="3" t="s">
        <v>42</v>
      </c>
      <c r="B127" s="6">
        <f t="shared" ref="B127:Y127" si="41">IF(B43,B71/B43-1,0)</f>
        <v>0</v>
      </c>
      <c r="C127" s="6">
        <f t="shared" si="41"/>
        <v>0</v>
      </c>
      <c r="D127" s="6">
        <f t="shared" si="41"/>
        <v>0</v>
      </c>
      <c r="E127" s="6">
        <f t="shared" si="41"/>
        <v>0</v>
      </c>
      <c r="F127" s="6">
        <f t="shared" si="41"/>
        <v>0</v>
      </c>
      <c r="G127" s="6">
        <f t="shared" si="41"/>
        <v>0</v>
      </c>
      <c r="H127" s="6">
        <f t="shared" si="41"/>
        <v>0</v>
      </c>
      <c r="I127" s="6">
        <f t="shared" si="41"/>
        <v>0</v>
      </c>
      <c r="J127" s="6">
        <f t="shared" si="41"/>
        <v>0</v>
      </c>
      <c r="K127" s="6">
        <f t="shared" si="41"/>
        <v>0</v>
      </c>
      <c r="L127" s="6">
        <f t="shared" si="41"/>
        <v>0</v>
      </c>
      <c r="M127" s="6">
        <f t="shared" si="41"/>
        <v>0</v>
      </c>
      <c r="N127" s="6">
        <f t="shared" si="41"/>
        <v>0</v>
      </c>
      <c r="O127" s="6">
        <f t="shared" si="41"/>
        <v>0</v>
      </c>
      <c r="P127" s="6">
        <f t="shared" si="41"/>
        <v>0</v>
      </c>
      <c r="Q127" s="6">
        <f t="shared" si="41"/>
        <v>0</v>
      </c>
      <c r="R127" s="6">
        <f t="shared" si="41"/>
        <v>0</v>
      </c>
      <c r="S127" s="6">
        <f t="shared" si="41"/>
        <v>0</v>
      </c>
      <c r="T127" s="6">
        <f t="shared" si="41"/>
        <v>0</v>
      </c>
      <c r="U127" s="6">
        <f t="shared" si="41"/>
        <v>0</v>
      </c>
      <c r="V127" s="6">
        <f t="shared" si="41"/>
        <v>0</v>
      </c>
      <c r="W127" s="6">
        <f t="shared" si="41"/>
        <v>0.36681763479318219</v>
      </c>
      <c r="X127" s="6">
        <f t="shared" si="41"/>
        <v>-2.8475614666709999</v>
      </c>
      <c r="Y127" s="6">
        <f t="shared" si="41"/>
        <v>0.19811894455255952</v>
      </c>
    </row>
    <row r="128" spans="1:25" x14ac:dyDescent="0.25">
      <c r="A128" s="3" t="s">
        <v>43</v>
      </c>
      <c r="B128" s="6">
        <f t="shared" ref="B128:Y128" si="42">IF(B44,B72/B44-1,0)</f>
        <v>0</v>
      </c>
      <c r="C128" s="6">
        <f t="shared" si="42"/>
        <v>0</v>
      </c>
      <c r="D128" s="6">
        <f t="shared" si="42"/>
        <v>0</v>
      </c>
      <c r="E128" s="6">
        <f t="shared" si="42"/>
        <v>0</v>
      </c>
      <c r="F128" s="6">
        <f t="shared" si="42"/>
        <v>0</v>
      </c>
      <c r="G128" s="6">
        <f t="shared" si="42"/>
        <v>0</v>
      </c>
      <c r="H128" s="6">
        <f t="shared" si="42"/>
        <v>0</v>
      </c>
      <c r="I128" s="6">
        <f t="shared" si="42"/>
        <v>0</v>
      </c>
      <c r="J128" s="6">
        <f t="shared" si="42"/>
        <v>0</v>
      </c>
      <c r="K128" s="6">
        <f t="shared" si="42"/>
        <v>0</v>
      </c>
      <c r="L128" s="6">
        <f t="shared" si="42"/>
        <v>0</v>
      </c>
      <c r="M128" s="6">
        <f t="shared" si="42"/>
        <v>0</v>
      </c>
      <c r="N128" s="6">
        <f t="shared" si="42"/>
        <v>0</v>
      </c>
      <c r="O128" s="6">
        <f t="shared" si="42"/>
        <v>0</v>
      </c>
      <c r="P128" s="6">
        <f t="shared" si="42"/>
        <v>0</v>
      </c>
      <c r="Q128" s="6">
        <f t="shared" si="42"/>
        <v>0</v>
      </c>
      <c r="R128" s="6">
        <f t="shared" si="42"/>
        <v>0</v>
      </c>
      <c r="S128" s="6">
        <f t="shared" si="42"/>
        <v>0</v>
      </c>
      <c r="T128" s="6">
        <f t="shared" si="42"/>
        <v>0</v>
      </c>
      <c r="U128" s="6">
        <f t="shared" si="42"/>
        <v>0</v>
      </c>
      <c r="V128" s="6">
        <f t="shared" si="42"/>
        <v>0</v>
      </c>
      <c r="W128" s="6">
        <f t="shared" si="42"/>
        <v>0.12862786318577579</v>
      </c>
      <c r="X128" s="6">
        <f t="shared" si="42"/>
        <v>-0.32196608514020419</v>
      </c>
      <c r="Y128" s="6">
        <f t="shared" si="42"/>
        <v>4.7709201060204487E-2</v>
      </c>
    </row>
    <row r="129" spans="1:25" x14ac:dyDescent="0.25">
      <c r="A129" s="3" t="s">
        <v>44</v>
      </c>
      <c r="B129" s="6">
        <f t="shared" ref="B129:Y129" si="43">IF(B45,B73/B45-1,0)</f>
        <v>0</v>
      </c>
      <c r="C129" s="6">
        <f t="shared" si="43"/>
        <v>0</v>
      </c>
      <c r="D129" s="6">
        <f t="shared" si="43"/>
        <v>0</v>
      </c>
      <c r="E129" s="6">
        <f t="shared" si="43"/>
        <v>0</v>
      </c>
      <c r="F129" s="6">
        <f t="shared" si="43"/>
        <v>0</v>
      </c>
      <c r="G129" s="6">
        <f t="shared" si="43"/>
        <v>0</v>
      </c>
      <c r="H129" s="6">
        <f t="shared" si="43"/>
        <v>0</v>
      </c>
      <c r="I129" s="6">
        <f t="shared" si="43"/>
        <v>0</v>
      </c>
      <c r="J129" s="6">
        <f t="shared" si="43"/>
        <v>0</v>
      </c>
      <c r="K129" s="6">
        <f t="shared" si="43"/>
        <v>0</v>
      </c>
      <c r="L129" s="6">
        <f t="shared" si="43"/>
        <v>0</v>
      </c>
      <c r="M129" s="6">
        <f t="shared" si="43"/>
        <v>0</v>
      </c>
      <c r="N129" s="6">
        <f t="shared" si="43"/>
        <v>0</v>
      </c>
      <c r="O129" s="6">
        <f t="shared" si="43"/>
        <v>0</v>
      </c>
      <c r="P129" s="6">
        <f t="shared" si="43"/>
        <v>0</v>
      </c>
      <c r="Q129" s="6">
        <f t="shared" si="43"/>
        <v>0</v>
      </c>
      <c r="R129" s="6">
        <f t="shared" si="43"/>
        <v>0</v>
      </c>
      <c r="S129" s="6">
        <f t="shared" si="43"/>
        <v>0</v>
      </c>
      <c r="T129" s="6">
        <f t="shared" si="43"/>
        <v>0</v>
      </c>
      <c r="U129" s="6">
        <f t="shared" si="43"/>
        <v>0</v>
      </c>
      <c r="V129" s="6">
        <f t="shared" si="43"/>
        <v>0</v>
      </c>
      <c r="W129" s="6">
        <f t="shared" si="43"/>
        <v>5.2818145809421457E-2</v>
      </c>
      <c r="X129" s="6">
        <f t="shared" si="43"/>
        <v>-6.4551875163449948</v>
      </c>
      <c r="Y129" s="6">
        <f t="shared" si="43"/>
        <v>1.8169805087545621E-2</v>
      </c>
    </row>
    <row r="130" spans="1:25" x14ac:dyDescent="0.25">
      <c r="A130" s="3" t="s">
        <v>45</v>
      </c>
      <c r="B130" s="6">
        <f t="shared" ref="B130:Y130" si="44">IF(B46,B74/B46-1,0)</f>
        <v>0</v>
      </c>
      <c r="C130" s="6">
        <f t="shared" si="44"/>
        <v>0</v>
      </c>
      <c r="D130" s="6">
        <f t="shared" si="44"/>
        <v>0</v>
      </c>
      <c r="E130" s="6">
        <f t="shared" si="44"/>
        <v>0</v>
      </c>
      <c r="F130" s="6">
        <f t="shared" si="44"/>
        <v>0</v>
      </c>
      <c r="G130" s="6">
        <f t="shared" si="44"/>
        <v>0</v>
      </c>
      <c r="H130" s="6">
        <f t="shared" si="44"/>
        <v>0</v>
      </c>
      <c r="I130" s="6">
        <f t="shared" si="44"/>
        <v>0</v>
      </c>
      <c r="J130" s="6">
        <f t="shared" si="44"/>
        <v>0</v>
      </c>
      <c r="K130" s="6">
        <f t="shared" si="44"/>
        <v>0</v>
      </c>
      <c r="L130" s="6">
        <f t="shared" si="44"/>
        <v>0</v>
      </c>
      <c r="M130" s="6">
        <f t="shared" si="44"/>
        <v>0</v>
      </c>
      <c r="N130" s="6">
        <f t="shared" si="44"/>
        <v>0</v>
      </c>
      <c r="O130" s="6">
        <f t="shared" si="44"/>
        <v>0</v>
      </c>
      <c r="P130" s="6">
        <f t="shared" si="44"/>
        <v>0</v>
      </c>
      <c r="Q130" s="6">
        <f t="shared" si="44"/>
        <v>0</v>
      </c>
      <c r="R130" s="6">
        <f t="shared" si="44"/>
        <v>0</v>
      </c>
      <c r="S130" s="6">
        <f t="shared" si="44"/>
        <v>0</v>
      </c>
      <c r="T130" s="6">
        <f t="shared" si="44"/>
        <v>0</v>
      </c>
      <c r="U130" s="6">
        <f t="shared" si="44"/>
        <v>0</v>
      </c>
      <c r="V130" s="6">
        <f t="shared" si="44"/>
        <v>0</v>
      </c>
      <c r="W130" s="6">
        <f t="shared" si="44"/>
        <v>-0.42229623751160394</v>
      </c>
      <c r="X130" s="6">
        <f t="shared" si="44"/>
        <v>9.8491992002160744E-2</v>
      </c>
      <c r="Y130" s="6">
        <f t="shared" si="44"/>
        <v>-0.16639243109831359</v>
      </c>
    </row>
    <row r="131" spans="1:25" x14ac:dyDescent="0.25">
      <c r="A131" s="3" t="s">
        <v>46</v>
      </c>
      <c r="B131" s="6">
        <f t="shared" ref="B131:Y131" si="45">IF(B47,B75/B47-1,0)</f>
        <v>0</v>
      </c>
      <c r="C131" s="6">
        <f t="shared" si="45"/>
        <v>0</v>
      </c>
      <c r="D131" s="6">
        <f t="shared" si="45"/>
        <v>0</v>
      </c>
      <c r="E131" s="6">
        <f t="shared" si="45"/>
        <v>0</v>
      </c>
      <c r="F131" s="6">
        <f t="shared" si="45"/>
        <v>0</v>
      </c>
      <c r="G131" s="6">
        <f t="shared" si="45"/>
        <v>0</v>
      </c>
      <c r="H131" s="6">
        <f t="shared" si="45"/>
        <v>0</v>
      </c>
      <c r="I131" s="6">
        <f t="shared" si="45"/>
        <v>0</v>
      </c>
      <c r="J131" s="6">
        <f t="shared" si="45"/>
        <v>0</v>
      </c>
      <c r="K131" s="6">
        <f t="shared" si="45"/>
        <v>0</v>
      </c>
      <c r="L131" s="6">
        <f t="shared" si="45"/>
        <v>0</v>
      </c>
      <c r="M131" s="6">
        <f t="shared" si="45"/>
        <v>0</v>
      </c>
      <c r="N131" s="6">
        <f t="shared" si="45"/>
        <v>0</v>
      </c>
      <c r="O131" s="6">
        <f t="shared" si="45"/>
        <v>0</v>
      </c>
      <c r="P131" s="6">
        <f t="shared" si="45"/>
        <v>0</v>
      </c>
      <c r="Q131" s="6">
        <f t="shared" si="45"/>
        <v>0</v>
      </c>
      <c r="R131" s="6">
        <f t="shared" si="45"/>
        <v>0</v>
      </c>
      <c r="S131" s="6">
        <f t="shared" si="45"/>
        <v>0</v>
      </c>
      <c r="T131" s="6">
        <f t="shared" si="45"/>
        <v>0</v>
      </c>
      <c r="U131" s="6">
        <f t="shared" si="45"/>
        <v>0</v>
      </c>
      <c r="V131" s="6">
        <f t="shared" si="45"/>
        <v>0</v>
      </c>
      <c r="W131" s="6">
        <f t="shared" si="45"/>
        <v>0</v>
      </c>
      <c r="X131" s="6">
        <f t="shared" si="45"/>
        <v>0</v>
      </c>
      <c r="Y131" s="6">
        <f t="shared" si="45"/>
        <v>0</v>
      </c>
    </row>
    <row r="132" spans="1:25" x14ac:dyDescent="0.25">
      <c r="A132" s="3" t="s">
        <v>47</v>
      </c>
      <c r="B132" s="6">
        <f t="shared" ref="B132:Y132" si="46">IF(B48,B76/B48-1,0)</f>
        <v>0</v>
      </c>
      <c r="C132" s="6">
        <f t="shared" si="46"/>
        <v>0</v>
      </c>
      <c r="D132" s="6">
        <f t="shared" si="46"/>
        <v>0</v>
      </c>
      <c r="E132" s="6">
        <f t="shared" si="46"/>
        <v>0</v>
      </c>
      <c r="F132" s="6">
        <f t="shared" si="46"/>
        <v>0</v>
      </c>
      <c r="G132" s="6">
        <f t="shared" si="46"/>
        <v>0</v>
      </c>
      <c r="H132" s="6">
        <f t="shared" si="46"/>
        <v>0</v>
      </c>
      <c r="I132" s="6">
        <f t="shared" si="46"/>
        <v>0</v>
      </c>
      <c r="J132" s="6">
        <f t="shared" si="46"/>
        <v>0</v>
      </c>
      <c r="K132" s="6">
        <f t="shared" si="46"/>
        <v>0</v>
      </c>
      <c r="L132" s="6">
        <f t="shared" si="46"/>
        <v>0</v>
      </c>
      <c r="M132" s="6">
        <f t="shared" si="46"/>
        <v>0</v>
      </c>
      <c r="N132" s="6">
        <f t="shared" si="46"/>
        <v>0</v>
      </c>
      <c r="O132" s="6">
        <f t="shared" si="46"/>
        <v>0</v>
      </c>
      <c r="P132" s="6">
        <f t="shared" si="46"/>
        <v>0</v>
      </c>
      <c r="Q132" s="6">
        <f t="shared" si="46"/>
        <v>0</v>
      </c>
      <c r="R132" s="6">
        <f t="shared" si="46"/>
        <v>0</v>
      </c>
      <c r="S132" s="6">
        <f t="shared" si="46"/>
        <v>0</v>
      </c>
      <c r="T132" s="6">
        <f t="shared" si="46"/>
        <v>0</v>
      </c>
      <c r="U132" s="6">
        <f t="shared" si="46"/>
        <v>0</v>
      </c>
      <c r="V132" s="6">
        <f t="shared" si="46"/>
        <v>0</v>
      </c>
      <c r="W132" s="6">
        <f t="shared" si="46"/>
        <v>2.2437414253651422E-2</v>
      </c>
      <c r="X132" s="6">
        <f t="shared" si="46"/>
        <v>-5.259395669162112</v>
      </c>
      <c r="Y132" s="6">
        <f t="shared" si="46"/>
        <v>7.8956131075826885E-3</v>
      </c>
    </row>
    <row r="133" spans="1:25" x14ac:dyDescent="0.25">
      <c r="A133" s="3" t="s">
        <v>48</v>
      </c>
      <c r="B133" s="6">
        <f t="shared" ref="B133:Y133" si="47">IF(B49,B77/B49-1,0)</f>
        <v>0</v>
      </c>
      <c r="C133" s="6">
        <f t="shared" si="47"/>
        <v>0</v>
      </c>
      <c r="D133" s="6">
        <f t="shared" si="47"/>
        <v>0</v>
      </c>
      <c r="E133" s="6">
        <f t="shared" si="47"/>
        <v>0</v>
      </c>
      <c r="F133" s="6">
        <f t="shared" si="47"/>
        <v>0</v>
      </c>
      <c r="G133" s="6">
        <f t="shared" si="47"/>
        <v>0</v>
      </c>
      <c r="H133" s="6">
        <f t="shared" si="47"/>
        <v>0</v>
      </c>
      <c r="I133" s="6">
        <f t="shared" si="47"/>
        <v>0</v>
      </c>
      <c r="J133" s="6">
        <f t="shared" si="47"/>
        <v>0</v>
      </c>
      <c r="K133" s="6">
        <f t="shared" si="47"/>
        <v>0</v>
      </c>
      <c r="L133" s="6">
        <f t="shared" si="47"/>
        <v>0</v>
      </c>
      <c r="M133" s="6">
        <f t="shared" si="47"/>
        <v>0</v>
      </c>
      <c r="N133" s="6">
        <f t="shared" si="47"/>
        <v>0</v>
      </c>
      <c r="O133" s="6">
        <f t="shared" si="47"/>
        <v>0</v>
      </c>
      <c r="P133" s="6">
        <f t="shared" si="47"/>
        <v>0</v>
      </c>
      <c r="Q133" s="6">
        <f t="shared" si="47"/>
        <v>0</v>
      </c>
      <c r="R133" s="6">
        <f t="shared" si="47"/>
        <v>0</v>
      </c>
      <c r="S133" s="6">
        <f t="shared" si="47"/>
        <v>0</v>
      </c>
      <c r="T133" s="6">
        <f t="shared" si="47"/>
        <v>0</v>
      </c>
      <c r="U133" s="6">
        <f t="shared" si="47"/>
        <v>0</v>
      </c>
      <c r="V133" s="6">
        <f t="shared" si="47"/>
        <v>0</v>
      </c>
      <c r="W133" s="6">
        <f t="shared" si="47"/>
        <v>0</v>
      </c>
      <c r="X133" s="6">
        <f t="shared" si="47"/>
        <v>0</v>
      </c>
      <c r="Y133" s="6">
        <f t="shared" si="47"/>
        <v>0</v>
      </c>
    </row>
    <row r="134" spans="1:25" x14ac:dyDescent="0.25">
      <c r="A134" s="3" t="s">
        <v>49</v>
      </c>
      <c r="B134" s="6">
        <f t="shared" ref="B134:Y134" si="48">IF(B50,B78/B50-1,0)</f>
        <v>0</v>
      </c>
      <c r="C134" s="6">
        <f t="shared" si="48"/>
        <v>0</v>
      </c>
      <c r="D134" s="6">
        <f t="shared" si="48"/>
        <v>0</v>
      </c>
      <c r="E134" s="6">
        <f t="shared" si="48"/>
        <v>0</v>
      </c>
      <c r="F134" s="6">
        <f t="shared" si="48"/>
        <v>0</v>
      </c>
      <c r="G134" s="6">
        <f t="shared" si="48"/>
        <v>0</v>
      </c>
      <c r="H134" s="6">
        <f t="shared" si="48"/>
        <v>0</v>
      </c>
      <c r="I134" s="6">
        <f t="shared" si="48"/>
        <v>0</v>
      </c>
      <c r="J134" s="6">
        <f t="shared" si="48"/>
        <v>0</v>
      </c>
      <c r="K134" s="6">
        <f t="shared" si="48"/>
        <v>0</v>
      </c>
      <c r="L134" s="6">
        <f t="shared" si="48"/>
        <v>0</v>
      </c>
      <c r="M134" s="6">
        <f t="shared" si="48"/>
        <v>0</v>
      </c>
      <c r="N134" s="6">
        <f t="shared" si="48"/>
        <v>0</v>
      </c>
      <c r="O134" s="6">
        <f t="shared" si="48"/>
        <v>0</v>
      </c>
      <c r="P134" s="6">
        <f t="shared" si="48"/>
        <v>0</v>
      </c>
      <c r="Q134" s="6">
        <f t="shared" si="48"/>
        <v>0</v>
      </c>
      <c r="R134" s="6">
        <f t="shared" si="48"/>
        <v>0</v>
      </c>
      <c r="S134" s="6">
        <f t="shared" si="48"/>
        <v>0</v>
      </c>
      <c r="T134" s="6">
        <f t="shared" si="48"/>
        <v>0</v>
      </c>
      <c r="U134" s="6">
        <f t="shared" si="48"/>
        <v>0</v>
      </c>
      <c r="V134" s="6">
        <f t="shared" si="48"/>
        <v>0</v>
      </c>
      <c r="W134" s="6">
        <f t="shared" si="48"/>
        <v>0</v>
      </c>
      <c r="X134" s="6">
        <f t="shared" si="48"/>
        <v>0</v>
      </c>
      <c r="Y134" s="6">
        <f t="shared" si="48"/>
        <v>0</v>
      </c>
    </row>
    <row r="135" spans="1:25" x14ac:dyDescent="0.25">
      <c r="A135" s="3" t="s">
        <v>50</v>
      </c>
      <c r="B135" s="6">
        <f t="shared" ref="B135:Y135" si="49">IF(B51,B79/B51-1,0)</f>
        <v>0</v>
      </c>
      <c r="C135" s="6">
        <f t="shared" si="49"/>
        <v>0</v>
      </c>
      <c r="D135" s="6">
        <f t="shared" si="49"/>
        <v>0</v>
      </c>
      <c r="E135" s="6">
        <f t="shared" si="49"/>
        <v>0</v>
      </c>
      <c r="F135" s="6">
        <f t="shared" si="49"/>
        <v>0</v>
      </c>
      <c r="G135" s="6">
        <f t="shared" si="49"/>
        <v>0</v>
      </c>
      <c r="H135" s="6">
        <f t="shared" si="49"/>
        <v>0</v>
      </c>
      <c r="I135" s="6">
        <f t="shared" si="49"/>
        <v>0</v>
      </c>
      <c r="J135" s="6">
        <f t="shared" si="49"/>
        <v>0</v>
      </c>
      <c r="K135" s="6">
        <f t="shared" si="49"/>
        <v>0</v>
      </c>
      <c r="L135" s="6">
        <f t="shared" si="49"/>
        <v>0</v>
      </c>
      <c r="M135" s="6">
        <f t="shared" si="49"/>
        <v>0</v>
      </c>
      <c r="N135" s="6">
        <f t="shared" si="49"/>
        <v>0</v>
      </c>
      <c r="O135" s="6">
        <f t="shared" si="49"/>
        <v>0</v>
      </c>
      <c r="P135" s="6">
        <f t="shared" si="49"/>
        <v>0</v>
      </c>
      <c r="Q135" s="6">
        <f t="shared" si="49"/>
        <v>0</v>
      </c>
      <c r="R135" s="6">
        <f t="shared" si="49"/>
        <v>0</v>
      </c>
      <c r="S135" s="6">
        <f t="shared" si="49"/>
        <v>0</v>
      </c>
      <c r="T135" s="6">
        <f t="shared" si="49"/>
        <v>0</v>
      </c>
      <c r="U135" s="6">
        <f t="shared" si="49"/>
        <v>0</v>
      </c>
      <c r="V135" s="6">
        <f t="shared" si="49"/>
        <v>0</v>
      </c>
      <c r="W135" s="6">
        <f t="shared" si="49"/>
        <v>0</v>
      </c>
      <c r="X135" s="6">
        <f t="shared" si="49"/>
        <v>-6.2337339487522625E-2</v>
      </c>
      <c r="Y135" s="6">
        <f t="shared" si="49"/>
        <v>-5.6731436967608628E-3</v>
      </c>
    </row>
    <row r="136" spans="1:25" x14ac:dyDescent="0.25">
      <c r="A136" s="3" t="s">
        <v>51</v>
      </c>
      <c r="B136" s="6">
        <f t="shared" ref="B136:Y136" si="50">IF(B52,B80/B52-1,0)</f>
        <v>0</v>
      </c>
      <c r="C136" s="6">
        <f t="shared" si="50"/>
        <v>0</v>
      </c>
      <c r="D136" s="6">
        <f t="shared" si="50"/>
        <v>0</v>
      </c>
      <c r="E136" s="6">
        <f t="shared" si="50"/>
        <v>0</v>
      </c>
      <c r="F136" s="6">
        <f t="shared" si="50"/>
        <v>0</v>
      </c>
      <c r="G136" s="6">
        <f t="shared" si="50"/>
        <v>0</v>
      </c>
      <c r="H136" s="6">
        <f t="shared" si="50"/>
        <v>0</v>
      </c>
      <c r="I136" s="6">
        <f t="shared" si="50"/>
        <v>0</v>
      </c>
      <c r="J136" s="6">
        <f t="shared" si="50"/>
        <v>0</v>
      </c>
      <c r="K136" s="6">
        <f t="shared" si="50"/>
        <v>0</v>
      </c>
      <c r="L136" s="6">
        <f t="shared" si="50"/>
        <v>0</v>
      </c>
      <c r="M136" s="6">
        <f t="shared" si="50"/>
        <v>0</v>
      </c>
      <c r="N136" s="6">
        <f t="shared" si="50"/>
        <v>0</v>
      </c>
      <c r="O136" s="6">
        <f t="shared" si="50"/>
        <v>0</v>
      </c>
      <c r="P136" s="6">
        <f t="shared" si="50"/>
        <v>0</v>
      </c>
      <c r="Q136" s="6">
        <f t="shared" si="50"/>
        <v>0</v>
      </c>
      <c r="R136" s="6">
        <f t="shared" si="50"/>
        <v>0</v>
      </c>
      <c r="S136" s="6">
        <f t="shared" si="50"/>
        <v>0</v>
      </c>
      <c r="T136" s="6">
        <f t="shared" si="50"/>
        <v>0</v>
      </c>
      <c r="U136" s="6">
        <f t="shared" si="50"/>
        <v>0</v>
      </c>
      <c r="V136" s="6">
        <f t="shared" si="50"/>
        <v>0</v>
      </c>
      <c r="W136" s="6">
        <f t="shared" si="50"/>
        <v>0</v>
      </c>
      <c r="X136" s="6">
        <f t="shared" si="50"/>
        <v>-8.4202521610870718E-2</v>
      </c>
      <c r="Y136" s="6">
        <f t="shared" si="50"/>
        <v>-1.0855605924430245E-2</v>
      </c>
    </row>
    <row r="137" spans="1:25" x14ac:dyDescent="0.25">
      <c r="A137" s="3" t="s">
        <v>52</v>
      </c>
      <c r="B137" s="6">
        <f t="shared" ref="B137:Y137" si="51">IF(B53,B81/B53-1,0)</f>
        <v>0</v>
      </c>
      <c r="C137" s="6">
        <f t="shared" si="51"/>
        <v>0</v>
      </c>
      <c r="D137" s="6">
        <f t="shared" si="51"/>
        <v>0</v>
      </c>
      <c r="E137" s="6">
        <f t="shared" si="51"/>
        <v>0</v>
      </c>
      <c r="F137" s="6">
        <f t="shared" si="51"/>
        <v>0</v>
      </c>
      <c r="G137" s="6">
        <f t="shared" si="51"/>
        <v>0</v>
      </c>
      <c r="H137" s="6">
        <f t="shared" si="51"/>
        <v>0</v>
      </c>
      <c r="I137" s="6">
        <f t="shared" si="51"/>
        <v>0</v>
      </c>
      <c r="J137" s="6">
        <f t="shared" si="51"/>
        <v>0</v>
      </c>
      <c r="K137" s="6">
        <f t="shared" si="51"/>
        <v>0</v>
      </c>
      <c r="L137" s="6">
        <f t="shared" si="51"/>
        <v>0</v>
      </c>
      <c r="M137" s="6">
        <f t="shared" si="51"/>
        <v>0</v>
      </c>
      <c r="N137" s="6">
        <f t="shared" si="51"/>
        <v>0</v>
      </c>
      <c r="O137" s="6">
        <f t="shared" si="51"/>
        <v>0</v>
      </c>
      <c r="P137" s="6">
        <f t="shared" si="51"/>
        <v>0</v>
      </c>
      <c r="Q137" s="6">
        <f t="shared" si="51"/>
        <v>0</v>
      </c>
      <c r="R137" s="6">
        <f t="shared" si="51"/>
        <v>0</v>
      </c>
      <c r="S137" s="6">
        <f t="shared" si="51"/>
        <v>0</v>
      </c>
      <c r="T137" s="6">
        <f t="shared" si="51"/>
        <v>0</v>
      </c>
      <c r="U137" s="6">
        <f t="shared" si="51"/>
        <v>0</v>
      </c>
      <c r="V137" s="6">
        <f t="shared" si="51"/>
        <v>0</v>
      </c>
      <c r="W137" s="6">
        <f t="shared" si="51"/>
        <v>0</v>
      </c>
      <c r="X137" s="6">
        <f t="shared" si="51"/>
        <v>0</v>
      </c>
      <c r="Y137" s="6">
        <f t="shared" si="51"/>
        <v>0</v>
      </c>
    </row>
    <row r="138" spans="1:25" x14ac:dyDescent="0.25">
      <c r="A138" s="3" t="s">
        <v>53</v>
      </c>
      <c r="B138" s="6">
        <f t="shared" ref="B138:Y138" si="52">IF(B54,B82/B54-1,0)</f>
        <v>0</v>
      </c>
      <c r="C138" s="6">
        <f t="shared" si="52"/>
        <v>0</v>
      </c>
      <c r="D138" s="6">
        <f t="shared" si="52"/>
        <v>0</v>
      </c>
      <c r="E138" s="6">
        <f t="shared" si="52"/>
        <v>0</v>
      </c>
      <c r="F138" s="6">
        <f t="shared" si="52"/>
        <v>0</v>
      </c>
      <c r="G138" s="6">
        <f t="shared" si="52"/>
        <v>0</v>
      </c>
      <c r="H138" s="6">
        <f t="shared" si="52"/>
        <v>0</v>
      </c>
      <c r="I138" s="6">
        <f t="shared" si="52"/>
        <v>0</v>
      </c>
      <c r="J138" s="6">
        <f t="shared" si="52"/>
        <v>0</v>
      </c>
      <c r="K138" s="6">
        <f t="shared" si="52"/>
        <v>0</v>
      </c>
      <c r="L138" s="6">
        <f t="shared" si="52"/>
        <v>0</v>
      </c>
      <c r="M138" s="6">
        <f t="shared" si="52"/>
        <v>0</v>
      </c>
      <c r="N138" s="6">
        <f t="shared" si="52"/>
        <v>0</v>
      </c>
      <c r="O138" s="6">
        <f t="shared" si="52"/>
        <v>0</v>
      </c>
      <c r="P138" s="6">
        <f t="shared" si="52"/>
        <v>0</v>
      </c>
      <c r="Q138" s="6">
        <f t="shared" si="52"/>
        <v>0</v>
      </c>
      <c r="R138" s="6">
        <f t="shared" si="52"/>
        <v>0</v>
      </c>
      <c r="S138" s="6">
        <f t="shared" si="52"/>
        <v>0</v>
      </c>
      <c r="T138" s="6">
        <f t="shared" si="52"/>
        <v>0</v>
      </c>
      <c r="U138" s="6">
        <f t="shared" si="52"/>
        <v>0</v>
      </c>
      <c r="V138" s="6">
        <f t="shared" si="52"/>
        <v>0</v>
      </c>
      <c r="W138" s="6">
        <f t="shared" si="52"/>
        <v>0</v>
      </c>
      <c r="X138" s="6">
        <f t="shared" si="52"/>
        <v>0</v>
      </c>
      <c r="Y138" s="6">
        <f t="shared" si="52"/>
        <v>0</v>
      </c>
    </row>
    <row r="139" spans="1:25" x14ac:dyDescent="0.25">
      <c r="A139" s="3" t="s">
        <v>54</v>
      </c>
      <c r="B139" s="6">
        <f t="shared" ref="B139:Y139" si="53">IF(B55,B83/B55-1,0)</f>
        <v>0</v>
      </c>
      <c r="C139" s="6">
        <f t="shared" si="53"/>
        <v>0</v>
      </c>
      <c r="D139" s="6">
        <f t="shared" si="53"/>
        <v>0</v>
      </c>
      <c r="E139" s="6">
        <f t="shared" si="53"/>
        <v>0</v>
      </c>
      <c r="F139" s="6">
        <f t="shared" si="53"/>
        <v>0</v>
      </c>
      <c r="G139" s="6">
        <f t="shared" si="53"/>
        <v>0</v>
      </c>
      <c r="H139" s="6">
        <f t="shared" si="53"/>
        <v>0</v>
      </c>
      <c r="I139" s="6">
        <f t="shared" si="53"/>
        <v>0</v>
      </c>
      <c r="J139" s="6">
        <f t="shared" si="53"/>
        <v>0</v>
      </c>
      <c r="K139" s="6">
        <f t="shared" si="53"/>
        <v>0</v>
      </c>
      <c r="L139" s="6">
        <f t="shared" si="53"/>
        <v>0</v>
      </c>
      <c r="M139" s="6">
        <f t="shared" si="53"/>
        <v>0</v>
      </c>
      <c r="N139" s="6">
        <f t="shared" si="53"/>
        <v>0</v>
      </c>
      <c r="O139" s="6">
        <f t="shared" si="53"/>
        <v>0</v>
      </c>
      <c r="P139" s="6">
        <f t="shared" si="53"/>
        <v>0</v>
      </c>
      <c r="Q139" s="6">
        <f t="shared" si="53"/>
        <v>0</v>
      </c>
      <c r="R139" s="6">
        <f t="shared" si="53"/>
        <v>0</v>
      </c>
      <c r="S139" s="6">
        <f t="shared" si="53"/>
        <v>0</v>
      </c>
      <c r="T139" s="6">
        <f t="shared" si="53"/>
        <v>0</v>
      </c>
      <c r="U139" s="6">
        <f t="shared" si="53"/>
        <v>0</v>
      </c>
      <c r="V139" s="6">
        <f t="shared" si="53"/>
        <v>0</v>
      </c>
      <c r="W139" s="6">
        <f t="shared" si="53"/>
        <v>0</v>
      </c>
      <c r="X139" s="6">
        <f t="shared" si="53"/>
        <v>3.6732411576199109E-3</v>
      </c>
      <c r="Y139" s="6">
        <f t="shared" si="53"/>
        <v>-3.1548023804148784E-3</v>
      </c>
    </row>
    <row r="140" spans="1:25" x14ac:dyDescent="0.25">
      <c r="A140" s="3" t="s">
        <v>55</v>
      </c>
      <c r="B140" s="6">
        <f t="shared" ref="B140:Y140" si="54">IF(B56,B84/B56-1,0)</f>
        <v>0</v>
      </c>
      <c r="C140" s="6">
        <f t="shared" si="54"/>
        <v>0</v>
      </c>
      <c r="D140" s="6">
        <f t="shared" si="54"/>
        <v>0</v>
      </c>
      <c r="E140" s="6">
        <f t="shared" si="54"/>
        <v>0</v>
      </c>
      <c r="F140" s="6">
        <f t="shared" si="54"/>
        <v>0</v>
      </c>
      <c r="G140" s="6">
        <f t="shared" si="54"/>
        <v>0</v>
      </c>
      <c r="H140" s="6">
        <f t="shared" si="54"/>
        <v>0</v>
      </c>
      <c r="I140" s="6">
        <f t="shared" si="54"/>
        <v>0</v>
      </c>
      <c r="J140" s="6">
        <f t="shared" si="54"/>
        <v>0</v>
      </c>
      <c r="K140" s="6">
        <f t="shared" si="54"/>
        <v>0</v>
      </c>
      <c r="L140" s="6">
        <f t="shared" si="54"/>
        <v>0</v>
      </c>
      <c r="M140" s="6">
        <f t="shared" si="54"/>
        <v>0</v>
      </c>
      <c r="N140" s="6">
        <f t="shared" si="54"/>
        <v>0</v>
      </c>
      <c r="O140" s="6">
        <f t="shared" si="54"/>
        <v>0</v>
      </c>
      <c r="P140" s="6">
        <f t="shared" si="54"/>
        <v>0</v>
      </c>
      <c r="Q140" s="6">
        <f t="shared" si="54"/>
        <v>0</v>
      </c>
      <c r="R140" s="6">
        <f t="shared" si="54"/>
        <v>0</v>
      </c>
      <c r="S140" s="6">
        <f t="shared" si="54"/>
        <v>0</v>
      </c>
      <c r="T140" s="6">
        <f t="shared" si="54"/>
        <v>0</v>
      </c>
      <c r="U140" s="6">
        <f t="shared" si="54"/>
        <v>0</v>
      </c>
      <c r="V140" s="6">
        <f t="shared" si="54"/>
        <v>0</v>
      </c>
      <c r="W140" s="6">
        <f t="shared" si="54"/>
        <v>0</v>
      </c>
      <c r="X140" s="6">
        <f t="shared" si="54"/>
        <v>-2.187498799330867E-2</v>
      </c>
      <c r="Y140" s="6">
        <f t="shared" si="54"/>
        <v>-2.5662656878356893E-3</v>
      </c>
    </row>
  </sheetData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Footer>&amp;L&amp;Z&amp;F&amp;A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15" sqref="F15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9" ht="19.5" x14ac:dyDescent="0.3">
      <c r="A1" s="1" t="s">
        <v>67</v>
      </c>
    </row>
    <row r="3" spans="1:9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  <c r="I3" s="2" t="s">
        <v>71</v>
      </c>
    </row>
    <row r="4" spans="1:9" x14ac:dyDescent="0.25">
      <c r="A4" s="3" t="s">
        <v>31</v>
      </c>
      <c r="B4" s="4">
        <v>166284530.03373498</v>
      </c>
      <c r="C4" s="4">
        <v>150265236.53538021</v>
      </c>
      <c r="D4" s="5">
        <f t="shared" ref="D4:D28" si="0">C4-B4</f>
        <v>-16019293.498354763</v>
      </c>
      <c r="E4" s="6">
        <f t="shared" ref="E4:E28" si="1">IF(B4,C4/B4-1,0)</f>
        <v>-9.6336643553701862E-2</v>
      </c>
      <c r="F4" s="4">
        <f>IF(I4&gt;0,B4/I4,"")</f>
        <v>140.14686029499737</v>
      </c>
      <c r="G4" s="4">
        <f>IF(I4&gt;0,C4/I4,"")</f>
        <v>126.64558216958775</v>
      </c>
      <c r="H4" s="5">
        <f>IF(I4&gt;0,G4-F4,"")</f>
        <v>-13.501278125409613</v>
      </c>
      <c r="I4">
        <v>1186502</v>
      </c>
    </row>
    <row r="5" spans="1:9" x14ac:dyDescent="0.25">
      <c r="A5" s="3" t="s">
        <v>32</v>
      </c>
      <c r="B5" s="4">
        <v>34565181.647603132</v>
      </c>
      <c r="C5" s="4">
        <v>36863359.464377314</v>
      </c>
      <c r="D5" s="5">
        <f t="shared" si="0"/>
        <v>2298177.816774182</v>
      </c>
      <c r="E5" s="6">
        <f t="shared" si="1"/>
        <v>6.6488232007701376E-2</v>
      </c>
      <c r="F5" s="4">
        <f t="shared" ref="F5:F28" si="2">IF(I5&gt;0,B5/I5,"")</f>
        <v>150.08828369903097</v>
      </c>
      <c r="G5" s="4">
        <f t="shared" ref="G5:G28" si="3">IF(I5&gt;0,C5/I5,"")</f>
        <v>160.06738832724986</v>
      </c>
      <c r="H5" s="5">
        <f t="shared" ref="H5:H28" si="4">IF(I5&gt;0,G5-F5,"")</f>
        <v>9.9791046282188915</v>
      </c>
      <c r="I5">
        <v>230299</v>
      </c>
    </row>
    <row r="6" spans="1:9" x14ac:dyDescent="0.25">
      <c r="A6" s="3" t="s">
        <v>33</v>
      </c>
      <c r="B6" s="4">
        <v>125534.21026399726</v>
      </c>
      <c r="C6" s="4">
        <v>859697.76579670049</v>
      </c>
      <c r="D6" s="5">
        <f t="shared" si="0"/>
        <v>734163.55553270318</v>
      </c>
      <c r="E6" s="6">
        <f t="shared" si="1"/>
        <v>5.8483146067415746</v>
      </c>
      <c r="F6" s="4" t="str">
        <f t="shared" si="2"/>
        <v/>
      </c>
      <c r="G6" s="4" t="str">
        <f t="shared" si="3"/>
        <v/>
      </c>
      <c r="H6" s="5" t="str">
        <f t="shared" si="4"/>
        <v/>
      </c>
    </row>
    <row r="7" spans="1:9" x14ac:dyDescent="0.25">
      <c r="A7" s="3" t="s">
        <v>34</v>
      </c>
      <c r="B7" s="4">
        <v>33539791.673684999</v>
      </c>
      <c r="C7" s="4">
        <v>30989569.861261614</v>
      </c>
      <c r="D7" s="5">
        <f t="shared" si="0"/>
        <v>-2550221.8124233857</v>
      </c>
      <c r="E7" s="6">
        <f t="shared" si="1"/>
        <v>-7.6035708189095996E-2</v>
      </c>
      <c r="F7" s="4">
        <f t="shared" si="2"/>
        <v>312.51552965547603</v>
      </c>
      <c r="G7" s="4">
        <f t="shared" si="3"/>
        <v>288.75319003803145</v>
      </c>
      <c r="H7" s="5">
        <f t="shared" si="4"/>
        <v>-23.762339617444582</v>
      </c>
      <c r="I7">
        <v>107322</v>
      </c>
    </row>
    <row r="8" spans="1:9" x14ac:dyDescent="0.25">
      <c r="A8" s="3" t="s">
        <v>35</v>
      </c>
      <c r="B8" s="4">
        <v>12124587.115653075</v>
      </c>
      <c r="C8" s="4">
        <v>12042733.550891556</v>
      </c>
      <c r="D8" s="5">
        <f t="shared" si="0"/>
        <v>-81853.564761519432</v>
      </c>
      <c r="E8" s="6">
        <f t="shared" si="1"/>
        <v>-6.7510393534016E-3</v>
      </c>
      <c r="F8" s="4">
        <f t="shared" si="2"/>
        <v>453.45901397460824</v>
      </c>
      <c r="G8" s="4">
        <f t="shared" si="3"/>
        <v>450.39769432611098</v>
      </c>
      <c r="H8" s="5">
        <f t="shared" si="4"/>
        <v>-3.0613196484972605</v>
      </c>
      <c r="I8">
        <v>26738</v>
      </c>
    </row>
    <row r="9" spans="1:9" x14ac:dyDescent="0.25">
      <c r="A9" s="3" t="s">
        <v>36</v>
      </c>
      <c r="B9" s="4">
        <v>51521.832387482929</v>
      </c>
      <c r="C9" s="4">
        <v>313977.10727223504</v>
      </c>
      <c r="D9" s="5">
        <f t="shared" si="0"/>
        <v>262455.27488475211</v>
      </c>
      <c r="E9" s="6">
        <f t="shared" si="1"/>
        <v>5.0940594059405928</v>
      </c>
      <c r="F9" s="4" t="str">
        <f t="shared" si="2"/>
        <v/>
      </c>
      <c r="G9" s="4" t="str">
        <f t="shared" si="3"/>
        <v/>
      </c>
      <c r="H9" s="5" t="str">
        <f t="shared" si="4"/>
        <v/>
      </c>
    </row>
    <row r="10" spans="1:9" x14ac:dyDescent="0.25">
      <c r="A10" s="3" t="s">
        <v>37</v>
      </c>
      <c r="B10" s="4">
        <v>21364950.603028797</v>
      </c>
      <c r="C10" s="4">
        <v>19825491.484795567</v>
      </c>
      <c r="D10" s="5">
        <f t="shared" si="0"/>
        <v>-1539459.11823323</v>
      </c>
      <c r="E10" s="6">
        <f t="shared" si="1"/>
        <v>-7.2055355841309066E-2</v>
      </c>
      <c r="F10" s="4">
        <f t="shared" si="2"/>
        <v>2324.804200547203</v>
      </c>
      <c r="G10" s="4">
        <f t="shared" si="3"/>
        <v>2157.2896066154044</v>
      </c>
      <c r="H10" s="5">
        <f t="shared" si="4"/>
        <v>-167.51459393179857</v>
      </c>
      <c r="I10">
        <v>9190</v>
      </c>
    </row>
    <row r="11" spans="1:9" x14ac:dyDescent="0.25">
      <c r="A11" s="3" t="s">
        <v>38</v>
      </c>
      <c r="B11" s="4">
        <v>2002271.3888663831</v>
      </c>
      <c r="C11" s="4">
        <v>1897621.4623214558</v>
      </c>
      <c r="D11" s="5">
        <f t="shared" si="0"/>
        <v>-104649.92654492729</v>
      </c>
      <c r="E11" s="6">
        <f t="shared" si="1"/>
        <v>-5.2265605515232627E-2</v>
      </c>
      <c r="F11" s="4">
        <f t="shared" si="2"/>
        <v>2765.568216666275</v>
      </c>
      <c r="G11" s="4">
        <f t="shared" si="3"/>
        <v>2621.0241192285303</v>
      </c>
      <c r="H11" s="5">
        <f t="shared" si="4"/>
        <v>-144.54409743774477</v>
      </c>
      <c r="I11">
        <v>724</v>
      </c>
    </row>
    <row r="12" spans="1:9" x14ac:dyDescent="0.25">
      <c r="A12" s="3" t="s">
        <v>39</v>
      </c>
      <c r="B12" s="4">
        <v>79081.992465354546</v>
      </c>
      <c r="C12" s="4">
        <v>67640.510992981886</v>
      </c>
      <c r="D12" s="5">
        <f t="shared" si="0"/>
        <v>-11441.481472372659</v>
      </c>
      <c r="E12" s="6">
        <f t="shared" si="1"/>
        <v>-0.14467872034692497</v>
      </c>
      <c r="F12" s="4">
        <f t="shared" si="2"/>
        <v>3295.0830193897727</v>
      </c>
      <c r="G12" s="4">
        <f t="shared" si="3"/>
        <v>2818.3546247075788</v>
      </c>
      <c r="H12" s="5">
        <f t="shared" si="4"/>
        <v>-476.72839468219399</v>
      </c>
      <c r="I12">
        <v>24</v>
      </c>
    </row>
    <row r="13" spans="1:9" x14ac:dyDescent="0.25">
      <c r="A13" s="3" t="s">
        <v>40</v>
      </c>
      <c r="B13" s="4">
        <v>20811277.087182019</v>
      </c>
      <c r="C13" s="4">
        <v>23303194.221758194</v>
      </c>
      <c r="D13" s="5">
        <f t="shared" si="0"/>
        <v>2491917.1345761754</v>
      </c>
      <c r="E13" s="6">
        <f t="shared" si="1"/>
        <v>0.11973878989439735</v>
      </c>
      <c r="F13" s="4">
        <f t="shared" si="2"/>
        <v>7026.089496010135</v>
      </c>
      <c r="G13" s="4">
        <f t="shared" si="3"/>
        <v>7867.3849499521248</v>
      </c>
      <c r="H13" s="5">
        <f t="shared" si="4"/>
        <v>841.29545394198976</v>
      </c>
      <c r="I13">
        <v>2962</v>
      </c>
    </row>
    <row r="14" spans="1:9" x14ac:dyDescent="0.25">
      <c r="A14" s="3" t="s">
        <v>41</v>
      </c>
      <c r="B14" s="4">
        <v>16763368.484639559</v>
      </c>
      <c r="C14" s="4">
        <v>19615627.34950171</v>
      </c>
      <c r="D14" s="5">
        <f t="shared" si="0"/>
        <v>2852258.8648621514</v>
      </c>
      <c r="E14" s="6">
        <f t="shared" si="1"/>
        <v>0.1701483128212391</v>
      </c>
      <c r="F14" s="4">
        <f t="shared" si="2"/>
        <v>12786.703649610648</v>
      </c>
      <c r="G14" s="4">
        <f t="shared" si="3"/>
        <v>14962.339702137078</v>
      </c>
      <c r="H14" s="5">
        <f t="shared" si="4"/>
        <v>2175.6360525264299</v>
      </c>
      <c r="I14">
        <v>1311</v>
      </c>
    </row>
    <row r="15" spans="1:9" x14ac:dyDescent="0.25">
      <c r="A15" s="3" t="s">
        <v>42</v>
      </c>
      <c r="B15" s="4">
        <v>46781352.976181738</v>
      </c>
      <c r="C15" s="4">
        <v>59415364.401251025</v>
      </c>
      <c r="D15" s="5">
        <f t="shared" si="0"/>
        <v>12634011.425069287</v>
      </c>
      <c r="E15" s="6">
        <f t="shared" si="1"/>
        <v>0.27006511401031452</v>
      </c>
      <c r="F15" s="4">
        <f t="shared" si="2"/>
        <v>49191.748660548619</v>
      </c>
      <c r="G15" s="4">
        <f t="shared" si="3"/>
        <v>62476.72387092642</v>
      </c>
      <c r="H15" s="5">
        <f t="shared" si="4"/>
        <v>13284.975210377801</v>
      </c>
      <c r="I15">
        <v>951</v>
      </c>
    </row>
    <row r="16" spans="1:9" x14ac:dyDescent="0.25">
      <c r="A16" s="3" t="s">
        <v>43</v>
      </c>
      <c r="B16" s="4">
        <v>406703.55481689976</v>
      </c>
      <c r="C16" s="4">
        <v>421126.85614236514</v>
      </c>
      <c r="D16" s="5">
        <f t="shared" si="0"/>
        <v>14423.301325465378</v>
      </c>
      <c r="E16" s="6">
        <f t="shared" si="1"/>
        <v>3.5463917525773381E-2</v>
      </c>
      <c r="F16" s="4" t="str">
        <f t="shared" si="2"/>
        <v/>
      </c>
      <c r="G16" s="4" t="str">
        <f t="shared" si="3"/>
        <v/>
      </c>
      <c r="H16" s="5" t="str">
        <f t="shared" si="4"/>
        <v/>
      </c>
    </row>
    <row r="17" spans="1:25" x14ac:dyDescent="0.25">
      <c r="A17" s="3" t="s">
        <v>44</v>
      </c>
      <c r="B17" s="4">
        <v>214705.35826238181</v>
      </c>
      <c r="C17" s="4">
        <v>169467.4114767157</v>
      </c>
      <c r="D17" s="5">
        <f t="shared" si="0"/>
        <v>-45237.946785666107</v>
      </c>
      <c r="E17" s="6">
        <f t="shared" si="1"/>
        <v>-0.21069780070594624</v>
      </c>
      <c r="F17" s="4" t="str">
        <f t="shared" si="2"/>
        <v/>
      </c>
      <c r="G17" s="4" t="str">
        <f t="shared" si="3"/>
        <v/>
      </c>
      <c r="H17" s="5" t="str">
        <f t="shared" si="4"/>
        <v/>
      </c>
    </row>
    <row r="18" spans="1:25" x14ac:dyDescent="0.25">
      <c r="A18" s="3" t="s">
        <v>45</v>
      </c>
      <c r="B18" s="4">
        <v>40407.688554410983</v>
      </c>
      <c r="C18" s="4">
        <v>24902.037248810735</v>
      </c>
      <c r="D18" s="5">
        <f t="shared" si="0"/>
        <v>-15505.651305600248</v>
      </c>
      <c r="E18" s="6">
        <f t="shared" si="1"/>
        <v>-0.38373022215119057</v>
      </c>
      <c r="F18" s="4" t="str">
        <f t="shared" si="2"/>
        <v/>
      </c>
      <c r="G18" s="4" t="str">
        <f t="shared" si="3"/>
        <v/>
      </c>
      <c r="H18" s="5" t="str">
        <f t="shared" si="4"/>
        <v/>
      </c>
    </row>
    <row r="19" spans="1:25" x14ac:dyDescent="0.25">
      <c r="A19" s="3" t="s">
        <v>46</v>
      </c>
      <c r="B19" s="4">
        <v>0</v>
      </c>
      <c r="C19" s="4">
        <v>0</v>
      </c>
      <c r="D19" s="5">
        <f t="shared" si="0"/>
        <v>0</v>
      </c>
      <c r="E19" s="6">
        <f t="shared" si="1"/>
        <v>0</v>
      </c>
      <c r="F19" s="4" t="str">
        <f t="shared" si="2"/>
        <v/>
      </c>
      <c r="G19" s="4" t="str">
        <f t="shared" si="3"/>
        <v/>
      </c>
      <c r="H19" s="5" t="str">
        <f t="shared" si="4"/>
        <v/>
      </c>
    </row>
    <row r="20" spans="1:25" x14ac:dyDescent="0.25">
      <c r="A20" s="3" t="s">
        <v>47</v>
      </c>
      <c r="B20" s="4">
        <v>4873313.2634417554</v>
      </c>
      <c r="C20" s="4">
        <v>3969154.1813495043</v>
      </c>
      <c r="D20" s="5">
        <f t="shared" si="0"/>
        <v>-904159.08209225116</v>
      </c>
      <c r="E20" s="6">
        <f t="shared" si="1"/>
        <v>-0.1855327234707036</v>
      </c>
      <c r="F20" s="4" t="str">
        <f t="shared" si="2"/>
        <v/>
      </c>
      <c r="G20" s="4" t="str">
        <f t="shared" si="3"/>
        <v/>
      </c>
      <c r="H20" s="5" t="str">
        <f t="shared" si="4"/>
        <v/>
      </c>
    </row>
    <row r="21" spans="1:25" x14ac:dyDescent="0.25">
      <c r="A21" s="3" t="s">
        <v>48</v>
      </c>
      <c r="B21" s="4">
        <v>-10710.859420000004</v>
      </c>
      <c r="C21" s="4">
        <v>-10710.859420000004</v>
      </c>
      <c r="D21" s="5">
        <f t="shared" si="0"/>
        <v>0</v>
      </c>
      <c r="E21" s="6">
        <f t="shared" si="1"/>
        <v>0</v>
      </c>
      <c r="F21" s="4" t="str">
        <f t="shared" si="2"/>
        <v/>
      </c>
      <c r="G21" s="4" t="str">
        <f t="shared" si="3"/>
        <v/>
      </c>
      <c r="H21" s="5" t="str">
        <f t="shared" si="4"/>
        <v/>
      </c>
    </row>
    <row r="22" spans="1:25" x14ac:dyDescent="0.25">
      <c r="A22" s="3" t="s">
        <v>49</v>
      </c>
      <c r="B22" s="4">
        <v>0</v>
      </c>
      <c r="C22" s="4">
        <v>0</v>
      </c>
      <c r="D22" s="5">
        <f t="shared" si="0"/>
        <v>0</v>
      </c>
      <c r="E22" s="6">
        <f t="shared" si="1"/>
        <v>0</v>
      </c>
      <c r="F22" s="4" t="str">
        <f t="shared" si="2"/>
        <v/>
      </c>
      <c r="G22" s="4" t="str">
        <f t="shared" si="3"/>
        <v/>
      </c>
      <c r="H22" s="5" t="str">
        <f t="shared" si="4"/>
        <v/>
      </c>
    </row>
    <row r="23" spans="1:25" x14ac:dyDescent="0.25">
      <c r="A23" s="3" t="s">
        <v>50</v>
      </c>
      <c r="B23" s="4">
        <v>-151903.47437000004</v>
      </c>
      <c r="C23" s="4">
        <v>-151711.47377000004</v>
      </c>
      <c r="D23" s="5">
        <f t="shared" si="0"/>
        <v>192.00059999999939</v>
      </c>
      <c r="E23" s="6">
        <f t="shared" si="1"/>
        <v>-1.2639645063834415E-3</v>
      </c>
      <c r="F23" s="4">
        <f t="shared" si="2"/>
        <v>-446.77492461764717</v>
      </c>
      <c r="G23" s="4">
        <f t="shared" si="3"/>
        <v>-446.21021697058836</v>
      </c>
      <c r="H23" s="5">
        <f t="shared" si="4"/>
        <v>0.56470764705881038</v>
      </c>
      <c r="I23">
        <v>340</v>
      </c>
    </row>
    <row r="24" spans="1:25" x14ac:dyDescent="0.25">
      <c r="A24" s="3" t="s">
        <v>51</v>
      </c>
      <c r="B24" s="4">
        <v>-3538.6048499999997</v>
      </c>
      <c r="C24" s="4">
        <v>-3364.54745</v>
      </c>
      <c r="D24" s="5">
        <f t="shared" si="0"/>
        <v>174.05739999999969</v>
      </c>
      <c r="E24" s="6">
        <f t="shared" si="1"/>
        <v>-4.9188142609367547E-2</v>
      </c>
      <c r="F24" s="4">
        <f t="shared" si="2"/>
        <v>-505.51497857142851</v>
      </c>
      <c r="G24" s="4">
        <f t="shared" si="3"/>
        <v>-480.64963571428569</v>
      </c>
      <c r="H24" s="5">
        <f t="shared" si="4"/>
        <v>24.865342857142821</v>
      </c>
      <c r="I24">
        <v>7</v>
      </c>
    </row>
    <row r="25" spans="1:25" x14ac:dyDescent="0.25">
      <c r="A25" s="3" t="s">
        <v>52</v>
      </c>
      <c r="B25" s="4">
        <v>-12401.784650000003</v>
      </c>
      <c r="C25" s="4">
        <v>-12295.820550000002</v>
      </c>
      <c r="D25" s="5">
        <f t="shared" si="0"/>
        <v>105.96410000000105</v>
      </c>
      <c r="E25" s="6">
        <f t="shared" si="1"/>
        <v>-8.5442622163255377E-3</v>
      </c>
      <c r="F25" s="4">
        <f t="shared" si="2"/>
        <v>-258.37051354166675</v>
      </c>
      <c r="G25" s="4">
        <f t="shared" si="3"/>
        <v>-256.16292812500006</v>
      </c>
      <c r="H25" s="5">
        <f t="shared" si="4"/>
        <v>2.2075854166666886</v>
      </c>
      <c r="I25">
        <v>48</v>
      </c>
    </row>
    <row r="26" spans="1:25" x14ac:dyDescent="0.25">
      <c r="A26" s="3" t="s">
        <v>53</v>
      </c>
      <c r="B26" s="4">
        <v>-21316.266589999996</v>
      </c>
      <c r="C26" s="4">
        <v>-20967.803089999994</v>
      </c>
      <c r="D26" s="5">
        <f t="shared" si="0"/>
        <v>348.46350000000166</v>
      </c>
      <c r="E26" s="6">
        <f t="shared" si="1"/>
        <v>-1.6347304464820023E-2</v>
      </c>
      <c r="F26" s="4">
        <f t="shared" si="2"/>
        <v>-2368.4740655555552</v>
      </c>
      <c r="G26" s="4">
        <f t="shared" si="3"/>
        <v>-2329.7558988888882</v>
      </c>
      <c r="H26" s="5">
        <f t="shared" si="4"/>
        <v>38.718166666667003</v>
      </c>
      <c r="I26">
        <v>9</v>
      </c>
    </row>
    <row r="27" spans="1:25" x14ac:dyDescent="0.25">
      <c r="A27" s="3" t="s">
        <v>54</v>
      </c>
      <c r="B27" s="4">
        <v>-235073.92360999994</v>
      </c>
      <c r="C27" s="4">
        <v>-233505.49620999995</v>
      </c>
      <c r="D27" s="5">
        <f t="shared" si="0"/>
        <v>1568.4273999999859</v>
      </c>
      <c r="E27" s="6">
        <f t="shared" si="1"/>
        <v>-6.6720603285717051E-3</v>
      </c>
      <c r="F27" s="4">
        <f t="shared" si="2"/>
        <v>-3176.6746433783774</v>
      </c>
      <c r="G27" s="4">
        <f t="shared" si="3"/>
        <v>-3155.4796785135127</v>
      </c>
      <c r="H27" s="5">
        <f t="shared" si="4"/>
        <v>21.194964864864687</v>
      </c>
      <c r="I27">
        <v>74</v>
      </c>
    </row>
    <row r="28" spans="1:25" x14ac:dyDescent="0.25">
      <c r="A28" s="3" t="s">
        <v>55</v>
      </c>
      <c r="B28" s="4">
        <v>-701255.74098</v>
      </c>
      <c r="C28" s="4">
        <v>-699264.85337999999</v>
      </c>
      <c r="D28" s="5">
        <f t="shared" si="0"/>
        <v>1990.8876000000164</v>
      </c>
      <c r="E28" s="6">
        <f t="shared" si="1"/>
        <v>-2.8390321585357592E-3</v>
      </c>
      <c r="F28" s="4">
        <f t="shared" si="2"/>
        <v>-14025.114819599999</v>
      </c>
      <c r="G28" s="4">
        <f t="shared" si="3"/>
        <v>-13985.2970676</v>
      </c>
      <c r="H28" s="5">
        <f t="shared" si="4"/>
        <v>39.817751999999018</v>
      </c>
      <c r="I28">
        <v>50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16336208.926696733</v>
      </c>
      <c r="C32" s="4">
        <v>2433175.950149301</v>
      </c>
      <c r="D32" s="4">
        <v>7179216.5580830676</v>
      </c>
      <c r="E32" s="4">
        <v>1090408.0285514598</v>
      </c>
      <c r="F32" s="4">
        <v>0</v>
      </c>
      <c r="G32" s="4">
        <v>4558222.8438422373</v>
      </c>
      <c r="H32" s="4">
        <v>468133.97536136443</v>
      </c>
      <c r="I32" s="4">
        <v>1143353.2043644795</v>
      </c>
      <c r="J32" s="4">
        <v>0</v>
      </c>
      <c r="K32" s="4">
        <v>0</v>
      </c>
      <c r="L32" s="4">
        <v>3982951.5110722394</v>
      </c>
      <c r="M32" s="4">
        <v>7088702.1412400119</v>
      </c>
      <c r="N32" s="4">
        <v>1055817.7631806708</v>
      </c>
      <c r="O32" s="4">
        <v>3115247.118598138</v>
      </c>
      <c r="P32" s="4">
        <v>2490295.528076997</v>
      </c>
      <c r="Q32" s="4">
        <v>0</v>
      </c>
      <c r="R32" s="4">
        <v>10410159.928002611</v>
      </c>
      <c r="S32" s="4">
        <v>4062707.9739513453</v>
      </c>
      <c r="T32" s="4">
        <v>9922608.5370725673</v>
      </c>
      <c r="U32" s="4">
        <v>7605387.384108318</v>
      </c>
      <c r="V32" s="4">
        <v>0</v>
      </c>
      <c r="W32" s="4">
        <v>83360248.214949638</v>
      </c>
      <c r="X32" s="4">
        <v>-18315.553566226641</v>
      </c>
      <c r="Y32" s="4">
        <v>166284530.03373498</v>
      </c>
    </row>
    <row r="33" spans="1:25" x14ac:dyDescent="0.25">
      <c r="A33" s="3" t="s">
        <v>32</v>
      </c>
      <c r="B33" s="4">
        <v>3530568.6670939829</v>
      </c>
      <c r="C33" s="4">
        <v>525856.07895140909</v>
      </c>
      <c r="D33" s="4">
        <v>1475752.8911780973</v>
      </c>
      <c r="E33" s="4">
        <v>224143.23174119348</v>
      </c>
      <c r="F33" s="4">
        <v>0</v>
      </c>
      <c r="G33" s="4">
        <v>936983.92937604408</v>
      </c>
      <c r="H33" s="4">
        <v>96229.172362881669</v>
      </c>
      <c r="I33" s="4">
        <v>222292.86334209153</v>
      </c>
      <c r="J33" s="4">
        <v>0</v>
      </c>
      <c r="K33" s="4">
        <v>0</v>
      </c>
      <c r="L33" s="4">
        <v>832779.8993151763</v>
      </c>
      <c r="M33" s="4">
        <v>1532004.7498489376</v>
      </c>
      <c r="N33" s="4">
        <v>228182.50731081204</v>
      </c>
      <c r="O33" s="4">
        <v>640367.21901490889</v>
      </c>
      <c r="P33" s="4">
        <v>511902.7676229896</v>
      </c>
      <c r="Q33" s="4">
        <v>0</v>
      </c>
      <c r="R33" s="4">
        <v>2139902.5209901566</v>
      </c>
      <c r="S33" s="4">
        <v>835126.36651427194</v>
      </c>
      <c r="T33" s="4">
        <v>1929172.0660848382</v>
      </c>
      <c r="U33" s="4">
        <v>1478653.6058898543</v>
      </c>
      <c r="V33" s="4">
        <v>0</v>
      </c>
      <c r="W33" s="4">
        <v>17429471.31602044</v>
      </c>
      <c r="X33" s="4">
        <v>-4208.205054944835</v>
      </c>
      <c r="Y33" s="4">
        <v>34565181.647603132</v>
      </c>
    </row>
    <row r="34" spans="1:25" x14ac:dyDescent="0.25">
      <c r="A34" s="3" t="s">
        <v>33</v>
      </c>
      <c r="B34" s="4">
        <v>25214.750894169865</v>
      </c>
      <c r="C34" s="4">
        <v>3755.5791395663409</v>
      </c>
      <c r="D34" s="4">
        <v>15877.477546133987</v>
      </c>
      <c r="E34" s="4">
        <v>2411.5345803237319</v>
      </c>
      <c r="F34" s="4">
        <v>0</v>
      </c>
      <c r="G34" s="4">
        <v>10080.916248708978</v>
      </c>
      <c r="H34" s="4">
        <v>1035.3200272269187</v>
      </c>
      <c r="I34" s="4">
        <v>0</v>
      </c>
      <c r="J34" s="4"/>
      <c r="K34" s="4"/>
      <c r="L34" s="4">
        <v>471.95778292370187</v>
      </c>
      <c r="M34" s="4">
        <v>10941.330357390179</v>
      </c>
      <c r="N34" s="4">
        <v>1629.642593804864</v>
      </c>
      <c r="O34" s="4">
        <v>6889.6467707902002</v>
      </c>
      <c r="P34" s="4">
        <v>5507.5106051457424</v>
      </c>
      <c r="Q34" s="4">
        <v>0</v>
      </c>
      <c r="R34" s="4">
        <v>23022.996892666346</v>
      </c>
      <c r="S34" s="4">
        <v>8985.0409318389084</v>
      </c>
      <c r="T34" s="4">
        <v>0</v>
      </c>
      <c r="U34" s="4"/>
      <c r="V34" s="4"/>
      <c r="W34" s="4">
        <v>9877.7295736913984</v>
      </c>
      <c r="X34" s="4">
        <v>-167.22368038389686</v>
      </c>
      <c r="Y34" s="4">
        <v>125534.21026399726</v>
      </c>
    </row>
    <row r="35" spans="1:25" x14ac:dyDescent="0.25">
      <c r="A35" s="3" t="s">
        <v>34</v>
      </c>
      <c r="B35" s="4">
        <v>3412015.6131275147</v>
      </c>
      <c r="C35" s="4">
        <v>508198.34446586657</v>
      </c>
      <c r="D35" s="4">
        <v>1499466.5589867763</v>
      </c>
      <c r="E35" s="4">
        <v>227744.95813512328</v>
      </c>
      <c r="F35" s="4">
        <v>0</v>
      </c>
      <c r="G35" s="4">
        <v>952040.19372498675</v>
      </c>
      <c r="H35" s="4">
        <v>97775.465540119345</v>
      </c>
      <c r="I35" s="4">
        <v>103531.47561324397</v>
      </c>
      <c r="J35" s="4">
        <v>0</v>
      </c>
      <c r="K35" s="4">
        <v>0</v>
      </c>
      <c r="L35" s="4">
        <v>831887.79006735282</v>
      </c>
      <c r="M35" s="4">
        <v>1480561.5238670956</v>
      </c>
      <c r="N35" s="4">
        <v>220520.36116547478</v>
      </c>
      <c r="O35" s="4">
        <v>650657.19072905148</v>
      </c>
      <c r="P35" s="4">
        <v>520128.46194777871</v>
      </c>
      <c r="Q35" s="4">
        <v>0</v>
      </c>
      <c r="R35" s="4">
        <v>2174288.3167619705</v>
      </c>
      <c r="S35" s="4">
        <v>848545.89586242626</v>
      </c>
      <c r="T35" s="4">
        <v>898499.5186563629</v>
      </c>
      <c r="U35" s="4">
        <v>1700307.745331995</v>
      </c>
      <c r="V35" s="4">
        <v>0</v>
      </c>
      <c r="W35" s="4">
        <v>17410800.125038907</v>
      </c>
      <c r="X35" s="4">
        <v>2822.1346629528043</v>
      </c>
      <c r="Y35" s="4">
        <v>33539791.673684999</v>
      </c>
    </row>
    <row r="36" spans="1:25" x14ac:dyDescent="0.25">
      <c r="A36" s="3" t="s">
        <v>35</v>
      </c>
      <c r="B36" s="4">
        <v>1260181.0015013576</v>
      </c>
      <c r="C36" s="4">
        <v>187696.06335514548</v>
      </c>
      <c r="D36" s="4">
        <v>584403.47196605161</v>
      </c>
      <c r="E36" s="4">
        <v>88761.52886454796</v>
      </c>
      <c r="F36" s="4">
        <v>0</v>
      </c>
      <c r="G36" s="4">
        <v>371049.01828558993</v>
      </c>
      <c r="H36" s="4">
        <v>38107.099616382126</v>
      </c>
      <c r="I36" s="4">
        <v>25816.01031620695</v>
      </c>
      <c r="J36" s="4">
        <v>0</v>
      </c>
      <c r="K36" s="4">
        <v>0</v>
      </c>
      <c r="L36" s="4">
        <v>303694.5058006816</v>
      </c>
      <c r="M36" s="4">
        <v>546825.01942627667</v>
      </c>
      <c r="N36" s="4">
        <v>81446.160010453488</v>
      </c>
      <c r="O36" s="4">
        <v>253587.73027834398</v>
      </c>
      <c r="P36" s="4">
        <v>202715.34380602682</v>
      </c>
      <c r="Q36" s="4">
        <v>0</v>
      </c>
      <c r="R36" s="4">
        <v>847409.12276798848</v>
      </c>
      <c r="S36" s="4">
        <v>330713.05571471504</v>
      </c>
      <c r="T36" s="4">
        <v>224044.64637778624</v>
      </c>
      <c r="U36" s="4">
        <v>423978.91109167389</v>
      </c>
      <c r="V36" s="4">
        <v>0</v>
      </c>
      <c r="W36" s="4">
        <v>6356102.8334603086</v>
      </c>
      <c r="X36" s="4">
        <v>-1944.4069864598089</v>
      </c>
      <c r="Y36" s="4">
        <v>12124587.115653075</v>
      </c>
    </row>
    <row r="37" spans="1:25" x14ac:dyDescent="0.25">
      <c r="A37" s="3" t="s">
        <v>36</v>
      </c>
      <c r="B37" s="4">
        <v>9519.3605458992752</v>
      </c>
      <c r="C37" s="4">
        <v>1417.8491010377747</v>
      </c>
      <c r="D37" s="4">
        <v>6198.003490537465</v>
      </c>
      <c r="E37" s="4">
        <v>941.37747655248074</v>
      </c>
      <c r="F37" s="4">
        <v>0</v>
      </c>
      <c r="G37" s="4">
        <v>3935.2317719087405</v>
      </c>
      <c r="H37" s="4">
        <v>404.15217870285949</v>
      </c>
      <c r="I37" s="4">
        <v>0</v>
      </c>
      <c r="J37" s="4"/>
      <c r="K37" s="4"/>
      <c r="L37" s="4">
        <v>319.6171872541351</v>
      </c>
      <c r="M37" s="4">
        <v>4130.695915297445</v>
      </c>
      <c r="N37" s="4">
        <v>615.24127192428136</v>
      </c>
      <c r="O37" s="4">
        <v>2689.4734764922014</v>
      </c>
      <c r="P37" s="4">
        <v>2149.9365913559168</v>
      </c>
      <c r="Q37" s="4">
        <v>0</v>
      </c>
      <c r="R37" s="4">
        <v>8987.3605356239023</v>
      </c>
      <c r="S37" s="4">
        <v>3507.4409581967484</v>
      </c>
      <c r="T37" s="4">
        <v>0</v>
      </c>
      <c r="U37" s="4"/>
      <c r="V37" s="4"/>
      <c r="W37" s="4">
        <v>6689.3528553392198</v>
      </c>
      <c r="X37" s="4">
        <v>16.73903136048326</v>
      </c>
      <c r="Y37" s="4">
        <v>51521.832387482929</v>
      </c>
    </row>
    <row r="38" spans="1:25" x14ac:dyDescent="0.25">
      <c r="A38" s="3" t="s">
        <v>37</v>
      </c>
      <c r="B38" s="4">
        <v>2196408.7364157168</v>
      </c>
      <c r="C38" s="4">
        <v>327141.31767811393</v>
      </c>
      <c r="D38" s="4">
        <v>995819.34593434504</v>
      </c>
      <c r="E38" s="4">
        <v>151249.01178403897</v>
      </c>
      <c r="F38" s="4">
        <v>0</v>
      </c>
      <c r="G38" s="4">
        <v>632264.87935752911</v>
      </c>
      <c r="H38" s="4">
        <v>64934.225814532765</v>
      </c>
      <c r="I38" s="4">
        <v>110326.27805201319</v>
      </c>
      <c r="J38" s="4">
        <v>0</v>
      </c>
      <c r="K38" s="4">
        <v>0</v>
      </c>
      <c r="L38" s="4">
        <v>541580.98997993791</v>
      </c>
      <c r="M38" s="4">
        <v>953078.36614554282</v>
      </c>
      <c r="N38" s="4">
        <v>141955.05025178692</v>
      </c>
      <c r="O38" s="4">
        <v>432111.68279545242</v>
      </c>
      <c r="P38" s="4">
        <v>345425.49927133229</v>
      </c>
      <c r="Q38" s="4">
        <v>0</v>
      </c>
      <c r="R38" s="4">
        <v>1443979.0980958368</v>
      </c>
      <c r="S38" s="4">
        <v>563532.68697367876</v>
      </c>
      <c r="T38" s="4">
        <v>957468.31712501182</v>
      </c>
      <c r="U38" s="4">
        <v>171902.77943115239</v>
      </c>
      <c r="V38" s="4">
        <v>0</v>
      </c>
      <c r="W38" s="4">
        <v>11334892.134067699</v>
      </c>
      <c r="X38" s="4">
        <v>880.20385507537992</v>
      </c>
      <c r="Y38" s="4">
        <v>21364950.603028797</v>
      </c>
    </row>
    <row r="39" spans="1:25" x14ac:dyDescent="0.25">
      <c r="A39" s="3" t="s">
        <v>38</v>
      </c>
      <c r="B39" s="4">
        <v>219376.78578370163</v>
      </c>
      <c r="C39" s="4">
        <v>32674.797536266033</v>
      </c>
      <c r="D39" s="4">
        <v>99948.330883329836</v>
      </c>
      <c r="E39" s="4">
        <v>15180.550907437837</v>
      </c>
      <c r="F39" s="4">
        <v>0</v>
      </c>
      <c r="G39" s="4">
        <v>63459.119995948895</v>
      </c>
      <c r="H39" s="4">
        <v>5015.4371448686516</v>
      </c>
      <c r="I39" s="4">
        <v>0</v>
      </c>
      <c r="J39" s="4">
        <v>0</v>
      </c>
      <c r="K39" s="4">
        <v>0</v>
      </c>
      <c r="L39" s="4">
        <v>53826.012702786888</v>
      </c>
      <c r="M39" s="4">
        <v>95193.242085801685</v>
      </c>
      <c r="N39" s="4">
        <v>14178.436888217986</v>
      </c>
      <c r="O39" s="4">
        <v>43370.157074092247</v>
      </c>
      <c r="P39" s="4">
        <v>34669.643884370533</v>
      </c>
      <c r="Q39" s="4">
        <v>0</v>
      </c>
      <c r="R39" s="4">
        <v>144929.19953235195</v>
      </c>
      <c r="S39" s="4">
        <v>43526.549137094131</v>
      </c>
      <c r="T39" s="4">
        <v>0</v>
      </c>
      <c r="U39" s="4">
        <v>10106.180299870739</v>
      </c>
      <c r="V39" s="4">
        <v>0</v>
      </c>
      <c r="W39" s="4">
        <v>1126538.8912850278</v>
      </c>
      <c r="X39" s="4">
        <v>278.05372521601709</v>
      </c>
      <c r="Y39" s="4">
        <v>2002271.3888663831</v>
      </c>
    </row>
    <row r="40" spans="1:25" x14ac:dyDescent="0.25">
      <c r="A40" s="3" t="s">
        <v>39</v>
      </c>
      <c r="B40" s="4">
        <v>9141.6422134828263</v>
      </c>
      <c r="C40" s="4">
        <v>449.32480638030944</v>
      </c>
      <c r="D40" s="4">
        <v>1421.5605535729635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2235.1788531237098</v>
      </c>
      <c r="M40" s="4">
        <v>3966.7941946595306</v>
      </c>
      <c r="N40" s="4">
        <v>590.82913771164033</v>
      </c>
      <c r="O40" s="4">
        <v>1869.2477783243146</v>
      </c>
      <c r="P40" s="4">
        <v>1693.926182630348</v>
      </c>
      <c r="Q40" s="4">
        <v>0</v>
      </c>
      <c r="R40" s="4">
        <v>5168.6892979992308</v>
      </c>
      <c r="S40" s="4">
        <v>0</v>
      </c>
      <c r="T40" s="4">
        <v>0</v>
      </c>
      <c r="U40" s="4">
        <v>0</v>
      </c>
      <c r="V40" s="4">
        <v>5752.6125706110097</v>
      </c>
      <c r="W40" s="4">
        <v>46780.65085232204</v>
      </c>
      <c r="X40" s="4">
        <v>11.536024536621056</v>
      </c>
      <c r="Y40" s="4">
        <v>79081.992465354546</v>
      </c>
    </row>
    <row r="41" spans="1:25" x14ac:dyDescent="0.25">
      <c r="A41" s="3" t="s">
        <v>40</v>
      </c>
      <c r="B41" s="4">
        <v>1921997.3127767954</v>
      </c>
      <c r="C41" s="4">
        <v>286269.45570325211</v>
      </c>
      <c r="D41" s="4">
        <v>858181.77104306431</v>
      </c>
      <c r="E41" s="4">
        <v>130344.0682602461</v>
      </c>
      <c r="F41" s="4">
        <v>0</v>
      </c>
      <c r="G41" s="4">
        <v>633861.38511523372</v>
      </c>
      <c r="H41" s="4">
        <v>101653.68083917032</v>
      </c>
      <c r="I41" s="4">
        <v>226748.2307731029</v>
      </c>
      <c r="J41" s="4">
        <v>0</v>
      </c>
      <c r="K41" s="4">
        <v>0</v>
      </c>
      <c r="L41" s="4">
        <v>484719.0553838312</v>
      </c>
      <c r="M41" s="4">
        <v>834004.17610191251</v>
      </c>
      <c r="N41" s="4">
        <v>124219.69581320642</v>
      </c>
      <c r="O41" s="4">
        <v>372387.19125491806</v>
      </c>
      <c r="P41" s="4">
        <v>297682.37375421613</v>
      </c>
      <c r="Q41" s="4">
        <v>0</v>
      </c>
      <c r="R41" s="4">
        <v>1447625.2296767302</v>
      </c>
      <c r="S41" s="4">
        <v>882203.04755279899</v>
      </c>
      <c r="T41" s="4">
        <v>1967838.0415139459</v>
      </c>
      <c r="U41" s="4">
        <v>93959.011186228949</v>
      </c>
      <c r="V41" s="4">
        <v>0</v>
      </c>
      <c r="W41" s="4">
        <v>10144813.628533084</v>
      </c>
      <c r="X41" s="4">
        <v>2769.7319002835366</v>
      </c>
      <c r="Y41" s="4">
        <v>20811277.087182019</v>
      </c>
    </row>
    <row r="42" spans="1:25" x14ac:dyDescent="0.25">
      <c r="A42" s="3" t="s">
        <v>41</v>
      </c>
      <c r="B42" s="4">
        <v>1649312.9150761059</v>
      </c>
      <c r="C42" s="4">
        <v>245654.82341962677</v>
      </c>
      <c r="D42" s="4">
        <v>745087.29768263001</v>
      </c>
      <c r="E42" s="4">
        <v>113166.82883038488</v>
      </c>
      <c r="F42" s="4">
        <v>0</v>
      </c>
      <c r="G42" s="4">
        <v>827481.37478678208</v>
      </c>
      <c r="H42" s="4">
        <v>84983.152159778532</v>
      </c>
      <c r="I42" s="4">
        <v>0</v>
      </c>
      <c r="J42" s="4">
        <v>0</v>
      </c>
      <c r="K42" s="4">
        <v>0</v>
      </c>
      <c r="L42" s="4">
        <v>411908.38017507619</v>
      </c>
      <c r="M42" s="4">
        <v>715679.38712931704</v>
      </c>
      <c r="N42" s="4">
        <v>106595.95996809768</v>
      </c>
      <c r="O42" s="4">
        <v>323312.58410035406</v>
      </c>
      <c r="P42" s="4">
        <v>258452.65293703083</v>
      </c>
      <c r="Q42" s="4">
        <v>0</v>
      </c>
      <c r="R42" s="4">
        <v>1889818.4103945072</v>
      </c>
      <c r="S42" s="4">
        <v>737527.60556320776</v>
      </c>
      <c r="T42" s="4">
        <v>0</v>
      </c>
      <c r="U42" s="4">
        <v>30840.519809140224</v>
      </c>
      <c r="V42" s="4">
        <v>0</v>
      </c>
      <c r="W42" s="4">
        <v>8620939.7020674441</v>
      </c>
      <c r="X42" s="4">
        <v>2606.8905400772373</v>
      </c>
      <c r="Y42" s="4">
        <v>16763368.484639559</v>
      </c>
    </row>
    <row r="43" spans="1:25" x14ac:dyDescent="0.25">
      <c r="A43" s="3" t="s">
        <v>42</v>
      </c>
      <c r="B43" s="4">
        <v>5281674.3218158744</v>
      </c>
      <c r="C43" s="4">
        <v>259601.85671165318</v>
      </c>
      <c r="D43" s="4">
        <v>973298.86180939863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1308180.2003509142</v>
      </c>
      <c r="M43" s="4">
        <v>2291854.6305565136</v>
      </c>
      <c r="N43" s="4">
        <v>341357.38550670061</v>
      </c>
      <c r="O43" s="4">
        <v>1279816.5582957861</v>
      </c>
      <c r="P43" s="4">
        <v>1835676.3994294151</v>
      </c>
      <c r="Q43" s="4">
        <v>0</v>
      </c>
      <c r="R43" s="4">
        <v>5601212.7668913184</v>
      </c>
      <c r="S43" s="4">
        <v>0</v>
      </c>
      <c r="T43" s="4">
        <v>0</v>
      </c>
      <c r="U43" s="4">
        <v>0</v>
      </c>
      <c r="V43" s="4">
        <v>227791.07103037657</v>
      </c>
      <c r="W43" s="4">
        <v>27379250.264027849</v>
      </c>
      <c r="X43" s="4">
        <v>1638.6597559390857</v>
      </c>
      <c r="Y43" s="4">
        <v>46781352.976181738</v>
      </c>
    </row>
    <row r="44" spans="1:25" x14ac:dyDescent="0.25">
      <c r="A44" s="3" t="s">
        <v>43</v>
      </c>
      <c r="B44" s="4">
        <v>31630.436024626506</v>
      </c>
      <c r="C44" s="4">
        <v>4711.1552363954415</v>
      </c>
      <c r="D44" s="4">
        <v>13776.810230437997</v>
      </c>
      <c r="E44" s="4">
        <v>2092.476854760127</v>
      </c>
      <c r="F44" s="4">
        <v>0</v>
      </c>
      <c r="G44" s="4">
        <v>8747.1621171474508</v>
      </c>
      <c r="H44" s="4">
        <v>898.34216432887717</v>
      </c>
      <c r="I44" s="4">
        <v>2003.337788527974</v>
      </c>
      <c r="J44" s="4">
        <v>0</v>
      </c>
      <c r="K44" s="4"/>
      <c r="L44" s="4">
        <v>7763.5232360835298</v>
      </c>
      <c r="M44" s="4">
        <v>13725.261508482881</v>
      </c>
      <c r="N44" s="4">
        <v>2044.2916934892123</v>
      </c>
      <c r="O44" s="4">
        <v>5978.1130749599461</v>
      </c>
      <c r="P44" s="4">
        <v>4778.8402300523285</v>
      </c>
      <c r="Q44" s="4">
        <v>0</v>
      </c>
      <c r="R44" s="4">
        <v>19976.942697894672</v>
      </c>
      <c r="S44" s="4">
        <v>7796.2764218049797</v>
      </c>
      <c r="T44" s="4">
        <v>17385.998103829093</v>
      </c>
      <c r="U44" s="4">
        <v>100895.54549564519</v>
      </c>
      <c r="V44" s="4"/>
      <c r="W44" s="4">
        <v>162484.8362284555</v>
      </c>
      <c r="X44" s="4">
        <v>14.205709978079959</v>
      </c>
      <c r="Y44" s="4">
        <v>406703.55481689976</v>
      </c>
    </row>
    <row r="45" spans="1:25" x14ac:dyDescent="0.25">
      <c r="A45" s="3" t="s">
        <v>44</v>
      </c>
      <c r="B45" s="4">
        <v>18530.26322170296</v>
      </c>
      <c r="C45" s="4">
        <v>2759.9665885333802</v>
      </c>
      <c r="D45" s="4">
        <v>6154.6307751474242</v>
      </c>
      <c r="E45" s="4">
        <v>934.7898556472262</v>
      </c>
      <c r="F45" s="4">
        <v>0</v>
      </c>
      <c r="G45" s="4">
        <v>3907.6935996735306</v>
      </c>
      <c r="H45" s="4">
        <v>401.32398129253113</v>
      </c>
      <c r="I45" s="4">
        <v>894.96800783747574</v>
      </c>
      <c r="J45" s="4">
        <v>0</v>
      </c>
      <c r="K45" s="4"/>
      <c r="L45" s="4">
        <v>5098.97030635788</v>
      </c>
      <c r="M45" s="4">
        <v>8040.758854569056</v>
      </c>
      <c r="N45" s="4">
        <v>1197.6206446475417</v>
      </c>
      <c r="O45" s="4">
        <v>2670.6529372938849</v>
      </c>
      <c r="P45" s="4">
        <v>2134.8916517998359</v>
      </c>
      <c r="Q45" s="4">
        <v>0</v>
      </c>
      <c r="R45" s="4">
        <v>8924.4683105365129</v>
      </c>
      <c r="S45" s="4">
        <v>3482.8964030574207</v>
      </c>
      <c r="T45" s="4">
        <v>7766.9937523033832</v>
      </c>
      <c r="U45" s="4">
        <v>35070.901643102392</v>
      </c>
      <c r="V45" s="4"/>
      <c r="W45" s="4">
        <v>106717.70148269364</v>
      </c>
      <c r="X45" s="4">
        <v>15.866246185729537</v>
      </c>
      <c r="Y45" s="4">
        <v>214705.35826238181</v>
      </c>
    </row>
    <row r="46" spans="1:25" x14ac:dyDescent="0.25">
      <c r="A46" s="3" t="s">
        <v>45</v>
      </c>
      <c r="B46" s="4">
        <v>3659.2146195349878</v>
      </c>
      <c r="C46" s="4">
        <v>545.01708741843277</v>
      </c>
      <c r="D46" s="4">
        <v>1174.2471107061385</v>
      </c>
      <c r="E46" s="4">
        <v>178.34933194426608</v>
      </c>
      <c r="F46" s="4">
        <v>0</v>
      </c>
      <c r="G46" s="4">
        <v>745.55210321801997</v>
      </c>
      <c r="H46" s="4">
        <v>76.568935279233074</v>
      </c>
      <c r="I46" s="4">
        <v>170.75168856939462</v>
      </c>
      <c r="J46" s="4">
        <v>0</v>
      </c>
      <c r="K46" s="4"/>
      <c r="L46" s="4">
        <v>1066.2037206597206</v>
      </c>
      <c r="M46" s="4">
        <v>1587.8275446370308</v>
      </c>
      <c r="N46" s="4">
        <v>236.49696278564008</v>
      </c>
      <c r="O46" s="4">
        <v>509.53608914762043</v>
      </c>
      <c r="P46" s="4">
        <v>407.31774908732268</v>
      </c>
      <c r="Q46" s="4">
        <v>0</v>
      </c>
      <c r="R46" s="4">
        <v>1702.7067115955422</v>
      </c>
      <c r="S46" s="4">
        <v>664.50469371674285</v>
      </c>
      <c r="T46" s="4">
        <v>1481.8711805333953</v>
      </c>
      <c r="U46" s="4">
        <v>3885.1126912108953</v>
      </c>
      <c r="V46" s="4"/>
      <c r="W46" s="4">
        <v>22314.860362929761</v>
      </c>
      <c r="X46" s="4">
        <v>1.549971436841592</v>
      </c>
      <c r="Y46" s="4">
        <v>40407.688554410983</v>
      </c>
    </row>
    <row r="47" spans="1:25" x14ac:dyDescent="0.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/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/>
      <c r="W47" s="4">
        <v>0</v>
      </c>
      <c r="X47" s="4">
        <v>0</v>
      </c>
      <c r="Y47" s="4">
        <v>0</v>
      </c>
    </row>
    <row r="48" spans="1:25" x14ac:dyDescent="0.25">
      <c r="A48" s="3" t="s">
        <v>47</v>
      </c>
      <c r="B48" s="4">
        <v>415843.05578241241</v>
      </c>
      <c r="C48" s="4">
        <v>61937.217313182038</v>
      </c>
      <c r="D48" s="4">
        <v>143513.98729766393</v>
      </c>
      <c r="E48" s="4">
        <v>21797.476464561383</v>
      </c>
      <c r="F48" s="4">
        <v>0</v>
      </c>
      <c r="G48" s="4">
        <v>91119.794202971796</v>
      </c>
      <c r="H48" s="4">
        <v>9358.0926066331976</v>
      </c>
      <c r="I48" s="4">
        <v>20868.908631732917</v>
      </c>
      <c r="J48" s="4">
        <v>0</v>
      </c>
      <c r="K48" s="4"/>
      <c r="L48" s="4">
        <v>113231.71666758048</v>
      </c>
      <c r="M48" s="4">
        <v>180445.02082287174</v>
      </c>
      <c r="N48" s="4">
        <v>26876.15510798811</v>
      </c>
      <c r="O48" s="4">
        <v>62274.418356165785</v>
      </c>
      <c r="P48" s="4">
        <v>49781.509986836136</v>
      </c>
      <c r="Q48" s="4">
        <v>0</v>
      </c>
      <c r="R48" s="4">
        <v>208101.19705776544</v>
      </c>
      <c r="S48" s="4">
        <v>81214.351990999698</v>
      </c>
      <c r="T48" s="4">
        <v>181111.14759478049</v>
      </c>
      <c r="U48" s="4">
        <v>835832.1204010346</v>
      </c>
      <c r="V48" s="4"/>
      <c r="W48" s="4">
        <v>2369856.6203918722</v>
      </c>
      <c r="X48" s="4">
        <v>150.47276470382906</v>
      </c>
      <c r="Y48" s="4">
        <v>4873313.2634417554</v>
      </c>
    </row>
    <row r="49" spans="1:25" x14ac:dyDescent="0.25">
      <c r="A49" s="3" t="s">
        <v>48</v>
      </c>
      <c r="B49" s="4">
        <v>-2721.6871616739827</v>
      </c>
      <c r="C49" s="4">
        <v>-405.37824750716618</v>
      </c>
      <c r="D49" s="4">
        <v>-1196.0903306690855</v>
      </c>
      <c r="E49" s="4">
        <v>-181.66696726342863</v>
      </c>
      <c r="F49" s="4">
        <v>0</v>
      </c>
      <c r="G49" s="4">
        <v>-759.42078421024803</v>
      </c>
      <c r="H49" s="4">
        <v>-77.993262476110004</v>
      </c>
      <c r="I49" s="4">
        <v>0</v>
      </c>
      <c r="J49" s="4">
        <v>0</v>
      </c>
      <c r="K49" s="4">
        <v>0</v>
      </c>
      <c r="L49" s="4">
        <v>-663.57794772934983</v>
      </c>
      <c r="M49" s="4">
        <v>-1181.0102146290928</v>
      </c>
      <c r="N49" s="4">
        <v>-175.90407076761292</v>
      </c>
      <c r="O49" s="4">
        <v>-519.01442532816964</v>
      </c>
      <c r="P49" s="4">
        <v>-414.89463056908897</v>
      </c>
      <c r="Q49" s="4">
        <v>0</v>
      </c>
      <c r="R49" s="4">
        <v>-1734.3802808934065</v>
      </c>
      <c r="S49" s="4">
        <v>-676.86573941055497</v>
      </c>
      <c r="T49" s="4">
        <v>0</v>
      </c>
      <c r="U49" s="4">
        <v>0</v>
      </c>
      <c r="V49" s="4">
        <v>0</v>
      </c>
      <c r="W49" s="4">
        <v>0</v>
      </c>
      <c r="X49" s="4">
        <v>-2.975356872703931</v>
      </c>
      <c r="Y49" s="4">
        <v>-10710.859420000004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-38608.444535705879</v>
      </c>
      <c r="C51" s="4">
        <v>-5750.4858770160272</v>
      </c>
      <c r="D51" s="4">
        <v>-16967.117985348777</v>
      </c>
      <c r="E51" s="4">
        <v>-2577.0335137437582</v>
      </c>
      <c r="F51" s="4">
        <v>0</v>
      </c>
      <c r="G51" s="4">
        <v>-10772.749946915364</v>
      </c>
      <c r="H51" s="4">
        <v>-1106.372029405318</v>
      </c>
      <c r="I51" s="4">
        <v>3.7077980069895924</v>
      </c>
      <c r="J51" s="4">
        <v>0</v>
      </c>
      <c r="K51" s="4">
        <v>0</v>
      </c>
      <c r="L51" s="4">
        <v>-9413.1731048283491</v>
      </c>
      <c r="M51" s="4">
        <v>-16753.199269075754</v>
      </c>
      <c r="N51" s="4">
        <v>-2495.284048611672</v>
      </c>
      <c r="O51" s="4">
        <v>-7362.4698443259922</v>
      </c>
      <c r="P51" s="4">
        <v>-5885.4803586745302</v>
      </c>
      <c r="Q51" s="4">
        <v>0</v>
      </c>
      <c r="R51" s="4">
        <v>-24603.020443212896</v>
      </c>
      <c r="S51" s="4">
        <v>-9601.6668359779233</v>
      </c>
      <c r="T51" s="4">
        <v>32.178182575126016</v>
      </c>
      <c r="U51" s="4">
        <v>0</v>
      </c>
      <c r="V51" s="4">
        <v>0</v>
      </c>
      <c r="W51" s="4">
        <v>0</v>
      </c>
      <c r="X51" s="4">
        <v>-42.862557739881112</v>
      </c>
      <c r="Y51" s="4">
        <v>-151903.47437000004</v>
      </c>
    </row>
    <row r="52" spans="1:25" x14ac:dyDescent="0.25">
      <c r="A52" s="3" t="s">
        <v>51</v>
      </c>
      <c r="B52" s="4">
        <v>-961.64717573600808</v>
      </c>
      <c r="C52" s="4">
        <v>-143.23132074456055</v>
      </c>
      <c r="D52" s="4">
        <v>-373.16971147127697</v>
      </c>
      <c r="E52" s="4">
        <v>-56.678503303034667</v>
      </c>
      <c r="F52" s="4">
        <v>0</v>
      </c>
      <c r="G52" s="4">
        <v>-236.93263599121394</v>
      </c>
      <c r="H52" s="4">
        <v>-24.333215066317393</v>
      </c>
      <c r="I52" s="4">
        <v>3.3612899169158346</v>
      </c>
      <c r="J52" s="4">
        <v>0</v>
      </c>
      <c r="K52" s="4">
        <v>0</v>
      </c>
      <c r="L52" s="4">
        <v>-250.96837598527517</v>
      </c>
      <c r="M52" s="4">
        <v>-417.28349731235033</v>
      </c>
      <c r="N52" s="4">
        <v>-62.151762052660331</v>
      </c>
      <c r="O52" s="4">
        <v>-161.9279567629311</v>
      </c>
      <c r="P52" s="4">
        <v>-129.44349236051445</v>
      </c>
      <c r="Q52" s="4">
        <v>0</v>
      </c>
      <c r="R52" s="4">
        <v>-541.1114632457693</v>
      </c>
      <c r="S52" s="4">
        <v>-211.17618477806309</v>
      </c>
      <c r="T52" s="4">
        <v>29.17100673514426</v>
      </c>
      <c r="U52" s="4">
        <v>0</v>
      </c>
      <c r="V52" s="4">
        <v>0</v>
      </c>
      <c r="W52" s="4">
        <v>0</v>
      </c>
      <c r="X52" s="4">
        <v>-1.0818518420852339</v>
      </c>
      <c r="Y52" s="4">
        <v>-3538.6048499999997</v>
      </c>
    </row>
    <row r="53" spans="1:25" x14ac:dyDescent="0.25">
      <c r="A53" s="3" t="s">
        <v>52</v>
      </c>
      <c r="B53" s="4">
        <v>-3391.9887200564335</v>
      </c>
      <c r="C53" s="4">
        <v>-505.21546423977338</v>
      </c>
      <c r="D53" s="4">
        <v>-1490.665410385652</v>
      </c>
      <c r="E53" s="4">
        <v>-226.40820460254801</v>
      </c>
      <c r="F53" s="4">
        <v>0</v>
      </c>
      <c r="G53" s="4">
        <v>-946.4521749932594</v>
      </c>
      <c r="H53" s="4">
        <v>0.91001605062591351</v>
      </c>
      <c r="I53" s="4">
        <v>0</v>
      </c>
      <c r="J53" s="4">
        <v>0</v>
      </c>
      <c r="K53" s="4">
        <v>0</v>
      </c>
      <c r="L53" s="4">
        <v>-827.00500824340156</v>
      </c>
      <c r="M53" s="4">
        <v>-1471.8713387432163</v>
      </c>
      <c r="N53" s="4">
        <v>-219.22601254758865</v>
      </c>
      <c r="O53" s="4">
        <v>-646.83814548947919</v>
      </c>
      <c r="P53" s="4">
        <v>-517.07555766135704</v>
      </c>
      <c r="Q53" s="4">
        <v>0</v>
      </c>
      <c r="R53" s="4">
        <v>-2161.5262885174448</v>
      </c>
      <c r="S53" s="4">
        <v>7.8975884252957798</v>
      </c>
      <c r="T53" s="4">
        <v>0</v>
      </c>
      <c r="U53" s="4">
        <v>0</v>
      </c>
      <c r="V53" s="4">
        <v>0</v>
      </c>
      <c r="W53" s="4">
        <v>0</v>
      </c>
      <c r="X53" s="4">
        <v>-6.3199289957693452</v>
      </c>
      <c r="Y53" s="4">
        <v>-12401.784650000003</v>
      </c>
    </row>
    <row r="54" spans="1:25" x14ac:dyDescent="0.25">
      <c r="A54" s="3" t="s">
        <v>53</v>
      </c>
      <c r="B54" s="4">
        <v>-5946.9536452118282</v>
      </c>
      <c r="C54" s="4">
        <v>-885.7614793683988</v>
      </c>
      <c r="D54" s="4">
        <v>-2510.995456656196</v>
      </c>
      <c r="E54" s="4">
        <v>-381.37999925791848</v>
      </c>
      <c r="F54" s="4">
        <v>0</v>
      </c>
      <c r="G54" s="4">
        <v>-1594.2793700000138</v>
      </c>
      <c r="H54" s="4">
        <v>2.9925925672683769</v>
      </c>
      <c r="I54" s="4">
        <v>0</v>
      </c>
      <c r="J54" s="4">
        <v>0</v>
      </c>
      <c r="K54" s="4">
        <v>0</v>
      </c>
      <c r="L54" s="4">
        <v>-1467.5671732135393</v>
      </c>
      <c r="M54" s="4">
        <v>-2580.5364774550771</v>
      </c>
      <c r="N54" s="4">
        <v>-384.35473760167639</v>
      </c>
      <c r="O54" s="4">
        <v>-1089.5856529573603</v>
      </c>
      <c r="P54" s="4">
        <v>-871.0032224466338</v>
      </c>
      <c r="Q54" s="4">
        <v>0</v>
      </c>
      <c r="R54" s="4">
        <v>-3641.046912402735</v>
      </c>
      <c r="S54" s="4">
        <v>25.971261061416612</v>
      </c>
      <c r="T54" s="4">
        <v>0</v>
      </c>
      <c r="U54" s="4">
        <v>0</v>
      </c>
      <c r="V54" s="4">
        <v>0</v>
      </c>
      <c r="W54" s="4">
        <v>0</v>
      </c>
      <c r="X54" s="4">
        <v>8.2336829426968272</v>
      </c>
      <c r="Y54" s="4">
        <v>-21316.266589999996</v>
      </c>
    </row>
    <row r="55" spans="1:25" x14ac:dyDescent="0.25">
      <c r="A55" s="3" t="s">
        <v>54</v>
      </c>
      <c r="B55" s="4">
        <v>-106830.66449123014</v>
      </c>
      <c r="C55" s="4">
        <v>-5250.8801500899972</v>
      </c>
      <c r="D55" s="4">
        <v>-15493.004406739556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-26046.517798192432</v>
      </c>
      <c r="M55" s="4">
        <v>-46356.579028045307</v>
      </c>
      <c r="N55" s="4">
        <v>-6904.5219566154719</v>
      </c>
      <c r="O55" s="4">
        <v>-20372.163531182494</v>
      </c>
      <c r="P55" s="4">
        <v>-16285.291602095049</v>
      </c>
      <c r="Q55" s="4">
        <v>0</v>
      </c>
      <c r="R55" s="4">
        <v>33.472824172562369</v>
      </c>
      <c r="S55" s="4">
        <v>0</v>
      </c>
      <c r="T55" s="4">
        <v>0</v>
      </c>
      <c r="U55" s="4">
        <v>0</v>
      </c>
      <c r="V55" s="4">
        <v>8716.8023813124237</v>
      </c>
      <c r="W55" s="4">
        <v>0</v>
      </c>
      <c r="X55" s="4">
        <v>-284.57585129449842</v>
      </c>
      <c r="Y55" s="4">
        <v>-235073.92360999994</v>
      </c>
    </row>
    <row r="56" spans="1:25" x14ac:dyDescent="0.25">
      <c r="A56" s="3" t="s">
        <v>55</v>
      </c>
      <c r="B56" s="4">
        <v>-311574.20551271085</v>
      </c>
      <c r="C56" s="4">
        <v>-15314.318400978023</v>
      </c>
      <c r="D56" s="4">
        <v>-43745.987579329521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-77149.988570546833</v>
      </c>
      <c r="M56" s="4">
        <v>-135200.07901978458</v>
      </c>
      <c r="N56" s="4">
        <v>-20137.204550048777</v>
      </c>
      <c r="O56" s="4">
        <v>-57522.762493471026</v>
      </c>
      <c r="P56" s="4">
        <v>-45983.086653038321</v>
      </c>
      <c r="Q56" s="4">
        <v>0</v>
      </c>
      <c r="R56" s="4">
        <v>198.29707485467549</v>
      </c>
      <c r="S56" s="4">
        <v>0</v>
      </c>
      <c r="T56" s="4">
        <v>0</v>
      </c>
      <c r="U56" s="4">
        <v>0</v>
      </c>
      <c r="V56" s="4">
        <v>5889.7313387246113</v>
      </c>
      <c r="W56" s="4">
        <v>0</v>
      </c>
      <c r="X56" s="4">
        <v>-716.13661367147517</v>
      </c>
      <c r="Y56" s="4">
        <v>-701255.74098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16336208.926696733</v>
      </c>
      <c r="C60" s="4">
        <v>2433175.950149301</v>
      </c>
      <c r="D60" s="4">
        <v>7179216.5580830676</v>
      </c>
      <c r="E60" s="4">
        <v>1090408.0285514598</v>
      </c>
      <c r="F60" s="4">
        <v>0</v>
      </c>
      <c r="G60" s="4">
        <v>4558222.8438422373</v>
      </c>
      <c r="H60" s="4">
        <v>468133.97536136443</v>
      </c>
      <c r="I60" s="4">
        <v>1143353.2043644795</v>
      </c>
      <c r="J60" s="4">
        <v>0</v>
      </c>
      <c r="K60" s="4">
        <v>0</v>
      </c>
      <c r="L60" s="4">
        <v>3982951.5110722394</v>
      </c>
      <c r="M60" s="4">
        <v>7088702.1412400119</v>
      </c>
      <c r="N60" s="4">
        <v>1055817.7631806708</v>
      </c>
      <c r="O60" s="4">
        <v>3115247.118598138</v>
      </c>
      <c r="P60" s="4">
        <v>2490295.528076997</v>
      </c>
      <c r="Q60" s="4">
        <v>0</v>
      </c>
      <c r="R60" s="4">
        <v>10410159.928002611</v>
      </c>
      <c r="S60" s="4">
        <v>4062707.9739513453</v>
      </c>
      <c r="T60" s="4">
        <v>9922608.5370725673</v>
      </c>
      <c r="U60" s="4">
        <v>7605387.384108318</v>
      </c>
      <c r="V60" s="4">
        <v>0</v>
      </c>
      <c r="W60" s="4">
        <v>67314327.624719203</v>
      </c>
      <c r="X60" s="4">
        <v>8311.538309480773</v>
      </c>
      <c r="Y60" s="4">
        <v>150265236.53538021</v>
      </c>
    </row>
    <row r="61" spans="1:25" x14ac:dyDescent="0.25">
      <c r="A61" s="3" t="s">
        <v>32</v>
      </c>
      <c r="B61" s="4">
        <v>3530568.6670939829</v>
      </c>
      <c r="C61" s="4">
        <v>525856.07895140909</v>
      </c>
      <c r="D61" s="4">
        <v>1475752.8911780973</v>
      </c>
      <c r="E61" s="4">
        <v>224143.23174119348</v>
      </c>
      <c r="F61" s="4">
        <v>0</v>
      </c>
      <c r="G61" s="4">
        <v>936983.92937604408</v>
      </c>
      <c r="H61" s="4">
        <v>96229.172362881669</v>
      </c>
      <c r="I61" s="4">
        <v>222292.86334209153</v>
      </c>
      <c r="J61" s="4">
        <v>0</v>
      </c>
      <c r="K61" s="4">
        <v>0</v>
      </c>
      <c r="L61" s="4">
        <v>832779.8993151763</v>
      </c>
      <c r="M61" s="4">
        <v>1532004.7498489376</v>
      </c>
      <c r="N61" s="4">
        <v>228182.50731081204</v>
      </c>
      <c r="O61" s="4">
        <v>640367.21901490889</v>
      </c>
      <c r="P61" s="4">
        <v>511902.7676229896</v>
      </c>
      <c r="Q61" s="4">
        <v>0</v>
      </c>
      <c r="R61" s="4">
        <v>2139902.5209901566</v>
      </c>
      <c r="S61" s="4">
        <v>835126.36651427194</v>
      </c>
      <c r="T61" s="4">
        <v>1929172.0660848382</v>
      </c>
      <c r="U61" s="4">
        <v>1478653.6058898543</v>
      </c>
      <c r="V61" s="4">
        <v>0</v>
      </c>
      <c r="W61" s="4">
        <v>19723142.133362856</v>
      </c>
      <c r="X61" s="4">
        <v>298.79437681806075</v>
      </c>
      <c r="Y61" s="4">
        <v>36863359.464377314</v>
      </c>
    </row>
    <row r="62" spans="1:25" x14ac:dyDescent="0.25">
      <c r="A62" s="3" t="s">
        <v>33</v>
      </c>
      <c r="B62" s="4">
        <v>25214.750894169865</v>
      </c>
      <c r="C62" s="4">
        <v>3755.5791395663409</v>
      </c>
      <c r="D62" s="4">
        <v>15877.477546133987</v>
      </c>
      <c r="E62" s="4">
        <v>2411.5345803237319</v>
      </c>
      <c r="F62" s="4">
        <v>0</v>
      </c>
      <c r="G62" s="4">
        <v>10080.916248708978</v>
      </c>
      <c r="H62" s="4">
        <v>1035.3200272269187</v>
      </c>
      <c r="I62" s="4">
        <v>0</v>
      </c>
      <c r="J62" s="4"/>
      <c r="K62" s="4"/>
      <c r="L62" s="4">
        <v>471.95778292370187</v>
      </c>
      <c r="M62" s="4">
        <v>10941.330357390179</v>
      </c>
      <c r="N62" s="4">
        <v>1629.642593804864</v>
      </c>
      <c r="O62" s="4">
        <v>6889.6467707902002</v>
      </c>
      <c r="P62" s="4">
        <v>5507.5106051457424</v>
      </c>
      <c r="Q62" s="4">
        <v>0</v>
      </c>
      <c r="R62" s="4">
        <v>23022.996892666346</v>
      </c>
      <c r="S62" s="4">
        <v>8985.0409318389084</v>
      </c>
      <c r="T62" s="4">
        <v>0</v>
      </c>
      <c r="U62" s="4"/>
      <c r="V62" s="4"/>
      <c r="W62" s="4">
        <v>743912.34871111519</v>
      </c>
      <c r="X62" s="4">
        <v>-38.287285104346829</v>
      </c>
      <c r="Y62" s="4">
        <v>859697.76579670049</v>
      </c>
    </row>
    <row r="63" spans="1:25" x14ac:dyDescent="0.25">
      <c r="A63" s="3" t="s">
        <v>34</v>
      </c>
      <c r="B63" s="4">
        <v>3412015.6131275147</v>
      </c>
      <c r="C63" s="4">
        <v>508198.34446586657</v>
      </c>
      <c r="D63" s="4">
        <v>1499466.5589867763</v>
      </c>
      <c r="E63" s="4">
        <v>227744.95813512328</v>
      </c>
      <c r="F63" s="4">
        <v>0</v>
      </c>
      <c r="G63" s="4">
        <v>952040.19372498675</v>
      </c>
      <c r="H63" s="4">
        <v>97775.465540119345</v>
      </c>
      <c r="I63" s="4">
        <v>103531.47561324397</v>
      </c>
      <c r="J63" s="4">
        <v>0</v>
      </c>
      <c r="K63" s="4">
        <v>0</v>
      </c>
      <c r="L63" s="4">
        <v>831887.79006735282</v>
      </c>
      <c r="M63" s="4">
        <v>1480561.5238670956</v>
      </c>
      <c r="N63" s="4">
        <v>220520.36116547478</v>
      </c>
      <c r="O63" s="4">
        <v>650657.19072905148</v>
      </c>
      <c r="P63" s="4">
        <v>520128.46194777871</v>
      </c>
      <c r="Q63" s="4">
        <v>0</v>
      </c>
      <c r="R63" s="4">
        <v>2174288.3167619705</v>
      </c>
      <c r="S63" s="4">
        <v>848545.89586242626</v>
      </c>
      <c r="T63" s="4">
        <v>898499.5186563629</v>
      </c>
      <c r="U63" s="4">
        <v>1700307.745331995</v>
      </c>
      <c r="V63" s="4">
        <v>0</v>
      </c>
      <c r="W63" s="4">
        <v>14856766.37482319</v>
      </c>
      <c r="X63" s="4">
        <v>6634.0724552817683</v>
      </c>
      <c r="Y63" s="4">
        <v>30989569.861261614</v>
      </c>
    </row>
    <row r="64" spans="1:25" x14ac:dyDescent="0.25">
      <c r="A64" s="3" t="s">
        <v>35</v>
      </c>
      <c r="B64" s="4">
        <v>1260181.0015013576</v>
      </c>
      <c r="C64" s="4">
        <v>187696.06335514548</v>
      </c>
      <c r="D64" s="4">
        <v>584403.47196605161</v>
      </c>
      <c r="E64" s="4">
        <v>88761.52886454796</v>
      </c>
      <c r="F64" s="4">
        <v>0</v>
      </c>
      <c r="G64" s="4">
        <v>371049.01828558993</v>
      </c>
      <c r="H64" s="4">
        <v>38107.099616382126</v>
      </c>
      <c r="I64" s="4">
        <v>25816.01031620695</v>
      </c>
      <c r="J64" s="4">
        <v>0</v>
      </c>
      <c r="K64" s="4">
        <v>0</v>
      </c>
      <c r="L64" s="4">
        <v>303694.5058006816</v>
      </c>
      <c r="M64" s="4">
        <v>546825.01942627667</v>
      </c>
      <c r="N64" s="4">
        <v>81446.160010453488</v>
      </c>
      <c r="O64" s="4">
        <v>253587.73027834398</v>
      </c>
      <c r="P64" s="4">
        <v>202715.34380602682</v>
      </c>
      <c r="Q64" s="4">
        <v>0</v>
      </c>
      <c r="R64" s="4">
        <v>847409.12276798848</v>
      </c>
      <c r="S64" s="4">
        <v>330713.05571471504</v>
      </c>
      <c r="T64" s="4">
        <v>224044.64637778624</v>
      </c>
      <c r="U64" s="4">
        <v>423978.91109167389</v>
      </c>
      <c r="V64" s="4">
        <v>0</v>
      </c>
      <c r="W64" s="4">
        <v>6271775.0286416262</v>
      </c>
      <c r="X64" s="4">
        <v>529.83307070330454</v>
      </c>
      <c r="Y64" s="4">
        <v>12042733.550891556</v>
      </c>
    </row>
    <row r="65" spans="1:25" x14ac:dyDescent="0.25">
      <c r="A65" s="3" t="s">
        <v>36</v>
      </c>
      <c r="B65" s="4">
        <v>9519.3605458992752</v>
      </c>
      <c r="C65" s="4">
        <v>1417.8491010377747</v>
      </c>
      <c r="D65" s="4">
        <v>6198.003490537465</v>
      </c>
      <c r="E65" s="4">
        <v>941.37747655248074</v>
      </c>
      <c r="F65" s="4">
        <v>0</v>
      </c>
      <c r="G65" s="4">
        <v>3935.2317719087405</v>
      </c>
      <c r="H65" s="4">
        <v>404.15217870285949</v>
      </c>
      <c r="I65" s="4">
        <v>0</v>
      </c>
      <c r="J65" s="4"/>
      <c r="K65" s="4"/>
      <c r="L65" s="4">
        <v>319.6171872541351</v>
      </c>
      <c r="M65" s="4">
        <v>4130.695915297445</v>
      </c>
      <c r="N65" s="4">
        <v>615.24127192428136</v>
      </c>
      <c r="O65" s="4">
        <v>2689.4734764922014</v>
      </c>
      <c r="P65" s="4">
        <v>2149.9365913559168</v>
      </c>
      <c r="Q65" s="4">
        <v>0</v>
      </c>
      <c r="R65" s="4">
        <v>8987.3605356239023</v>
      </c>
      <c r="S65" s="4">
        <v>3507.4409581967484</v>
      </c>
      <c r="T65" s="4">
        <v>0</v>
      </c>
      <c r="U65" s="4"/>
      <c r="V65" s="4"/>
      <c r="W65" s="4">
        <v>269041.70491186925</v>
      </c>
      <c r="X65" s="4">
        <v>119.66185958260384</v>
      </c>
      <c r="Y65" s="4">
        <v>313977.10727223504</v>
      </c>
    </row>
    <row r="66" spans="1:25" x14ac:dyDescent="0.25">
      <c r="A66" s="3" t="s">
        <v>37</v>
      </c>
      <c r="B66" s="4">
        <v>2196408.7364157168</v>
      </c>
      <c r="C66" s="4">
        <v>327141.31767811393</v>
      </c>
      <c r="D66" s="4">
        <v>995819.34593434504</v>
      </c>
      <c r="E66" s="4">
        <v>151249.01178403897</v>
      </c>
      <c r="F66" s="4">
        <v>0</v>
      </c>
      <c r="G66" s="4">
        <v>632264.87935752911</v>
      </c>
      <c r="H66" s="4">
        <v>64934.225814532765</v>
      </c>
      <c r="I66" s="4">
        <v>110326.27805201319</v>
      </c>
      <c r="J66" s="4">
        <v>0</v>
      </c>
      <c r="K66" s="4">
        <v>0</v>
      </c>
      <c r="L66" s="4">
        <v>541580.98997993791</v>
      </c>
      <c r="M66" s="4">
        <v>953078.36614554282</v>
      </c>
      <c r="N66" s="4">
        <v>141955.05025178692</v>
      </c>
      <c r="O66" s="4">
        <v>432111.68279545242</v>
      </c>
      <c r="P66" s="4">
        <v>345425.49927133229</v>
      </c>
      <c r="Q66" s="4">
        <v>0</v>
      </c>
      <c r="R66" s="4">
        <v>1443979.0980958368</v>
      </c>
      <c r="S66" s="4">
        <v>563532.68697367876</v>
      </c>
      <c r="T66" s="4">
        <v>957468.31712501182</v>
      </c>
      <c r="U66" s="4">
        <v>171902.77943115239</v>
      </c>
      <c r="V66" s="4">
        <v>0</v>
      </c>
      <c r="W66" s="4">
        <v>9799823.9105400518</v>
      </c>
      <c r="X66" s="4">
        <v>-3510.690850508839</v>
      </c>
      <c r="Y66" s="4">
        <v>19825491.484795567</v>
      </c>
    </row>
    <row r="67" spans="1:25" x14ac:dyDescent="0.25">
      <c r="A67" s="3" t="s">
        <v>38</v>
      </c>
      <c r="B67" s="4">
        <v>219376.78578370163</v>
      </c>
      <c r="C67" s="4">
        <v>32674.797536266033</v>
      </c>
      <c r="D67" s="4">
        <v>99948.330883329836</v>
      </c>
      <c r="E67" s="4">
        <v>15180.550907437837</v>
      </c>
      <c r="F67" s="4">
        <v>0</v>
      </c>
      <c r="G67" s="4">
        <v>63459.119995948895</v>
      </c>
      <c r="H67" s="4">
        <v>5015.4371448686516</v>
      </c>
      <c r="I67" s="4">
        <v>0</v>
      </c>
      <c r="J67" s="4">
        <v>0</v>
      </c>
      <c r="K67" s="4">
        <v>0</v>
      </c>
      <c r="L67" s="4">
        <v>53826.012702786888</v>
      </c>
      <c r="M67" s="4">
        <v>95193.242085801685</v>
      </c>
      <c r="N67" s="4">
        <v>14178.436888217986</v>
      </c>
      <c r="O67" s="4">
        <v>43370.157074092247</v>
      </c>
      <c r="P67" s="4">
        <v>34669.643884370533</v>
      </c>
      <c r="Q67" s="4">
        <v>0</v>
      </c>
      <c r="R67" s="4">
        <v>144929.19953235195</v>
      </c>
      <c r="S67" s="4">
        <v>43526.549137094131</v>
      </c>
      <c r="T67" s="4">
        <v>0</v>
      </c>
      <c r="U67" s="4">
        <v>10106.180299870739</v>
      </c>
      <c r="V67" s="4">
        <v>0</v>
      </c>
      <c r="W67" s="4">
        <v>1022052.1096569176</v>
      </c>
      <c r="X67" s="4">
        <v>114.90880839897339</v>
      </c>
      <c r="Y67" s="4">
        <v>1897621.4623214558</v>
      </c>
    </row>
    <row r="68" spans="1:25" x14ac:dyDescent="0.25">
      <c r="A68" s="3" t="s">
        <v>39</v>
      </c>
      <c r="B68" s="4">
        <v>9141.6422134828263</v>
      </c>
      <c r="C68" s="4">
        <v>449.32480638030944</v>
      </c>
      <c r="D68" s="4">
        <v>1421.5605535729635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2235.1788531237098</v>
      </c>
      <c r="M68" s="4">
        <v>3966.7941946595306</v>
      </c>
      <c r="N68" s="4">
        <v>590.82913771164033</v>
      </c>
      <c r="O68" s="4">
        <v>1869.2477783243146</v>
      </c>
      <c r="P68" s="4">
        <v>1693.926182630348</v>
      </c>
      <c r="Q68" s="4">
        <v>0</v>
      </c>
      <c r="R68" s="4">
        <v>5168.6892979992308</v>
      </c>
      <c r="S68" s="4">
        <v>0</v>
      </c>
      <c r="T68" s="4">
        <v>0</v>
      </c>
      <c r="U68" s="4">
        <v>0</v>
      </c>
      <c r="V68" s="4">
        <v>5752.6125706110097</v>
      </c>
      <c r="W68" s="4">
        <v>35357.676977200077</v>
      </c>
      <c r="X68" s="4">
        <v>-6.9715727140657311</v>
      </c>
      <c r="Y68" s="4">
        <v>67640.510992981886</v>
      </c>
    </row>
    <row r="69" spans="1:25" x14ac:dyDescent="0.25">
      <c r="A69" s="3" t="s">
        <v>40</v>
      </c>
      <c r="B69" s="4">
        <v>1921997.3127767954</v>
      </c>
      <c r="C69" s="4">
        <v>286269.45570325211</v>
      </c>
      <c r="D69" s="4">
        <v>858181.77104306431</v>
      </c>
      <c r="E69" s="4">
        <v>130344.0682602461</v>
      </c>
      <c r="F69" s="4">
        <v>0</v>
      </c>
      <c r="G69" s="4">
        <v>633861.38511523372</v>
      </c>
      <c r="H69" s="4">
        <v>101653.68083917032</v>
      </c>
      <c r="I69" s="4">
        <v>226748.2307731029</v>
      </c>
      <c r="J69" s="4">
        <v>0</v>
      </c>
      <c r="K69" s="4">
        <v>0</v>
      </c>
      <c r="L69" s="4">
        <v>484719.0553838312</v>
      </c>
      <c r="M69" s="4">
        <v>834004.17610191251</v>
      </c>
      <c r="N69" s="4">
        <v>124219.69581320642</v>
      </c>
      <c r="O69" s="4">
        <v>372387.19125491806</v>
      </c>
      <c r="P69" s="4">
        <v>297682.37375421613</v>
      </c>
      <c r="Q69" s="4">
        <v>0</v>
      </c>
      <c r="R69" s="4">
        <v>1447625.2296767302</v>
      </c>
      <c r="S69" s="4">
        <v>882203.04755279899</v>
      </c>
      <c r="T69" s="4">
        <v>1967838.0415139459</v>
      </c>
      <c r="U69" s="4">
        <v>93959.011186228949</v>
      </c>
      <c r="V69" s="4">
        <v>0</v>
      </c>
      <c r="W69" s="4">
        <v>12639724.128459675</v>
      </c>
      <c r="X69" s="4">
        <v>-223.63345013643175</v>
      </c>
      <c r="Y69" s="4">
        <v>23303194.221758194</v>
      </c>
    </row>
    <row r="70" spans="1:25" x14ac:dyDescent="0.25">
      <c r="A70" s="3" t="s">
        <v>41</v>
      </c>
      <c r="B70" s="4">
        <v>1649312.9150761059</v>
      </c>
      <c r="C70" s="4">
        <v>245654.82341962677</v>
      </c>
      <c r="D70" s="4">
        <v>745087.29768263001</v>
      </c>
      <c r="E70" s="4">
        <v>113166.82883038488</v>
      </c>
      <c r="F70" s="4">
        <v>0</v>
      </c>
      <c r="G70" s="4">
        <v>827481.37478678208</v>
      </c>
      <c r="H70" s="4">
        <v>84983.152159778532</v>
      </c>
      <c r="I70" s="4">
        <v>0</v>
      </c>
      <c r="J70" s="4">
        <v>0</v>
      </c>
      <c r="K70" s="4">
        <v>0</v>
      </c>
      <c r="L70" s="4">
        <v>411908.38017507619</v>
      </c>
      <c r="M70" s="4">
        <v>715679.38712931704</v>
      </c>
      <c r="N70" s="4">
        <v>106595.95996809768</v>
      </c>
      <c r="O70" s="4">
        <v>323312.58410035406</v>
      </c>
      <c r="P70" s="4">
        <v>258452.65293703083</v>
      </c>
      <c r="Q70" s="4">
        <v>0</v>
      </c>
      <c r="R70" s="4">
        <v>1889818.4103945072</v>
      </c>
      <c r="S70" s="4">
        <v>737527.60556320776</v>
      </c>
      <c r="T70" s="4">
        <v>0</v>
      </c>
      <c r="U70" s="4">
        <v>30840.519809140224</v>
      </c>
      <c r="V70" s="4">
        <v>0</v>
      </c>
      <c r="W70" s="4">
        <v>11476341.579036906</v>
      </c>
      <c r="X70" s="4">
        <v>-536.12156723470048</v>
      </c>
      <c r="Y70" s="4">
        <v>19615627.34950171</v>
      </c>
    </row>
    <row r="71" spans="1:25" x14ac:dyDescent="0.25">
      <c r="A71" s="3" t="s">
        <v>42</v>
      </c>
      <c r="B71" s="4">
        <v>5281674.3218158744</v>
      </c>
      <c r="C71" s="4">
        <v>259601.85671165318</v>
      </c>
      <c r="D71" s="4">
        <v>973298.86180939863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1308180.2003509142</v>
      </c>
      <c r="M71" s="4">
        <v>2291854.6305565136</v>
      </c>
      <c r="N71" s="4">
        <v>341357.38550670061</v>
      </c>
      <c r="O71" s="4">
        <v>1279816.5582957861</v>
      </c>
      <c r="P71" s="4">
        <v>1835676.3994294151</v>
      </c>
      <c r="Q71" s="4">
        <v>0</v>
      </c>
      <c r="R71" s="4">
        <v>5601212.7668913184</v>
      </c>
      <c r="S71" s="4">
        <v>0</v>
      </c>
      <c r="T71" s="4">
        <v>0</v>
      </c>
      <c r="U71" s="4">
        <v>0</v>
      </c>
      <c r="V71" s="4">
        <v>227791.07103037657</v>
      </c>
      <c r="W71" s="4">
        <v>40020398.219097748</v>
      </c>
      <c r="X71" s="4">
        <v>-5497.8702446779225</v>
      </c>
      <c r="Y71" s="4">
        <v>59415364.401251025</v>
      </c>
    </row>
    <row r="72" spans="1:25" x14ac:dyDescent="0.25">
      <c r="A72" s="3" t="s">
        <v>43</v>
      </c>
      <c r="B72" s="4">
        <v>31630.436024626506</v>
      </c>
      <c r="C72" s="4">
        <v>4711.1552363954415</v>
      </c>
      <c r="D72" s="4">
        <v>13776.810230437997</v>
      </c>
      <c r="E72" s="4">
        <v>2092.476854760127</v>
      </c>
      <c r="F72" s="4">
        <v>0</v>
      </c>
      <c r="G72" s="4">
        <v>8747.1621171474508</v>
      </c>
      <c r="H72" s="4">
        <v>898.34216432887717</v>
      </c>
      <c r="I72" s="4">
        <v>2003.337788527974</v>
      </c>
      <c r="J72" s="4">
        <v>0</v>
      </c>
      <c r="K72" s="4"/>
      <c r="L72" s="4">
        <v>7763.5232360835298</v>
      </c>
      <c r="M72" s="4">
        <v>13725.261508482881</v>
      </c>
      <c r="N72" s="4">
        <v>2044.2916934892123</v>
      </c>
      <c r="O72" s="4">
        <v>5978.1130749599461</v>
      </c>
      <c r="P72" s="4">
        <v>4778.8402300523285</v>
      </c>
      <c r="Q72" s="4">
        <v>0</v>
      </c>
      <c r="R72" s="4">
        <v>19976.942697894672</v>
      </c>
      <c r="S72" s="4">
        <v>7796.2764218049797</v>
      </c>
      <c r="T72" s="4">
        <v>17385.998103829093</v>
      </c>
      <c r="U72" s="4">
        <v>100895.54549564519</v>
      </c>
      <c r="V72" s="4"/>
      <c r="W72" s="4">
        <v>176907.35974441253</v>
      </c>
      <c r="X72" s="4">
        <v>14.983519486399487</v>
      </c>
      <c r="Y72" s="4">
        <v>421126.85614236514</v>
      </c>
    </row>
    <row r="73" spans="1:25" x14ac:dyDescent="0.25">
      <c r="A73" s="3" t="s">
        <v>44</v>
      </c>
      <c r="B73" s="4">
        <v>18530.26322170296</v>
      </c>
      <c r="C73" s="4">
        <v>2759.9665885333802</v>
      </c>
      <c r="D73" s="4">
        <v>6154.6307751474242</v>
      </c>
      <c r="E73" s="4">
        <v>934.7898556472262</v>
      </c>
      <c r="F73" s="4">
        <v>0</v>
      </c>
      <c r="G73" s="4">
        <v>3907.6935996735306</v>
      </c>
      <c r="H73" s="4">
        <v>401.32398129253113</v>
      </c>
      <c r="I73" s="4">
        <v>894.96800783747574</v>
      </c>
      <c r="J73" s="4">
        <v>0</v>
      </c>
      <c r="K73" s="4"/>
      <c r="L73" s="4">
        <v>5098.97030635788</v>
      </c>
      <c r="M73" s="4">
        <v>8040.758854569056</v>
      </c>
      <c r="N73" s="4">
        <v>1197.6206446475417</v>
      </c>
      <c r="O73" s="4">
        <v>2670.6529372938849</v>
      </c>
      <c r="P73" s="4">
        <v>2134.8916517998359</v>
      </c>
      <c r="Q73" s="4">
        <v>0</v>
      </c>
      <c r="R73" s="4">
        <v>8924.4683105365129</v>
      </c>
      <c r="S73" s="4">
        <v>3482.8964030574207</v>
      </c>
      <c r="T73" s="4">
        <v>7766.9937523033832</v>
      </c>
      <c r="U73" s="4">
        <v>35070.901643102392</v>
      </c>
      <c r="V73" s="4"/>
      <c r="W73" s="4">
        <v>61492.314482853064</v>
      </c>
      <c r="X73" s="4">
        <v>3.3064603601998446</v>
      </c>
      <c r="Y73" s="4">
        <v>169467.4114767157</v>
      </c>
    </row>
    <row r="74" spans="1:25" x14ac:dyDescent="0.25">
      <c r="A74" s="3" t="s">
        <v>45</v>
      </c>
      <c r="B74" s="4">
        <v>3659.2146195349878</v>
      </c>
      <c r="C74" s="4">
        <v>545.01708741843277</v>
      </c>
      <c r="D74" s="4">
        <v>1174.2471107061385</v>
      </c>
      <c r="E74" s="4">
        <v>178.34933194426608</v>
      </c>
      <c r="F74" s="4">
        <v>0</v>
      </c>
      <c r="G74" s="4">
        <v>745.55210321801997</v>
      </c>
      <c r="H74" s="4">
        <v>76.568935279233074</v>
      </c>
      <c r="I74" s="4">
        <v>170.75168856939462</v>
      </c>
      <c r="J74" s="4">
        <v>0</v>
      </c>
      <c r="K74" s="4"/>
      <c r="L74" s="4">
        <v>1066.2037206597206</v>
      </c>
      <c r="M74" s="4">
        <v>1587.8275446370308</v>
      </c>
      <c r="N74" s="4">
        <v>236.49696278564008</v>
      </c>
      <c r="O74" s="4">
        <v>509.53608914762043</v>
      </c>
      <c r="P74" s="4">
        <v>407.31774908732268</v>
      </c>
      <c r="Q74" s="4">
        <v>0</v>
      </c>
      <c r="R74" s="4">
        <v>1702.7067115955422</v>
      </c>
      <c r="S74" s="4">
        <v>664.50469371674285</v>
      </c>
      <c r="T74" s="4">
        <v>1481.8711805333953</v>
      </c>
      <c r="U74" s="4">
        <v>3885.1126912108953</v>
      </c>
      <c r="V74" s="4"/>
      <c r="W74" s="4">
        <v>6812.0453200909024</v>
      </c>
      <c r="X74" s="4">
        <v>-1.2862913245495227</v>
      </c>
      <c r="Y74" s="4">
        <v>24902.037248810735</v>
      </c>
    </row>
    <row r="75" spans="1:25" x14ac:dyDescent="0.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 x14ac:dyDescent="0.25">
      <c r="A76" s="3" t="s">
        <v>47</v>
      </c>
      <c r="B76" s="4">
        <v>415843.05578241241</v>
      </c>
      <c r="C76" s="4">
        <v>61937.217313182038</v>
      </c>
      <c r="D76" s="4">
        <v>143513.98729766393</v>
      </c>
      <c r="E76" s="4">
        <v>21797.476464561383</v>
      </c>
      <c r="F76" s="4">
        <v>0</v>
      </c>
      <c r="G76" s="4">
        <v>91119.794202971796</v>
      </c>
      <c r="H76" s="4">
        <v>9358.0926066331976</v>
      </c>
      <c r="I76" s="4">
        <v>20868.908631732917</v>
      </c>
      <c r="J76" s="4">
        <v>0</v>
      </c>
      <c r="K76" s="4"/>
      <c r="L76" s="4">
        <v>113231.71666758048</v>
      </c>
      <c r="M76" s="4">
        <v>180445.02082287174</v>
      </c>
      <c r="N76" s="4">
        <v>26876.15510798811</v>
      </c>
      <c r="O76" s="4">
        <v>62274.418356165785</v>
      </c>
      <c r="P76" s="4">
        <v>49781.509986836136</v>
      </c>
      <c r="Q76" s="4">
        <v>0</v>
      </c>
      <c r="R76" s="4">
        <v>208101.19705776544</v>
      </c>
      <c r="S76" s="4">
        <v>81214.351990999698</v>
      </c>
      <c r="T76" s="4">
        <v>181111.14759478049</v>
      </c>
      <c r="U76" s="4">
        <v>835832.1204010346</v>
      </c>
      <c r="V76" s="4"/>
      <c r="W76" s="4">
        <v>1465524.1010229045</v>
      </c>
      <c r="X76" s="4">
        <v>323.91004141948792</v>
      </c>
      <c r="Y76" s="4">
        <v>3969154.1813495043</v>
      </c>
    </row>
    <row r="77" spans="1:25" x14ac:dyDescent="0.25">
      <c r="A77" s="3" t="s">
        <v>48</v>
      </c>
      <c r="B77" s="4">
        <v>-2721.6871616739827</v>
      </c>
      <c r="C77" s="4">
        <v>-405.37824750716618</v>
      </c>
      <c r="D77" s="4">
        <v>-1196.0903306690855</v>
      </c>
      <c r="E77" s="4">
        <v>-181.66696726342863</v>
      </c>
      <c r="F77" s="4">
        <v>0</v>
      </c>
      <c r="G77" s="4">
        <v>-759.42078421024803</v>
      </c>
      <c r="H77" s="4">
        <v>-77.993262476110004</v>
      </c>
      <c r="I77" s="4">
        <v>0</v>
      </c>
      <c r="J77" s="4">
        <v>0</v>
      </c>
      <c r="K77" s="4">
        <v>0</v>
      </c>
      <c r="L77" s="4">
        <v>-663.57794772934983</v>
      </c>
      <c r="M77" s="4">
        <v>-1181.0102146290928</v>
      </c>
      <c r="N77" s="4">
        <v>-175.90407076761292</v>
      </c>
      <c r="O77" s="4">
        <v>-519.01442532816964</v>
      </c>
      <c r="P77" s="4">
        <v>-414.89463056908897</v>
      </c>
      <c r="Q77" s="4">
        <v>0</v>
      </c>
      <c r="R77" s="4">
        <v>-1734.3802808934065</v>
      </c>
      <c r="S77" s="4">
        <v>-676.86573941055497</v>
      </c>
      <c r="T77" s="4">
        <v>0</v>
      </c>
      <c r="U77" s="4">
        <v>0</v>
      </c>
      <c r="V77" s="4">
        <v>0</v>
      </c>
      <c r="W77" s="4">
        <v>0</v>
      </c>
      <c r="X77" s="4">
        <v>-2.975356872703931</v>
      </c>
      <c r="Y77" s="4">
        <v>-10710.859420000004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-38608.444535705879</v>
      </c>
      <c r="C79" s="4">
        <v>-5750.4858770160272</v>
      </c>
      <c r="D79" s="4">
        <v>-16967.117985348777</v>
      </c>
      <c r="E79" s="4">
        <v>-2577.0335137437582</v>
      </c>
      <c r="F79" s="4">
        <v>0</v>
      </c>
      <c r="G79" s="4">
        <v>-10772.749946915364</v>
      </c>
      <c r="H79" s="4">
        <v>-1106.372029405318</v>
      </c>
      <c r="I79" s="4">
        <v>3.7077980069895924</v>
      </c>
      <c r="J79" s="4">
        <v>0</v>
      </c>
      <c r="K79" s="4">
        <v>0</v>
      </c>
      <c r="L79" s="4">
        <v>-9413.1731048283491</v>
      </c>
      <c r="M79" s="4">
        <v>-16753.199269075754</v>
      </c>
      <c r="N79" s="4">
        <v>-2495.284048611672</v>
      </c>
      <c r="O79" s="4">
        <v>-7362.4698443259922</v>
      </c>
      <c r="P79" s="4">
        <v>-5885.4803586745302</v>
      </c>
      <c r="Q79" s="4">
        <v>0</v>
      </c>
      <c r="R79" s="4">
        <v>-24603.020443212896</v>
      </c>
      <c r="S79" s="4">
        <v>-9601.6668359779233</v>
      </c>
      <c r="T79" s="4">
        <v>32.178182575126016</v>
      </c>
      <c r="U79" s="4">
        <v>0</v>
      </c>
      <c r="V79" s="4">
        <v>0</v>
      </c>
      <c r="W79" s="4">
        <v>191.97232930343264</v>
      </c>
      <c r="X79" s="4">
        <v>-42.834287043313722</v>
      </c>
      <c r="Y79" s="4">
        <v>-151711.47377000004</v>
      </c>
    </row>
    <row r="80" spans="1:25" x14ac:dyDescent="0.25">
      <c r="A80" s="3" t="s">
        <v>51</v>
      </c>
      <c r="B80" s="4">
        <v>-961.64717573600808</v>
      </c>
      <c r="C80" s="4">
        <v>-143.23132074456055</v>
      </c>
      <c r="D80" s="4">
        <v>-373.16971147127697</v>
      </c>
      <c r="E80" s="4">
        <v>-56.678503303034667</v>
      </c>
      <c r="F80" s="4">
        <v>0</v>
      </c>
      <c r="G80" s="4">
        <v>-236.93263599121394</v>
      </c>
      <c r="H80" s="4">
        <v>-24.333215066317393</v>
      </c>
      <c r="I80" s="4">
        <v>3.3612899169158346</v>
      </c>
      <c r="J80" s="4">
        <v>0</v>
      </c>
      <c r="K80" s="4">
        <v>0</v>
      </c>
      <c r="L80" s="4">
        <v>-250.96837598527517</v>
      </c>
      <c r="M80" s="4">
        <v>-417.28349731235033</v>
      </c>
      <c r="N80" s="4">
        <v>-62.151762052660331</v>
      </c>
      <c r="O80" s="4">
        <v>-161.9279567629311</v>
      </c>
      <c r="P80" s="4">
        <v>-129.44349236051445</v>
      </c>
      <c r="Q80" s="4">
        <v>0</v>
      </c>
      <c r="R80" s="4">
        <v>-541.1114632457693</v>
      </c>
      <c r="S80" s="4">
        <v>-211.17618477806309</v>
      </c>
      <c r="T80" s="4">
        <v>29.17100673514426</v>
      </c>
      <c r="U80" s="4">
        <v>0</v>
      </c>
      <c r="V80" s="4">
        <v>0</v>
      </c>
      <c r="W80" s="4">
        <v>174.03177130956519</v>
      </c>
      <c r="X80" s="4">
        <v>-1.0562231516503697</v>
      </c>
      <c r="Y80" s="4">
        <v>-3364.54745</v>
      </c>
    </row>
    <row r="81" spans="1:25" x14ac:dyDescent="0.25">
      <c r="A81" s="3" t="s">
        <v>52</v>
      </c>
      <c r="B81" s="4">
        <v>-3391.9887200564335</v>
      </c>
      <c r="C81" s="4">
        <v>-505.21546423977338</v>
      </c>
      <c r="D81" s="4">
        <v>-1490.665410385652</v>
      </c>
      <c r="E81" s="4">
        <v>-226.40820460254801</v>
      </c>
      <c r="F81" s="4">
        <v>0</v>
      </c>
      <c r="G81" s="4">
        <v>-946.4521749932594</v>
      </c>
      <c r="H81" s="4">
        <v>0.91001605062591351</v>
      </c>
      <c r="I81" s="4">
        <v>0</v>
      </c>
      <c r="J81" s="4">
        <v>0</v>
      </c>
      <c r="K81" s="4">
        <v>0</v>
      </c>
      <c r="L81" s="4">
        <v>-827.00500824340156</v>
      </c>
      <c r="M81" s="4">
        <v>-1471.8713387432163</v>
      </c>
      <c r="N81" s="4">
        <v>-219.22601254758865</v>
      </c>
      <c r="O81" s="4">
        <v>-646.83814548947919</v>
      </c>
      <c r="P81" s="4">
        <v>-517.07555766135704</v>
      </c>
      <c r="Q81" s="4">
        <v>0</v>
      </c>
      <c r="R81" s="4">
        <v>-2161.5262885174448</v>
      </c>
      <c r="S81" s="4">
        <v>7.8975884252957798</v>
      </c>
      <c r="T81" s="4">
        <v>0</v>
      </c>
      <c r="U81" s="4">
        <v>0</v>
      </c>
      <c r="V81" s="4">
        <v>0</v>
      </c>
      <c r="W81" s="4">
        <v>105.94849755439239</v>
      </c>
      <c r="X81" s="4">
        <v>-6.3043265501617221</v>
      </c>
      <c r="Y81" s="4">
        <v>-12295.820550000002</v>
      </c>
    </row>
    <row r="82" spans="1:25" x14ac:dyDescent="0.25">
      <c r="A82" s="3" t="s">
        <v>53</v>
      </c>
      <c r="B82" s="4">
        <v>-5946.9536452118282</v>
      </c>
      <c r="C82" s="4">
        <v>-885.7614793683988</v>
      </c>
      <c r="D82" s="4">
        <v>-2510.995456656196</v>
      </c>
      <c r="E82" s="4">
        <v>-381.37999925791848</v>
      </c>
      <c r="F82" s="4">
        <v>0</v>
      </c>
      <c r="G82" s="4">
        <v>-1594.2793700000138</v>
      </c>
      <c r="H82" s="4">
        <v>2.9925925672683769</v>
      </c>
      <c r="I82" s="4">
        <v>0</v>
      </c>
      <c r="J82" s="4">
        <v>0</v>
      </c>
      <c r="K82" s="4">
        <v>0</v>
      </c>
      <c r="L82" s="4">
        <v>-1467.5671732135393</v>
      </c>
      <c r="M82" s="4">
        <v>-2580.5364774550771</v>
      </c>
      <c r="N82" s="4">
        <v>-384.35473760167639</v>
      </c>
      <c r="O82" s="4">
        <v>-1089.5856529573603</v>
      </c>
      <c r="P82" s="4">
        <v>-871.0032224466338</v>
      </c>
      <c r="Q82" s="4">
        <v>0</v>
      </c>
      <c r="R82" s="4">
        <v>-3641.046912402735</v>
      </c>
      <c r="S82" s="4">
        <v>25.971261061416612</v>
      </c>
      <c r="T82" s="4">
        <v>0</v>
      </c>
      <c r="U82" s="4">
        <v>0</v>
      </c>
      <c r="V82" s="4">
        <v>0</v>
      </c>
      <c r="W82" s="4">
        <v>348.41219127558304</v>
      </c>
      <c r="X82" s="4">
        <v>8.2849916671137951</v>
      </c>
      <c r="Y82" s="4">
        <v>-20967.803089999994</v>
      </c>
    </row>
    <row r="83" spans="1:25" x14ac:dyDescent="0.25">
      <c r="A83" s="3" t="s">
        <v>54</v>
      </c>
      <c r="B83" s="4">
        <v>-106830.66449123014</v>
      </c>
      <c r="C83" s="4">
        <v>-5250.8801500899972</v>
      </c>
      <c r="D83" s="4">
        <v>-15493.004406739556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-26046.517798192432</v>
      </c>
      <c r="M83" s="4">
        <v>-46356.579028045307</v>
      </c>
      <c r="N83" s="4">
        <v>-6904.5219566154719</v>
      </c>
      <c r="O83" s="4">
        <v>-20372.163531182494</v>
      </c>
      <c r="P83" s="4">
        <v>-16285.291602095049</v>
      </c>
      <c r="Q83" s="4">
        <v>0</v>
      </c>
      <c r="R83" s="4">
        <v>33.472824172562369</v>
      </c>
      <c r="S83" s="4">
        <v>0</v>
      </c>
      <c r="T83" s="4">
        <v>0</v>
      </c>
      <c r="U83" s="4">
        <v>0</v>
      </c>
      <c r="V83" s="4">
        <v>8716.8023813124237</v>
      </c>
      <c r="W83" s="4">
        <v>1568.8206760915987</v>
      </c>
      <c r="X83" s="4">
        <v>-284.96912738609785</v>
      </c>
      <c r="Y83" s="4">
        <v>-233505.49620999995</v>
      </c>
    </row>
    <row r="84" spans="1:25" x14ac:dyDescent="0.25">
      <c r="A84" s="3" t="s">
        <v>55</v>
      </c>
      <c r="B84" s="4">
        <v>-311574.20551271085</v>
      </c>
      <c r="C84" s="4">
        <v>-15314.318400978023</v>
      </c>
      <c r="D84" s="4">
        <v>-43745.987579329521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-77149.988570546833</v>
      </c>
      <c r="M84" s="4">
        <v>-135200.07901978458</v>
      </c>
      <c r="N84" s="4">
        <v>-20137.204550048777</v>
      </c>
      <c r="O84" s="4">
        <v>-57522.762493471026</v>
      </c>
      <c r="P84" s="4">
        <v>-45983.086653038321</v>
      </c>
      <c r="Q84" s="4">
        <v>0</v>
      </c>
      <c r="R84" s="4">
        <v>198.29707485467549</v>
      </c>
      <c r="S84" s="4">
        <v>0</v>
      </c>
      <c r="T84" s="4">
        <v>0</v>
      </c>
      <c r="U84" s="4">
        <v>0</v>
      </c>
      <c r="V84" s="4">
        <v>5889.7313387246113</v>
      </c>
      <c r="W84" s="4">
        <v>1991.0162235683208</v>
      </c>
      <c r="X84" s="4">
        <v>-716.26523723979665</v>
      </c>
      <c r="Y84" s="4">
        <v>-699264.85337999999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88" si="5">B60-B32</f>
        <v>0</v>
      </c>
      <c r="C88" s="5">
        <f t="shared" si="5"/>
        <v>0</v>
      </c>
      <c r="D88" s="5">
        <f t="shared" si="5"/>
        <v>0</v>
      </c>
      <c r="E88" s="5">
        <f t="shared" si="5"/>
        <v>0</v>
      </c>
      <c r="F88" s="5">
        <f t="shared" si="5"/>
        <v>0</v>
      </c>
      <c r="G88" s="5">
        <f t="shared" si="5"/>
        <v>0</v>
      </c>
      <c r="H88" s="5">
        <f t="shared" si="5"/>
        <v>0</v>
      </c>
      <c r="I88" s="5">
        <f t="shared" si="5"/>
        <v>0</v>
      </c>
      <c r="J88" s="5">
        <f t="shared" si="5"/>
        <v>0</v>
      </c>
      <c r="K88" s="5">
        <f t="shared" si="5"/>
        <v>0</v>
      </c>
      <c r="L88" s="5">
        <f t="shared" si="5"/>
        <v>0</v>
      </c>
      <c r="M88" s="5">
        <f t="shared" si="5"/>
        <v>0</v>
      </c>
      <c r="N88" s="5">
        <f t="shared" si="5"/>
        <v>0</v>
      </c>
      <c r="O88" s="5">
        <f t="shared" si="5"/>
        <v>0</v>
      </c>
      <c r="P88" s="5">
        <f t="shared" si="5"/>
        <v>0</v>
      </c>
      <c r="Q88" s="5">
        <f t="shared" si="5"/>
        <v>0</v>
      </c>
      <c r="R88" s="5">
        <f t="shared" si="5"/>
        <v>0</v>
      </c>
      <c r="S88" s="5">
        <f t="shared" si="5"/>
        <v>0</v>
      </c>
      <c r="T88" s="5">
        <f t="shared" si="5"/>
        <v>0</v>
      </c>
      <c r="U88" s="5">
        <f t="shared" si="5"/>
        <v>0</v>
      </c>
      <c r="V88" s="5">
        <f t="shared" si="5"/>
        <v>0</v>
      </c>
      <c r="W88" s="5">
        <f t="shared" si="5"/>
        <v>-16045920.590230435</v>
      </c>
      <c r="X88" s="5">
        <f t="shared" si="5"/>
        <v>26627.091875707414</v>
      </c>
      <c r="Y88" s="5">
        <f t="shared" si="5"/>
        <v>-16019293.498354763</v>
      </c>
    </row>
    <row r="89" spans="1:25" x14ac:dyDescent="0.25">
      <c r="A89" s="3" t="s">
        <v>32</v>
      </c>
      <c r="B89" s="5">
        <f t="shared" ref="B89:Y89" si="6">B61-B33</f>
        <v>0</v>
      </c>
      <c r="C89" s="5">
        <f t="shared" si="6"/>
        <v>0</v>
      </c>
      <c r="D89" s="5">
        <f t="shared" si="6"/>
        <v>0</v>
      </c>
      <c r="E89" s="5">
        <f t="shared" si="6"/>
        <v>0</v>
      </c>
      <c r="F89" s="5">
        <f t="shared" si="6"/>
        <v>0</v>
      </c>
      <c r="G89" s="5">
        <f t="shared" si="6"/>
        <v>0</v>
      </c>
      <c r="H89" s="5">
        <f t="shared" si="6"/>
        <v>0</v>
      </c>
      <c r="I89" s="5">
        <f t="shared" si="6"/>
        <v>0</v>
      </c>
      <c r="J89" s="5">
        <f t="shared" si="6"/>
        <v>0</v>
      </c>
      <c r="K89" s="5">
        <f t="shared" si="6"/>
        <v>0</v>
      </c>
      <c r="L89" s="5">
        <f t="shared" si="6"/>
        <v>0</v>
      </c>
      <c r="M89" s="5">
        <f t="shared" si="6"/>
        <v>0</v>
      </c>
      <c r="N89" s="5">
        <f t="shared" si="6"/>
        <v>0</v>
      </c>
      <c r="O89" s="5">
        <f t="shared" si="6"/>
        <v>0</v>
      </c>
      <c r="P89" s="5">
        <f t="shared" si="6"/>
        <v>0</v>
      </c>
      <c r="Q89" s="5">
        <f t="shared" si="6"/>
        <v>0</v>
      </c>
      <c r="R89" s="5">
        <f t="shared" si="6"/>
        <v>0</v>
      </c>
      <c r="S89" s="5">
        <f t="shared" si="6"/>
        <v>0</v>
      </c>
      <c r="T89" s="5">
        <f t="shared" si="6"/>
        <v>0</v>
      </c>
      <c r="U89" s="5">
        <f t="shared" si="6"/>
        <v>0</v>
      </c>
      <c r="V89" s="5">
        <f t="shared" si="6"/>
        <v>0</v>
      </c>
      <c r="W89" s="5">
        <f t="shared" si="6"/>
        <v>2293670.8173424155</v>
      </c>
      <c r="X89" s="5">
        <f t="shared" si="6"/>
        <v>4506.9994317628953</v>
      </c>
      <c r="Y89" s="5">
        <f t="shared" si="6"/>
        <v>2298177.816774182</v>
      </c>
    </row>
    <row r="90" spans="1:25" x14ac:dyDescent="0.25">
      <c r="A90" s="3" t="s">
        <v>33</v>
      </c>
      <c r="B90" s="5">
        <f t="shared" ref="B90:Y90" si="7">B62-B34</f>
        <v>0</v>
      </c>
      <c r="C90" s="5">
        <f t="shared" si="7"/>
        <v>0</v>
      </c>
      <c r="D90" s="5">
        <f t="shared" si="7"/>
        <v>0</v>
      </c>
      <c r="E90" s="5">
        <f t="shared" si="7"/>
        <v>0</v>
      </c>
      <c r="F90" s="5">
        <f t="shared" si="7"/>
        <v>0</v>
      </c>
      <c r="G90" s="5">
        <f t="shared" si="7"/>
        <v>0</v>
      </c>
      <c r="H90" s="5">
        <f t="shared" si="7"/>
        <v>0</v>
      </c>
      <c r="I90" s="5">
        <f t="shared" si="7"/>
        <v>0</v>
      </c>
      <c r="J90" s="5">
        <f t="shared" si="7"/>
        <v>0</v>
      </c>
      <c r="K90" s="5">
        <f t="shared" si="7"/>
        <v>0</v>
      </c>
      <c r="L90" s="5">
        <f t="shared" si="7"/>
        <v>0</v>
      </c>
      <c r="M90" s="5">
        <f t="shared" si="7"/>
        <v>0</v>
      </c>
      <c r="N90" s="5">
        <f t="shared" si="7"/>
        <v>0</v>
      </c>
      <c r="O90" s="5">
        <f t="shared" si="7"/>
        <v>0</v>
      </c>
      <c r="P90" s="5">
        <f t="shared" si="7"/>
        <v>0</v>
      </c>
      <c r="Q90" s="5">
        <f t="shared" si="7"/>
        <v>0</v>
      </c>
      <c r="R90" s="5">
        <f t="shared" si="7"/>
        <v>0</v>
      </c>
      <c r="S90" s="5">
        <f t="shared" si="7"/>
        <v>0</v>
      </c>
      <c r="T90" s="5">
        <f t="shared" si="7"/>
        <v>0</v>
      </c>
      <c r="U90" s="5">
        <f t="shared" si="7"/>
        <v>0</v>
      </c>
      <c r="V90" s="5">
        <f t="shared" si="7"/>
        <v>0</v>
      </c>
      <c r="W90" s="5">
        <f t="shared" si="7"/>
        <v>734034.61913742381</v>
      </c>
      <c r="X90" s="5">
        <f t="shared" si="7"/>
        <v>128.93639527955003</v>
      </c>
      <c r="Y90" s="5">
        <f t="shared" si="7"/>
        <v>734163.55553270318</v>
      </c>
    </row>
    <row r="91" spans="1:25" x14ac:dyDescent="0.25">
      <c r="A91" s="3" t="s">
        <v>34</v>
      </c>
      <c r="B91" s="5">
        <f t="shared" ref="B91:Y91" si="8">B63-B35</f>
        <v>0</v>
      </c>
      <c r="C91" s="5">
        <f t="shared" si="8"/>
        <v>0</v>
      </c>
      <c r="D91" s="5">
        <f t="shared" si="8"/>
        <v>0</v>
      </c>
      <c r="E91" s="5">
        <f t="shared" si="8"/>
        <v>0</v>
      </c>
      <c r="F91" s="5">
        <f t="shared" si="8"/>
        <v>0</v>
      </c>
      <c r="G91" s="5">
        <f t="shared" si="8"/>
        <v>0</v>
      </c>
      <c r="H91" s="5">
        <f t="shared" si="8"/>
        <v>0</v>
      </c>
      <c r="I91" s="5">
        <f t="shared" si="8"/>
        <v>0</v>
      </c>
      <c r="J91" s="5">
        <f t="shared" si="8"/>
        <v>0</v>
      </c>
      <c r="K91" s="5">
        <f t="shared" si="8"/>
        <v>0</v>
      </c>
      <c r="L91" s="5">
        <f t="shared" si="8"/>
        <v>0</v>
      </c>
      <c r="M91" s="5">
        <f t="shared" si="8"/>
        <v>0</v>
      </c>
      <c r="N91" s="5">
        <f t="shared" si="8"/>
        <v>0</v>
      </c>
      <c r="O91" s="5">
        <f t="shared" si="8"/>
        <v>0</v>
      </c>
      <c r="P91" s="5">
        <f t="shared" si="8"/>
        <v>0</v>
      </c>
      <c r="Q91" s="5">
        <f t="shared" si="8"/>
        <v>0</v>
      </c>
      <c r="R91" s="5">
        <f t="shared" si="8"/>
        <v>0</v>
      </c>
      <c r="S91" s="5">
        <f t="shared" si="8"/>
        <v>0</v>
      </c>
      <c r="T91" s="5">
        <f t="shared" si="8"/>
        <v>0</v>
      </c>
      <c r="U91" s="5">
        <f t="shared" si="8"/>
        <v>0</v>
      </c>
      <c r="V91" s="5">
        <f t="shared" si="8"/>
        <v>0</v>
      </c>
      <c r="W91" s="5">
        <f t="shared" si="8"/>
        <v>-2554033.7502157167</v>
      </c>
      <c r="X91" s="5">
        <f t="shared" si="8"/>
        <v>3811.937792328964</v>
      </c>
      <c r="Y91" s="5">
        <f t="shared" si="8"/>
        <v>-2550221.8124233857</v>
      </c>
    </row>
    <row r="92" spans="1:25" x14ac:dyDescent="0.25">
      <c r="A92" s="3" t="s">
        <v>35</v>
      </c>
      <c r="B92" s="5">
        <f t="shared" ref="B92:Y92" si="9">B64-B36</f>
        <v>0</v>
      </c>
      <c r="C92" s="5">
        <f t="shared" si="9"/>
        <v>0</v>
      </c>
      <c r="D92" s="5">
        <f t="shared" si="9"/>
        <v>0</v>
      </c>
      <c r="E92" s="5">
        <f t="shared" si="9"/>
        <v>0</v>
      </c>
      <c r="F92" s="5">
        <f t="shared" si="9"/>
        <v>0</v>
      </c>
      <c r="G92" s="5">
        <f t="shared" si="9"/>
        <v>0</v>
      </c>
      <c r="H92" s="5">
        <f t="shared" si="9"/>
        <v>0</v>
      </c>
      <c r="I92" s="5">
        <f t="shared" si="9"/>
        <v>0</v>
      </c>
      <c r="J92" s="5">
        <f t="shared" si="9"/>
        <v>0</v>
      </c>
      <c r="K92" s="5">
        <f t="shared" si="9"/>
        <v>0</v>
      </c>
      <c r="L92" s="5">
        <f t="shared" si="9"/>
        <v>0</v>
      </c>
      <c r="M92" s="5">
        <f t="shared" si="9"/>
        <v>0</v>
      </c>
      <c r="N92" s="5">
        <f t="shared" si="9"/>
        <v>0</v>
      </c>
      <c r="O92" s="5">
        <f t="shared" si="9"/>
        <v>0</v>
      </c>
      <c r="P92" s="5">
        <f t="shared" si="9"/>
        <v>0</v>
      </c>
      <c r="Q92" s="5">
        <f t="shared" si="9"/>
        <v>0</v>
      </c>
      <c r="R92" s="5">
        <f t="shared" si="9"/>
        <v>0</v>
      </c>
      <c r="S92" s="5">
        <f t="shared" si="9"/>
        <v>0</v>
      </c>
      <c r="T92" s="5">
        <f t="shared" si="9"/>
        <v>0</v>
      </c>
      <c r="U92" s="5">
        <f t="shared" si="9"/>
        <v>0</v>
      </c>
      <c r="V92" s="5">
        <f t="shared" si="9"/>
        <v>0</v>
      </c>
      <c r="W92" s="5">
        <f t="shared" si="9"/>
        <v>-84327.804818682373</v>
      </c>
      <c r="X92" s="5">
        <f t="shared" si="9"/>
        <v>2474.2400571631133</v>
      </c>
      <c r="Y92" s="5">
        <f t="shared" si="9"/>
        <v>-81853.564761519432</v>
      </c>
    </row>
    <row r="93" spans="1:25" x14ac:dyDescent="0.25">
      <c r="A93" s="3" t="s">
        <v>36</v>
      </c>
      <c r="B93" s="5">
        <f t="shared" ref="B93:Y93" si="10">B65-B37</f>
        <v>0</v>
      </c>
      <c r="C93" s="5">
        <f t="shared" si="10"/>
        <v>0</v>
      </c>
      <c r="D93" s="5">
        <f t="shared" si="10"/>
        <v>0</v>
      </c>
      <c r="E93" s="5">
        <f t="shared" si="10"/>
        <v>0</v>
      </c>
      <c r="F93" s="5">
        <f t="shared" si="10"/>
        <v>0</v>
      </c>
      <c r="G93" s="5">
        <f t="shared" si="10"/>
        <v>0</v>
      </c>
      <c r="H93" s="5">
        <f t="shared" si="10"/>
        <v>0</v>
      </c>
      <c r="I93" s="5">
        <f t="shared" si="10"/>
        <v>0</v>
      </c>
      <c r="J93" s="5">
        <f t="shared" si="10"/>
        <v>0</v>
      </c>
      <c r="K93" s="5">
        <f t="shared" si="10"/>
        <v>0</v>
      </c>
      <c r="L93" s="5">
        <f t="shared" si="10"/>
        <v>0</v>
      </c>
      <c r="M93" s="5">
        <f t="shared" si="10"/>
        <v>0</v>
      </c>
      <c r="N93" s="5">
        <f t="shared" si="10"/>
        <v>0</v>
      </c>
      <c r="O93" s="5">
        <f t="shared" si="10"/>
        <v>0</v>
      </c>
      <c r="P93" s="5">
        <f t="shared" si="10"/>
        <v>0</v>
      </c>
      <c r="Q93" s="5">
        <f t="shared" si="10"/>
        <v>0</v>
      </c>
      <c r="R93" s="5">
        <f t="shared" si="10"/>
        <v>0</v>
      </c>
      <c r="S93" s="5">
        <f t="shared" si="10"/>
        <v>0</v>
      </c>
      <c r="T93" s="5">
        <f t="shared" si="10"/>
        <v>0</v>
      </c>
      <c r="U93" s="5">
        <f t="shared" si="10"/>
        <v>0</v>
      </c>
      <c r="V93" s="5">
        <f t="shared" si="10"/>
        <v>0</v>
      </c>
      <c r="W93" s="5">
        <f t="shared" si="10"/>
        <v>262352.35205653001</v>
      </c>
      <c r="X93" s="5">
        <f t="shared" si="10"/>
        <v>102.92282822212059</v>
      </c>
      <c r="Y93" s="5">
        <f t="shared" si="10"/>
        <v>262455.27488475211</v>
      </c>
    </row>
    <row r="94" spans="1:25" x14ac:dyDescent="0.25">
      <c r="A94" s="3" t="s">
        <v>37</v>
      </c>
      <c r="B94" s="5">
        <f t="shared" ref="B94:Y94" si="11">B66-B38</f>
        <v>0</v>
      </c>
      <c r="C94" s="5">
        <f t="shared" si="11"/>
        <v>0</v>
      </c>
      <c r="D94" s="5">
        <f t="shared" si="11"/>
        <v>0</v>
      </c>
      <c r="E94" s="5">
        <f t="shared" si="11"/>
        <v>0</v>
      </c>
      <c r="F94" s="5">
        <f t="shared" si="11"/>
        <v>0</v>
      </c>
      <c r="G94" s="5">
        <f t="shared" si="11"/>
        <v>0</v>
      </c>
      <c r="H94" s="5">
        <f t="shared" si="11"/>
        <v>0</v>
      </c>
      <c r="I94" s="5">
        <f t="shared" si="11"/>
        <v>0</v>
      </c>
      <c r="J94" s="5">
        <f t="shared" si="11"/>
        <v>0</v>
      </c>
      <c r="K94" s="5">
        <f t="shared" si="11"/>
        <v>0</v>
      </c>
      <c r="L94" s="5">
        <f t="shared" si="11"/>
        <v>0</v>
      </c>
      <c r="M94" s="5">
        <f t="shared" si="11"/>
        <v>0</v>
      </c>
      <c r="N94" s="5">
        <f t="shared" si="11"/>
        <v>0</v>
      </c>
      <c r="O94" s="5">
        <f t="shared" si="11"/>
        <v>0</v>
      </c>
      <c r="P94" s="5">
        <f t="shared" si="11"/>
        <v>0</v>
      </c>
      <c r="Q94" s="5">
        <f t="shared" si="11"/>
        <v>0</v>
      </c>
      <c r="R94" s="5">
        <f t="shared" si="11"/>
        <v>0</v>
      </c>
      <c r="S94" s="5">
        <f t="shared" si="11"/>
        <v>0</v>
      </c>
      <c r="T94" s="5">
        <f t="shared" si="11"/>
        <v>0</v>
      </c>
      <c r="U94" s="5">
        <f t="shared" si="11"/>
        <v>0</v>
      </c>
      <c r="V94" s="5">
        <f t="shared" si="11"/>
        <v>0</v>
      </c>
      <c r="W94" s="5">
        <f t="shared" si="11"/>
        <v>-1535068.2235276476</v>
      </c>
      <c r="X94" s="5">
        <f t="shared" si="11"/>
        <v>-4390.8947055842191</v>
      </c>
      <c r="Y94" s="5">
        <f t="shared" si="11"/>
        <v>-1539459.11823323</v>
      </c>
    </row>
    <row r="95" spans="1:25" x14ac:dyDescent="0.25">
      <c r="A95" s="3" t="s">
        <v>38</v>
      </c>
      <c r="B95" s="5">
        <f t="shared" ref="B95:Y95" si="12">B67-B39</f>
        <v>0</v>
      </c>
      <c r="C95" s="5">
        <f t="shared" si="12"/>
        <v>0</v>
      </c>
      <c r="D95" s="5">
        <f t="shared" si="12"/>
        <v>0</v>
      </c>
      <c r="E95" s="5">
        <f t="shared" si="12"/>
        <v>0</v>
      </c>
      <c r="F95" s="5">
        <f t="shared" si="12"/>
        <v>0</v>
      </c>
      <c r="G95" s="5">
        <f t="shared" si="12"/>
        <v>0</v>
      </c>
      <c r="H95" s="5">
        <f t="shared" si="12"/>
        <v>0</v>
      </c>
      <c r="I95" s="5">
        <f t="shared" si="12"/>
        <v>0</v>
      </c>
      <c r="J95" s="5">
        <f t="shared" si="12"/>
        <v>0</v>
      </c>
      <c r="K95" s="5">
        <f t="shared" si="12"/>
        <v>0</v>
      </c>
      <c r="L95" s="5">
        <f t="shared" si="12"/>
        <v>0</v>
      </c>
      <c r="M95" s="5">
        <f t="shared" si="12"/>
        <v>0</v>
      </c>
      <c r="N95" s="5">
        <f t="shared" si="12"/>
        <v>0</v>
      </c>
      <c r="O95" s="5">
        <f t="shared" si="12"/>
        <v>0</v>
      </c>
      <c r="P95" s="5">
        <f t="shared" si="12"/>
        <v>0</v>
      </c>
      <c r="Q95" s="5">
        <f t="shared" si="12"/>
        <v>0</v>
      </c>
      <c r="R95" s="5">
        <f t="shared" si="12"/>
        <v>0</v>
      </c>
      <c r="S95" s="5">
        <f t="shared" si="12"/>
        <v>0</v>
      </c>
      <c r="T95" s="5">
        <f t="shared" si="12"/>
        <v>0</v>
      </c>
      <c r="U95" s="5">
        <f t="shared" si="12"/>
        <v>0</v>
      </c>
      <c r="V95" s="5">
        <f t="shared" si="12"/>
        <v>0</v>
      </c>
      <c r="W95" s="5">
        <f t="shared" si="12"/>
        <v>-104486.78162811021</v>
      </c>
      <c r="X95" s="5">
        <f t="shared" si="12"/>
        <v>-163.14491681704368</v>
      </c>
      <c r="Y95" s="5">
        <f t="shared" si="12"/>
        <v>-104649.92654492729</v>
      </c>
    </row>
    <row r="96" spans="1:25" x14ac:dyDescent="0.25">
      <c r="A96" s="3" t="s">
        <v>39</v>
      </c>
      <c r="B96" s="5">
        <f t="shared" ref="B96:Y96" si="13">B68-B40</f>
        <v>0</v>
      </c>
      <c r="C96" s="5">
        <f t="shared" si="13"/>
        <v>0</v>
      </c>
      <c r="D96" s="5">
        <f t="shared" si="13"/>
        <v>0</v>
      </c>
      <c r="E96" s="5">
        <f t="shared" si="13"/>
        <v>0</v>
      </c>
      <c r="F96" s="5">
        <f t="shared" si="13"/>
        <v>0</v>
      </c>
      <c r="G96" s="5">
        <f t="shared" si="13"/>
        <v>0</v>
      </c>
      <c r="H96" s="5">
        <f t="shared" si="13"/>
        <v>0</v>
      </c>
      <c r="I96" s="5">
        <f t="shared" si="13"/>
        <v>0</v>
      </c>
      <c r="J96" s="5">
        <f t="shared" si="13"/>
        <v>0</v>
      </c>
      <c r="K96" s="5">
        <f t="shared" si="13"/>
        <v>0</v>
      </c>
      <c r="L96" s="5">
        <f t="shared" si="13"/>
        <v>0</v>
      </c>
      <c r="M96" s="5">
        <f t="shared" si="13"/>
        <v>0</v>
      </c>
      <c r="N96" s="5">
        <f t="shared" si="13"/>
        <v>0</v>
      </c>
      <c r="O96" s="5">
        <f t="shared" si="13"/>
        <v>0</v>
      </c>
      <c r="P96" s="5">
        <f t="shared" si="13"/>
        <v>0</v>
      </c>
      <c r="Q96" s="5">
        <f t="shared" si="13"/>
        <v>0</v>
      </c>
      <c r="R96" s="5">
        <f t="shared" si="13"/>
        <v>0</v>
      </c>
      <c r="S96" s="5">
        <f t="shared" si="13"/>
        <v>0</v>
      </c>
      <c r="T96" s="5">
        <f t="shared" si="13"/>
        <v>0</v>
      </c>
      <c r="U96" s="5">
        <f t="shared" si="13"/>
        <v>0</v>
      </c>
      <c r="V96" s="5">
        <f t="shared" si="13"/>
        <v>0</v>
      </c>
      <c r="W96" s="5">
        <f t="shared" si="13"/>
        <v>-11422.973875121963</v>
      </c>
      <c r="X96" s="5">
        <f t="shared" si="13"/>
        <v>-18.507597250686786</v>
      </c>
      <c r="Y96" s="5">
        <f t="shared" si="13"/>
        <v>-11441.481472372659</v>
      </c>
    </row>
    <row r="97" spans="1:25" x14ac:dyDescent="0.25">
      <c r="A97" s="3" t="s">
        <v>40</v>
      </c>
      <c r="B97" s="5">
        <f t="shared" ref="B97:Y97" si="14">B69-B41</f>
        <v>0</v>
      </c>
      <c r="C97" s="5">
        <f t="shared" si="14"/>
        <v>0</v>
      </c>
      <c r="D97" s="5">
        <f t="shared" si="14"/>
        <v>0</v>
      </c>
      <c r="E97" s="5">
        <f t="shared" si="14"/>
        <v>0</v>
      </c>
      <c r="F97" s="5">
        <f t="shared" si="14"/>
        <v>0</v>
      </c>
      <c r="G97" s="5">
        <f t="shared" si="14"/>
        <v>0</v>
      </c>
      <c r="H97" s="5">
        <f t="shared" si="14"/>
        <v>0</v>
      </c>
      <c r="I97" s="5">
        <f t="shared" si="14"/>
        <v>0</v>
      </c>
      <c r="J97" s="5">
        <f t="shared" si="14"/>
        <v>0</v>
      </c>
      <c r="K97" s="5">
        <f t="shared" si="14"/>
        <v>0</v>
      </c>
      <c r="L97" s="5">
        <f t="shared" si="14"/>
        <v>0</v>
      </c>
      <c r="M97" s="5">
        <f t="shared" si="14"/>
        <v>0</v>
      </c>
      <c r="N97" s="5">
        <f t="shared" si="14"/>
        <v>0</v>
      </c>
      <c r="O97" s="5">
        <f t="shared" si="14"/>
        <v>0</v>
      </c>
      <c r="P97" s="5">
        <f t="shared" si="14"/>
        <v>0</v>
      </c>
      <c r="Q97" s="5">
        <f t="shared" si="14"/>
        <v>0</v>
      </c>
      <c r="R97" s="5">
        <f t="shared" si="14"/>
        <v>0</v>
      </c>
      <c r="S97" s="5">
        <f t="shared" si="14"/>
        <v>0</v>
      </c>
      <c r="T97" s="5">
        <f t="shared" si="14"/>
        <v>0</v>
      </c>
      <c r="U97" s="5">
        <f t="shared" si="14"/>
        <v>0</v>
      </c>
      <c r="V97" s="5">
        <f t="shared" si="14"/>
        <v>0</v>
      </c>
      <c r="W97" s="5">
        <f t="shared" si="14"/>
        <v>2494910.4999265913</v>
      </c>
      <c r="X97" s="5">
        <f t="shared" si="14"/>
        <v>-2993.3653504199683</v>
      </c>
      <c r="Y97" s="5">
        <f t="shared" si="14"/>
        <v>2491917.1345761754</v>
      </c>
    </row>
    <row r="98" spans="1:25" x14ac:dyDescent="0.25">
      <c r="A98" s="3" t="s">
        <v>41</v>
      </c>
      <c r="B98" s="5">
        <f t="shared" ref="B98:Y98" si="15">B70-B42</f>
        <v>0</v>
      </c>
      <c r="C98" s="5">
        <f t="shared" si="15"/>
        <v>0</v>
      </c>
      <c r="D98" s="5">
        <f t="shared" si="15"/>
        <v>0</v>
      </c>
      <c r="E98" s="5">
        <f t="shared" si="15"/>
        <v>0</v>
      </c>
      <c r="F98" s="5">
        <f t="shared" si="15"/>
        <v>0</v>
      </c>
      <c r="G98" s="5">
        <f t="shared" si="15"/>
        <v>0</v>
      </c>
      <c r="H98" s="5">
        <f t="shared" si="15"/>
        <v>0</v>
      </c>
      <c r="I98" s="5">
        <f t="shared" si="15"/>
        <v>0</v>
      </c>
      <c r="J98" s="5">
        <f t="shared" si="15"/>
        <v>0</v>
      </c>
      <c r="K98" s="5">
        <f t="shared" si="15"/>
        <v>0</v>
      </c>
      <c r="L98" s="5">
        <f t="shared" si="15"/>
        <v>0</v>
      </c>
      <c r="M98" s="5">
        <f t="shared" si="15"/>
        <v>0</v>
      </c>
      <c r="N98" s="5">
        <f t="shared" si="15"/>
        <v>0</v>
      </c>
      <c r="O98" s="5">
        <f t="shared" si="15"/>
        <v>0</v>
      </c>
      <c r="P98" s="5">
        <f t="shared" si="15"/>
        <v>0</v>
      </c>
      <c r="Q98" s="5">
        <f t="shared" si="15"/>
        <v>0</v>
      </c>
      <c r="R98" s="5">
        <f t="shared" si="15"/>
        <v>0</v>
      </c>
      <c r="S98" s="5">
        <f t="shared" si="15"/>
        <v>0</v>
      </c>
      <c r="T98" s="5">
        <f t="shared" si="15"/>
        <v>0</v>
      </c>
      <c r="U98" s="5">
        <f t="shared" si="15"/>
        <v>0</v>
      </c>
      <c r="V98" s="5">
        <f t="shared" si="15"/>
        <v>0</v>
      </c>
      <c r="W98" s="5">
        <f t="shared" si="15"/>
        <v>2855401.8769694623</v>
      </c>
      <c r="X98" s="5">
        <f t="shared" si="15"/>
        <v>-3143.0121073119381</v>
      </c>
      <c r="Y98" s="5">
        <f t="shared" si="15"/>
        <v>2852258.8648621514</v>
      </c>
    </row>
    <row r="99" spans="1:25" x14ac:dyDescent="0.25">
      <c r="A99" s="3" t="s">
        <v>42</v>
      </c>
      <c r="B99" s="5">
        <f t="shared" ref="B99:Y99" si="16">B71-B43</f>
        <v>0</v>
      </c>
      <c r="C99" s="5">
        <f t="shared" si="16"/>
        <v>0</v>
      </c>
      <c r="D99" s="5">
        <f t="shared" si="16"/>
        <v>0</v>
      </c>
      <c r="E99" s="5">
        <f t="shared" si="16"/>
        <v>0</v>
      </c>
      <c r="F99" s="5">
        <f t="shared" si="16"/>
        <v>0</v>
      </c>
      <c r="G99" s="5">
        <f t="shared" si="16"/>
        <v>0</v>
      </c>
      <c r="H99" s="5">
        <f t="shared" si="16"/>
        <v>0</v>
      </c>
      <c r="I99" s="5">
        <f t="shared" si="16"/>
        <v>0</v>
      </c>
      <c r="J99" s="5">
        <f t="shared" si="16"/>
        <v>0</v>
      </c>
      <c r="K99" s="5">
        <f t="shared" si="16"/>
        <v>0</v>
      </c>
      <c r="L99" s="5">
        <f t="shared" si="16"/>
        <v>0</v>
      </c>
      <c r="M99" s="5">
        <f t="shared" si="16"/>
        <v>0</v>
      </c>
      <c r="N99" s="5">
        <f t="shared" si="16"/>
        <v>0</v>
      </c>
      <c r="O99" s="5">
        <f t="shared" si="16"/>
        <v>0</v>
      </c>
      <c r="P99" s="5">
        <f t="shared" si="16"/>
        <v>0</v>
      </c>
      <c r="Q99" s="5">
        <f t="shared" si="16"/>
        <v>0</v>
      </c>
      <c r="R99" s="5">
        <f t="shared" si="16"/>
        <v>0</v>
      </c>
      <c r="S99" s="5">
        <f t="shared" si="16"/>
        <v>0</v>
      </c>
      <c r="T99" s="5">
        <f t="shared" si="16"/>
        <v>0</v>
      </c>
      <c r="U99" s="5">
        <f t="shared" si="16"/>
        <v>0</v>
      </c>
      <c r="V99" s="5">
        <f t="shared" si="16"/>
        <v>0</v>
      </c>
      <c r="W99" s="5">
        <f t="shared" si="16"/>
        <v>12641147.9550699</v>
      </c>
      <c r="X99" s="5">
        <f t="shared" si="16"/>
        <v>-7136.5300006170082</v>
      </c>
      <c r="Y99" s="5">
        <f t="shared" si="16"/>
        <v>12634011.425069287</v>
      </c>
    </row>
    <row r="100" spans="1:25" x14ac:dyDescent="0.25">
      <c r="A100" s="3" t="s">
        <v>43</v>
      </c>
      <c r="B100" s="5">
        <f t="shared" ref="B100:Y100" si="17">B72-B44</f>
        <v>0</v>
      </c>
      <c r="C100" s="5">
        <f t="shared" si="17"/>
        <v>0</v>
      </c>
      <c r="D100" s="5">
        <f t="shared" si="17"/>
        <v>0</v>
      </c>
      <c r="E100" s="5">
        <f t="shared" si="17"/>
        <v>0</v>
      </c>
      <c r="F100" s="5">
        <f t="shared" si="17"/>
        <v>0</v>
      </c>
      <c r="G100" s="5">
        <f t="shared" si="17"/>
        <v>0</v>
      </c>
      <c r="H100" s="5">
        <f t="shared" si="17"/>
        <v>0</v>
      </c>
      <c r="I100" s="5">
        <f t="shared" si="17"/>
        <v>0</v>
      </c>
      <c r="J100" s="5">
        <f t="shared" si="17"/>
        <v>0</v>
      </c>
      <c r="K100" s="5">
        <f t="shared" si="17"/>
        <v>0</v>
      </c>
      <c r="L100" s="5">
        <f t="shared" si="17"/>
        <v>0</v>
      </c>
      <c r="M100" s="5">
        <f t="shared" si="17"/>
        <v>0</v>
      </c>
      <c r="N100" s="5">
        <f t="shared" si="17"/>
        <v>0</v>
      </c>
      <c r="O100" s="5">
        <f t="shared" si="17"/>
        <v>0</v>
      </c>
      <c r="P100" s="5">
        <f t="shared" si="17"/>
        <v>0</v>
      </c>
      <c r="Q100" s="5">
        <f t="shared" si="17"/>
        <v>0</v>
      </c>
      <c r="R100" s="5">
        <f t="shared" si="17"/>
        <v>0</v>
      </c>
      <c r="S100" s="5">
        <f t="shared" si="17"/>
        <v>0</v>
      </c>
      <c r="T100" s="5">
        <f t="shared" si="17"/>
        <v>0</v>
      </c>
      <c r="U100" s="5">
        <f t="shared" si="17"/>
        <v>0</v>
      </c>
      <c r="V100" s="5">
        <f t="shared" si="17"/>
        <v>0</v>
      </c>
      <c r="W100" s="5">
        <f t="shared" si="17"/>
        <v>14422.523515957029</v>
      </c>
      <c r="X100" s="5">
        <f t="shared" si="17"/>
        <v>0.77780950831952822</v>
      </c>
      <c r="Y100" s="5">
        <f t="shared" si="17"/>
        <v>14423.301325465378</v>
      </c>
    </row>
    <row r="101" spans="1:25" x14ac:dyDescent="0.25">
      <c r="A101" s="3" t="s">
        <v>44</v>
      </c>
      <c r="B101" s="5">
        <f t="shared" ref="B101:Y101" si="18">B73-B45</f>
        <v>0</v>
      </c>
      <c r="C101" s="5">
        <f t="shared" si="18"/>
        <v>0</v>
      </c>
      <c r="D101" s="5">
        <f t="shared" si="18"/>
        <v>0</v>
      </c>
      <c r="E101" s="5">
        <f t="shared" si="18"/>
        <v>0</v>
      </c>
      <c r="F101" s="5">
        <f t="shared" si="18"/>
        <v>0</v>
      </c>
      <c r="G101" s="5">
        <f t="shared" si="18"/>
        <v>0</v>
      </c>
      <c r="H101" s="5">
        <f t="shared" si="18"/>
        <v>0</v>
      </c>
      <c r="I101" s="5">
        <f t="shared" si="18"/>
        <v>0</v>
      </c>
      <c r="J101" s="5">
        <f t="shared" si="18"/>
        <v>0</v>
      </c>
      <c r="K101" s="5">
        <f t="shared" si="18"/>
        <v>0</v>
      </c>
      <c r="L101" s="5">
        <f t="shared" si="18"/>
        <v>0</v>
      </c>
      <c r="M101" s="5">
        <f t="shared" si="18"/>
        <v>0</v>
      </c>
      <c r="N101" s="5">
        <f t="shared" si="18"/>
        <v>0</v>
      </c>
      <c r="O101" s="5">
        <f t="shared" si="18"/>
        <v>0</v>
      </c>
      <c r="P101" s="5">
        <f t="shared" si="18"/>
        <v>0</v>
      </c>
      <c r="Q101" s="5">
        <f t="shared" si="18"/>
        <v>0</v>
      </c>
      <c r="R101" s="5">
        <f t="shared" si="18"/>
        <v>0</v>
      </c>
      <c r="S101" s="5">
        <f t="shared" si="18"/>
        <v>0</v>
      </c>
      <c r="T101" s="5">
        <f t="shared" si="18"/>
        <v>0</v>
      </c>
      <c r="U101" s="5">
        <f t="shared" si="18"/>
        <v>0</v>
      </c>
      <c r="V101" s="5">
        <f t="shared" si="18"/>
        <v>0</v>
      </c>
      <c r="W101" s="5">
        <f t="shared" si="18"/>
        <v>-45225.386999840572</v>
      </c>
      <c r="X101" s="5">
        <f t="shared" si="18"/>
        <v>-12.559785825529692</v>
      </c>
      <c r="Y101" s="5">
        <f t="shared" si="18"/>
        <v>-45237.946785666107</v>
      </c>
    </row>
    <row r="102" spans="1:25" x14ac:dyDescent="0.25">
      <c r="A102" s="3" t="s">
        <v>45</v>
      </c>
      <c r="B102" s="5">
        <f t="shared" ref="B102:Y102" si="19">B74-B46</f>
        <v>0</v>
      </c>
      <c r="C102" s="5">
        <f t="shared" si="19"/>
        <v>0</v>
      </c>
      <c r="D102" s="5">
        <f t="shared" si="19"/>
        <v>0</v>
      </c>
      <c r="E102" s="5">
        <f t="shared" si="19"/>
        <v>0</v>
      </c>
      <c r="F102" s="5">
        <f t="shared" si="19"/>
        <v>0</v>
      </c>
      <c r="G102" s="5">
        <f t="shared" si="19"/>
        <v>0</v>
      </c>
      <c r="H102" s="5">
        <f t="shared" si="19"/>
        <v>0</v>
      </c>
      <c r="I102" s="5">
        <f t="shared" si="19"/>
        <v>0</v>
      </c>
      <c r="J102" s="5">
        <f t="shared" si="19"/>
        <v>0</v>
      </c>
      <c r="K102" s="5">
        <f t="shared" si="19"/>
        <v>0</v>
      </c>
      <c r="L102" s="5">
        <f t="shared" si="19"/>
        <v>0</v>
      </c>
      <c r="M102" s="5">
        <f t="shared" si="19"/>
        <v>0</v>
      </c>
      <c r="N102" s="5">
        <f t="shared" si="19"/>
        <v>0</v>
      </c>
      <c r="O102" s="5">
        <f t="shared" si="19"/>
        <v>0</v>
      </c>
      <c r="P102" s="5">
        <f t="shared" si="19"/>
        <v>0</v>
      </c>
      <c r="Q102" s="5">
        <f t="shared" si="19"/>
        <v>0</v>
      </c>
      <c r="R102" s="5">
        <f t="shared" si="19"/>
        <v>0</v>
      </c>
      <c r="S102" s="5">
        <f t="shared" si="19"/>
        <v>0</v>
      </c>
      <c r="T102" s="5">
        <f t="shared" si="19"/>
        <v>0</v>
      </c>
      <c r="U102" s="5">
        <f t="shared" si="19"/>
        <v>0</v>
      </c>
      <c r="V102" s="5">
        <f t="shared" si="19"/>
        <v>0</v>
      </c>
      <c r="W102" s="5">
        <f t="shared" si="19"/>
        <v>-15502.815042838858</v>
      </c>
      <c r="X102" s="5">
        <f t="shared" si="19"/>
        <v>-2.8362627613911147</v>
      </c>
      <c r="Y102" s="5">
        <f t="shared" si="19"/>
        <v>-15505.651305600248</v>
      </c>
    </row>
    <row r="103" spans="1:25" x14ac:dyDescent="0.25">
      <c r="A103" s="3" t="s">
        <v>46</v>
      </c>
      <c r="B103" s="5">
        <f t="shared" ref="B103:Y103" si="20">B75-B47</f>
        <v>0</v>
      </c>
      <c r="C103" s="5">
        <f t="shared" si="20"/>
        <v>0</v>
      </c>
      <c r="D103" s="5">
        <f t="shared" si="20"/>
        <v>0</v>
      </c>
      <c r="E103" s="5">
        <f t="shared" si="20"/>
        <v>0</v>
      </c>
      <c r="F103" s="5">
        <f t="shared" si="20"/>
        <v>0</v>
      </c>
      <c r="G103" s="5">
        <f t="shared" si="20"/>
        <v>0</v>
      </c>
      <c r="H103" s="5">
        <f t="shared" si="20"/>
        <v>0</v>
      </c>
      <c r="I103" s="5">
        <f t="shared" si="20"/>
        <v>0</v>
      </c>
      <c r="J103" s="5">
        <f t="shared" si="20"/>
        <v>0</v>
      </c>
      <c r="K103" s="5">
        <f t="shared" si="20"/>
        <v>0</v>
      </c>
      <c r="L103" s="5">
        <f t="shared" si="20"/>
        <v>0</v>
      </c>
      <c r="M103" s="5">
        <f t="shared" si="20"/>
        <v>0</v>
      </c>
      <c r="N103" s="5">
        <f t="shared" si="20"/>
        <v>0</v>
      </c>
      <c r="O103" s="5">
        <f t="shared" si="20"/>
        <v>0</v>
      </c>
      <c r="P103" s="5">
        <f t="shared" si="20"/>
        <v>0</v>
      </c>
      <c r="Q103" s="5">
        <f t="shared" si="20"/>
        <v>0</v>
      </c>
      <c r="R103" s="5">
        <f t="shared" si="20"/>
        <v>0</v>
      </c>
      <c r="S103" s="5">
        <f t="shared" si="20"/>
        <v>0</v>
      </c>
      <c r="T103" s="5">
        <f t="shared" si="20"/>
        <v>0</v>
      </c>
      <c r="U103" s="5">
        <f t="shared" si="20"/>
        <v>0</v>
      </c>
      <c r="V103" s="5">
        <f t="shared" si="20"/>
        <v>0</v>
      </c>
      <c r="W103" s="5">
        <f t="shared" si="20"/>
        <v>0</v>
      </c>
      <c r="X103" s="5">
        <f t="shared" si="20"/>
        <v>0</v>
      </c>
      <c r="Y103" s="5">
        <f t="shared" si="20"/>
        <v>0</v>
      </c>
    </row>
    <row r="104" spans="1:25" x14ac:dyDescent="0.25">
      <c r="A104" s="3" t="s">
        <v>47</v>
      </c>
      <c r="B104" s="5">
        <f t="shared" ref="B104:Y104" si="21">B76-B48</f>
        <v>0</v>
      </c>
      <c r="C104" s="5">
        <f t="shared" si="21"/>
        <v>0</v>
      </c>
      <c r="D104" s="5">
        <f t="shared" si="21"/>
        <v>0</v>
      </c>
      <c r="E104" s="5">
        <f t="shared" si="21"/>
        <v>0</v>
      </c>
      <c r="F104" s="5">
        <f t="shared" si="21"/>
        <v>0</v>
      </c>
      <c r="G104" s="5">
        <f t="shared" si="21"/>
        <v>0</v>
      </c>
      <c r="H104" s="5">
        <f t="shared" si="21"/>
        <v>0</v>
      </c>
      <c r="I104" s="5">
        <f t="shared" si="21"/>
        <v>0</v>
      </c>
      <c r="J104" s="5">
        <f t="shared" si="21"/>
        <v>0</v>
      </c>
      <c r="K104" s="5">
        <f t="shared" si="21"/>
        <v>0</v>
      </c>
      <c r="L104" s="5">
        <f t="shared" si="21"/>
        <v>0</v>
      </c>
      <c r="M104" s="5">
        <f t="shared" si="21"/>
        <v>0</v>
      </c>
      <c r="N104" s="5">
        <f t="shared" si="21"/>
        <v>0</v>
      </c>
      <c r="O104" s="5">
        <f t="shared" si="21"/>
        <v>0</v>
      </c>
      <c r="P104" s="5">
        <f t="shared" si="21"/>
        <v>0</v>
      </c>
      <c r="Q104" s="5">
        <f t="shared" si="21"/>
        <v>0</v>
      </c>
      <c r="R104" s="5">
        <f t="shared" si="21"/>
        <v>0</v>
      </c>
      <c r="S104" s="5">
        <f t="shared" si="21"/>
        <v>0</v>
      </c>
      <c r="T104" s="5">
        <f t="shared" si="21"/>
        <v>0</v>
      </c>
      <c r="U104" s="5">
        <f t="shared" si="21"/>
        <v>0</v>
      </c>
      <c r="V104" s="5">
        <f t="shared" si="21"/>
        <v>0</v>
      </c>
      <c r="W104" s="5">
        <f t="shared" si="21"/>
        <v>-904332.51936896774</v>
      </c>
      <c r="X104" s="5">
        <f t="shared" si="21"/>
        <v>173.43727671565887</v>
      </c>
      <c r="Y104" s="5">
        <f t="shared" si="21"/>
        <v>-904159.08209225116</v>
      </c>
    </row>
    <row r="105" spans="1:25" x14ac:dyDescent="0.25">
      <c r="A105" s="3" t="s">
        <v>48</v>
      </c>
      <c r="B105" s="5">
        <f t="shared" ref="B105:Y105" si="22">B77-B49</f>
        <v>0</v>
      </c>
      <c r="C105" s="5">
        <f t="shared" si="22"/>
        <v>0</v>
      </c>
      <c r="D105" s="5">
        <f t="shared" si="22"/>
        <v>0</v>
      </c>
      <c r="E105" s="5">
        <f t="shared" si="22"/>
        <v>0</v>
      </c>
      <c r="F105" s="5">
        <f t="shared" si="22"/>
        <v>0</v>
      </c>
      <c r="G105" s="5">
        <f t="shared" si="22"/>
        <v>0</v>
      </c>
      <c r="H105" s="5">
        <f t="shared" si="22"/>
        <v>0</v>
      </c>
      <c r="I105" s="5">
        <f t="shared" si="22"/>
        <v>0</v>
      </c>
      <c r="J105" s="5">
        <f t="shared" si="22"/>
        <v>0</v>
      </c>
      <c r="K105" s="5">
        <f t="shared" si="22"/>
        <v>0</v>
      </c>
      <c r="L105" s="5">
        <f t="shared" si="22"/>
        <v>0</v>
      </c>
      <c r="M105" s="5">
        <f t="shared" si="22"/>
        <v>0</v>
      </c>
      <c r="N105" s="5">
        <f t="shared" si="22"/>
        <v>0</v>
      </c>
      <c r="O105" s="5">
        <f t="shared" si="22"/>
        <v>0</v>
      </c>
      <c r="P105" s="5">
        <f t="shared" si="22"/>
        <v>0</v>
      </c>
      <c r="Q105" s="5">
        <f t="shared" si="22"/>
        <v>0</v>
      </c>
      <c r="R105" s="5">
        <f t="shared" si="22"/>
        <v>0</v>
      </c>
      <c r="S105" s="5">
        <f t="shared" si="22"/>
        <v>0</v>
      </c>
      <c r="T105" s="5">
        <f t="shared" si="22"/>
        <v>0</v>
      </c>
      <c r="U105" s="5">
        <f t="shared" si="22"/>
        <v>0</v>
      </c>
      <c r="V105" s="5">
        <f t="shared" si="22"/>
        <v>0</v>
      </c>
      <c r="W105" s="5">
        <f t="shared" si="22"/>
        <v>0</v>
      </c>
      <c r="X105" s="5">
        <f t="shared" si="22"/>
        <v>0</v>
      </c>
      <c r="Y105" s="5">
        <f t="shared" si="22"/>
        <v>0</v>
      </c>
    </row>
    <row r="106" spans="1:25" x14ac:dyDescent="0.25">
      <c r="A106" s="3" t="s">
        <v>49</v>
      </c>
      <c r="B106" s="5">
        <f t="shared" ref="B106:Y106" si="23">B78-B50</f>
        <v>0</v>
      </c>
      <c r="C106" s="5">
        <f t="shared" si="23"/>
        <v>0</v>
      </c>
      <c r="D106" s="5">
        <f t="shared" si="23"/>
        <v>0</v>
      </c>
      <c r="E106" s="5">
        <f t="shared" si="23"/>
        <v>0</v>
      </c>
      <c r="F106" s="5">
        <f t="shared" si="23"/>
        <v>0</v>
      </c>
      <c r="G106" s="5">
        <f t="shared" si="23"/>
        <v>0</v>
      </c>
      <c r="H106" s="5">
        <f t="shared" si="23"/>
        <v>0</v>
      </c>
      <c r="I106" s="5">
        <f t="shared" si="23"/>
        <v>0</v>
      </c>
      <c r="J106" s="5">
        <f t="shared" si="23"/>
        <v>0</v>
      </c>
      <c r="K106" s="5">
        <f t="shared" si="23"/>
        <v>0</v>
      </c>
      <c r="L106" s="5">
        <f t="shared" si="23"/>
        <v>0</v>
      </c>
      <c r="M106" s="5">
        <f t="shared" si="23"/>
        <v>0</v>
      </c>
      <c r="N106" s="5">
        <f t="shared" si="23"/>
        <v>0</v>
      </c>
      <c r="O106" s="5">
        <f t="shared" si="23"/>
        <v>0</v>
      </c>
      <c r="P106" s="5">
        <f t="shared" si="23"/>
        <v>0</v>
      </c>
      <c r="Q106" s="5">
        <f t="shared" si="23"/>
        <v>0</v>
      </c>
      <c r="R106" s="5">
        <f t="shared" si="23"/>
        <v>0</v>
      </c>
      <c r="S106" s="5">
        <f t="shared" si="23"/>
        <v>0</v>
      </c>
      <c r="T106" s="5">
        <f t="shared" si="23"/>
        <v>0</v>
      </c>
      <c r="U106" s="5">
        <f t="shared" si="23"/>
        <v>0</v>
      </c>
      <c r="V106" s="5">
        <f t="shared" si="23"/>
        <v>0</v>
      </c>
      <c r="W106" s="5">
        <f t="shared" si="23"/>
        <v>0</v>
      </c>
      <c r="X106" s="5">
        <f t="shared" si="23"/>
        <v>0</v>
      </c>
      <c r="Y106" s="5">
        <f t="shared" si="23"/>
        <v>0</v>
      </c>
    </row>
    <row r="107" spans="1:25" x14ac:dyDescent="0.25">
      <c r="A107" s="3" t="s">
        <v>50</v>
      </c>
      <c r="B107" s="5">
        <f t="shared" ref="B107:Y107" si="24">B79-B51</f>
        <v>0</v>
      </c>
      <c r="C107" s="5">
        <f t="shared" si="24"/>
        <v>0</v>
      </c>
      <c r="D107" s="5">
        <f t="shared" si="24"/>
        <v>0</v>
      </c>
      <c r="E107" s="5">
        <f t="shared" si="24"/>
        <v>0</v>
      </c>
      <c r="F107" s="5">
        <f t="shared" si="24"/>
        <v>0</v>
      </c>
      <c r="G107" s="5">
        <f t="shared" si="24"/>
        <v>0</v>
      </c>
      <c r="H107" s="5">
        <f t="shared" si="24"/>
        <v>0</v>
      </c>
      <c r="I107" s="5">
        <f t="shared" si="24"/>
        <v>0</v>
      </c>
      <c r="J107" s="5">
        <f t="shared" si="24"/>
        <v>0</v>
      </c>
      <c r="K107" s="5">
        <f t="shared" si="24"/>
        <v>0</v>
      </c>
      <c r="L107" s="5">
        <f t="shared" si="24"/>
        <v>0</v>
      </c>
      <c r="M107" s="5">
        <f t="shared" si="24"/>
        <v>0</v>
      </c>
      <c r="N107" s="5">
        <f t="shared" si="24"/>
        <v>0</v>
      </c>
      <c r="O107" s="5">
        <f t="shared" si="24"/>
        <v>0</v>
      </c>
      <c r="P107" s="5">
        <f t="shared" si="24"/>
        <v>0</v>
      </c>
      <c r="Q107" s="5">
        <f t="shared" si="24"/>
        <v>0</v>
      </c>
      <c r="R107" s="5">
        <f t="shared" si="24"/>
        <v>0</v>
      </c>
      <c r="S107" s="5">
        <f t="shared" si="24"/>
        <v>0</v>
      </c>
      <c r="T107" s="5">
        <f t="shared" si="24"/>
        <v>0</v>
      </c>
      <c r="U107" s="5">
        <f t="shared" si="24"/>
        <v>0</v>
      </c>
      <c r="V107" s="5">
        <f t="shared" si="24"/>
        <v>0</v>
      </c>
      <c r="W107" s="5">
        <f t="shared" si="24"/>
        <v>191.97232930343264</v>
      </c>
      <c r="X107" s="5">
        <f t="shared" si="24"/>
        <v>2.8270696567389564E-2</v>
      </c>
      <c r="Y107" s="5">
        <f t="shared" si="24"/>
        <v>192.00059999999939</v>
      </c>
    </row>
    <row r="108" spans="1:25" x14ac:dyDescent="0.25">
      <c r="A108" s="3" t="s">
        <v>51</v>
      </c>
      <c r="B108" s="5">
        <f t="shared" ref="B108:Y108" si="25">B80-B52</f>
        <v>0</v>
      </c>
      <c r="C108" s="5">
        <f t="shared" si="25"/>
        <v>0</v>
      </c>
      <c r="D108" s="5">
        <f t="shared" si="25"/>
        <v>0</v>
      </c>
      <c r="E108" s="5">
        <f t="shared" si="25"/>
        <v>0</v>
      </c>
      <c r="F108" s="5">
        <f t="shared" si="25"/>
        <v>0</v>
      </c>
      <c r="G108" s="5">
        <f t="shared" si="25"/>
        <v>0</v>
      </c>
      <c r="H108" s="5">
        <f t="shared" si="25"/>
        <v>0</v>
      </c>
      <c r="I108" s="5">
        <f t="shared" si="25"/>
        <v>0</v>
      </c>
      <c r="J108" s="5">
        <f t="shared" si="25"/>
        <v>0</v>
      </c>
      <c r="K108" s="5">
        <f t="shared" si="25"/>
        <v>0</v>
      </c>
      <c r="L108" s="5">
        <f t="shared" si="25"/>
        <v>0</v>
      </c>
      <c r="M108" s="5">
        <f t="shared" si="25"/>
        <v>0</v>
      </c>
      <c r="N108" s="5">
        <f t="shared" si="25"/>
        <v>0</v>
      </c>
      <c r="O108" s="5">
        <f t="shared" si="25"/>
        <v>0</v>
      </c>
      <c r="P108" s="5">
        <f t="shared" si="25"/>
        <v>0</v>
      </c>
      <c r="Q108" s="5">
        <f t="shared" si="25"/>
        <v>0</v>
      </c>
      <c r="R108" s="5">
        <f t="shared" si="25"/>
        <v>0</v>
      </c>
      <c r="S108" s="5">
        <f t="shared" si="25"/>
        <v>0</v>
      </c>
      <c r="T108" s="5">
        <f t="shared" si="25"/>
        <v>0</v>
      </c>
      <c r="U108" s="5">
        <f t="shared" si="25"/>
        <v>0</v>
      </c>
      <c r="V108" s="5">
        <f t="shared" si="25"/>
        <v>0</v>
      </c>
      <c r="W108" s="5">
        <f t="shared" si="25"/>
        <v>174.03177130956519</v>
      </c>
      <c r="X108" s="5">
        <f t="shared" si="25"/>
        <v>2.5628690434864154E-2</v>
      </c>
      <c r="Y108" s="5">
        <f t="shared" si="25"/>
        <v>174.05739999999969</v>
      </c>
    </row>
    <row r="109" spans="1:25" x14ac:dyDescent="0.25">
      <c r="A109" s="3" t="s">
        <v>52</v>
      </c>
      <c r="B109" s="5">
        <f t="shared" ref="B109:Y109" si="26">B81-B53</f>
        <v>0</v>
      </c>
      <c r="C109" s="5">
        <f t="shared" si="26"/>
        <v>0</v>
      </c>
      <c r="D109" s="5">
        <f t="shared" si="26"/>
        <v>0</v>
      </c>
      <c r="E109" s="5">
        <f t="shared" si="26"/>
        <v>0</v>
      </c>
      <c r="F109" s="5">
        <f t="shared" si="26"/>
        <v>0</v>
      </c>
      <c r="G109" s="5">
        <f t="shared" si="26"/>
        <v>0</v>
      </c>
      <c r="H109" s="5">
        <f t="shared" si="26"/>
        <v>0</v>
      </c>
      <c r="I109" s="5">
        <f t="shared" si="26"/>
        <v>0</v>
      </c>
      <c r="J109" s="5">
        <f t="shared" si="26"/>
        <v>0</v>
      </c>
      <c r="K109" s="5">
        <f t="shared" si="26"/>
        <v>0</v>
      </c>
      <c r="L109" s="5">
        <f t="shared" si="26"/>
        <v>0</v>
      </c>
      <c r="M109" s="5">
        <f t="shared" si="26"/>
        <v>0</v>
      </c>
      <c r="N109" s="5">
        <f t="shared" si="26"/>
        <v>0</v>
      </c>
      <c r="O109" s="5">
        <f t="shared" si="26"/>
        <v>0</v>
      </c>
      <c r="P109" s="5">
        <f t="shared" si="26"/>
        <v>0</v>
      </c>
      <c r="Q109" s="5">
        <f t="shared" si="26"/>
        <v>0</v>
      </c>
      <c r="R109" s="5">
        <f t="shared" si="26"/>
        <v>0</v>
      </c>
      <c r="S109" s="5">
        <f t="shared" si="26"/>
        <v>0</v>
      </c>
      <c r="T109" s="5">
        <f t="shared" si="26"/>
        <v>0</v>
      </c>
      <c r="U109" s="5">
        <f t="shared" si="26"/>
        <v>0</v>
      </c>
      <c r="V109" s="5">
        <f t="shared" si="26"/>
        <v>0</v>
      </c>
      <c r="W109" s="5">
        <f t="shared" si="26"/>
        <v>105.94849755439239</v>
      </c>
      <c r="X109" s="5">
        <f t="shared" si="26"/>
        <v>1.5602445607623139E-2</v>
      </c>
      <c r="Y109" s="5">
        <f t="shared" si="26"/>
        <v>105.96410000000105</v>
      </c>
    </row>
    <row r="110" spans="1:25" x14ac:dyDescent="0.25">
      <c r="A110" s="3" t="s">
        <v>53</v>
      </c>
      <c r="B110" s="5">
        <f t="shared" ref="B110:Y110" si="27">B82-B54</f>
        <v>0</v>
      </c>
      <c r="C110" s="5">
        <f t="shared" si="27"/>
        <v>0</v>
      </c>
      <c r="D110" s="5">
        <f t="shared" si="27"/>
        <v>0</v>
      </c>
      <c r="E110" s="5">
        <f t="shared" si="27"/>
        <v>0</v>
      </c>
      <c r="F110" s="5">
        <f t="shared" si="27"/>
        <v>0</v>
      </c>
      <c r="G110" s="5">
        <f t="shared" si="27"/>
        <v>0</v>
      </c>
      <c r="H110" s="5">
        <f t="shared" si="27"/>
        <v>0</v>
      </c>
      <c r="I110" s="5">
        <f t="shared" si="27"/>
        <v>0</v>
      </c>
      <c r="J110" s="5">
        <f t="shared" si="27"/>
        <v>0</v>
      </c>
      <c r="K110" s="5">
        <f t="shared" si="27"/>
        <v>0</v>
      </c>
      <c r="L110" s="5">
        <f t="shared" si="27"/>
        <v>0</v>
      </c>
      <c r="M110" s="5">
        <f t="shared" si="27"/>
        <v>0</v>
      </c>
      <c r="N110" s="5">
        <f t="shared" si="27"/>
        <v>0</v>
      </c>
      <c r="O110" s="5">
        <f t="shared" si="27"/>
        <v>0</v>
      </c>
      <c r="P110" s="5">
        <f t="shared" si="27"/>
        <v>0</v>
      </c>
      <c r="Q110" s="5">
        <f t="shared" si="27"/>
        <v>0</v>
      </c>
      <c r="R110" s="5">
        <f t="shared" si="27"/>
        <v>0</v>
      </c>
      <c r="S110" s="5">
        <f t="shared" si="27"/>
        <v>0</v>
      </c>
      <c r="T110" s="5">
        <f t="shared" si="27"/>
        <v>0</v>
      </c>
      <c r="U110" s="5">
        <f t="shared" si="27"/>
        <v>0</v>
      </c>
      <c r="V110" s="5">
        <f t="shared" si="27"/>
        <v>0</v>
      </c>
      <c r="W110" s="5">
        <f t="shared" si="27"/>
        <v>348.41219127558304</v>
      </c>
      <c r="X110" s="5">
        <f t="shared" si="27"/>
        <v>5.1308724416967877E-2</v>
      </c>
      <c r="Y110" s="5">
        <f t="shared" si="27"/>
        <v>348.46350000000166</v>
      </c>
    </row>
    <row r="111" spans="1:25" x14ac:dyDescent="0.25">
      <c r="A111" s="3" t="s">
        <v>54</v>
      </c>
      <c r="B111" s="5">
        <f t="shared" ref="B111:Y111" si="28">B83-B55</f>
        <v>0</v>
      </c>
      <c r="C111" s="5">
        <f t="shared" si="28"/>
        <v>0</v>
      </c>
      <c r="D111" s="5">
        <f t="shared" si="28"/>
        <v>0</v>
      </c>
      <c r="E111" s="5">
        <f t="shared" si="28"/>
        <v>0</v>
      </c>
      <c r="F111" s="5">
        <f t="shared" si="28"/>
        <v>0</v>
      </c>
      <c r="G111" s="5">
        <f t="shared" si="28"/>
        <v>0</v>
      </c>
      <c r="H111" s="5">
        <f t="shared" si="28"/>
        <v>0</v>
      </c>
      <c r="I111" s="5">
        <f t="shared" si="28"/>
        <v>0</v>
      </c>
      <c r="J111" s="5">
        <f t="shared" si="28"/>
        <v>0</v>
      </c>
      <c r="K111" s="5">
        <f t="shared" si="28"/>
        <v>0</v>
      </c>
      <c r="L111" s="5">
        <f t="shared" si="28"/>
        <v>0</v>
      </c>
      <c r="M111" s="5">
        <f t="shared" si="28"/>
        <v>0</v>
      </c>
      <c r="N111" s="5">
        <f t="shared" si="28"/>
        <v>0</v>
      </c>
      <c r="O111" s="5">
        <f t="shared" si="28"/>
        <v>0</v>
      </c>
      <c r="P111" s="5">
        <f t="shared" si="28"/>
        <v>0</v>
      </c>
      <c r="Q111" s="5">
        <f t="shared" si="28"/>
        <v>0</v>
      </c>
      <c r="R111" s="5">
        <f t="shared" si="28"/>
        <v>0</v>
      </c>
      <c r="S111" s="5">
        <f t="shared" si="28"/>
        <v>0</v>
      </c>
      <c r="T111" s="5">
        <f t="shared" si="28"/>
        <v>0</v>
      </c>
      <c r="U111" s="5">
        <f t="shared" si="28"/>
        <v>0</v>
      </c>
      <c r="V111" s="5">
        <f t="shared" si="28"/>
        <v>0</v>
      </c>
      <c r="W111" s="5">
        <f t="shared" si="28"/>
        <v>1568.8206760915987</v>
      </c>
      <c r="X111" s="5">
        <f t="shared" si="28"/>
        <v>-0.39327609159943222</v>
      </c>
      <c r="Y111" s="5">
        <f t="shared" si="28"/>
        <v>1568.4273999999859</v>
      </c>
    </row>
    <row r="112" spans="1:25" x14ac:dyDescent="0.25">
      <c r="A112" s="3" t="s">
        <v>55</v>
      </c>
      <c r="B112" s="5">
        <f t="shared" ref="B112:Y112" si="29">B84-B56</f>
        <v>0</v>
      </c>
      <c r="C112" s="5">
        <f t="shared" si="29"/>
        <v>0</v>
      </c>
      <c r="D112" s="5">
        <f t="shared" si="29"/>
        <v>0</v>
      </c>
      <c r="E112" s="5">
        <f t="shared" si="29"/>
        <v>0</v>
      </c>
      <c r="F112" s="5">
        <f t="shared" si="29"/>
        <v>0</v>
      </c>
      <c r="G112" s="5">
        <f t="shared" si="29"/>
        <v>0</v>
      </c>
      <c r="H112" s="5">
        <f t="shared" si="29"/>
        <v>0</v>
      </c>
      <c r="I112" s="5">
        <f t="shared" si="29"/>
        <v>0</v>
      </c>
      <c r="J112" s="5">
        <f t="shared" si="29"/>
        <v>0</v>
      </c>
      <c r="K112" s="5">
        <f t="shared" si="29"/>
        <v>0</v>
      </c>
      <c r="L112" s="5">
        <f t="shared" si="29"/>
        <v>0</v>
      </c>
      <c r="M112" s="5">
        <f t="shared" si="29"/>
        <v>0</v>
      </c>
      <c r="N112" s="5">
        <f t="shared" si="29"/>
        <v>0</v>
      </c>
      <c r="O112" s="5">
        <f t="shared" si="29"/>
        <v>0</v>
      </c>
      <c r="P112" s="5">
        <f t="shared" si="29"/>
        <v>0</v>
      </c>
      <c r="Q112" s="5">
        <f t="shared" si="29"/>
        <v>0</v>
      </c>
      <c r="R112" s="5">
        <f t="shared" si="29"/>
        <v>0</v>
      </c>
      <c r="S112" s="5">
        <f t="shared" si="29"/>
        <v>0</v>
      </c>
      <c r="T112" s="5">
        <f t="shared" si="29"/>
        <v>0</v>
      </c>
      <c r="U112" s="5">
        <f t="shared" si="29"/>
        <v>0</v>
      </c>
      <c r="V112" s="5">
        <f t="shared" si="29"/>
        <v>0</v>
      </c>
      <c r="W112" s="5">
        <f t="shared" si="29"/>
        <v>1991.0162235683208</v>
      </c>
      <c r="X112" s="5">
        <f t="shared" si="29"/>
        <v>-0.1286235683214727</v>
      </c>
      <c r="Y112" s="5">
        <f t="shared" si="29"/>
        <v>1990.8876000000164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16" si="30">IF(B32,B60/B32-1,0)</f>
        <v>0</v>
      </c>
      <c r="C116" s="6">
        <f t="shared" si="30"/>
        <v>0</v>
      </c>
      <c r="D116" s="6">
        <f t="shared" si="30"/>
        <v>0</v>
      </c>
      <c r="E116" s="6">
        <f t="shared" si="30"/>
        <v>0</v>
      </c>
      <c r="F116" s="6">
        <f t="shared" si="30"/>
        <v>0</v>
      </c>
      <c r="G116" s="6">
        <f t="shared" si="30"/>
        <v>0</v>
      </c>
      <c r="H116" s="6">
        <f t="shared" si="30"/>
        <v>0</v>
      </c>
      <c r="I116" s="6">
        <f t="shared" si="30"/>
        <v>0</v>
      </c>
      <c r="J116" s="6">
        <f t="shared" si="30"/>
        <v>0</v>
      </c>
      <c r="K116" s="6">
        <f t="shared" si="30"/>
        <v>0</v>
      </c>
      <c r="L116" s="6">
        <f t="shared" si="30"/>
        <v>0</v>
      </c>
      <c r="M116" s="6">
        <f t="shared" si="30"/>
        <v>0</v>
      </c>
      <c r="N116" s="6">
        <f t="shared" si="30"/>
        <v>0</v>
      </c>
      <c r="O116" s="6">
        <f t="shared" si="30"/>
        <v>0</v>
      </c>
      <c r="P116" s="6">
        <f t="shared" si="30"/>
        <v>0</v>
      </c>
      <c r="Q116" s="6">
        <f t="shared" si="30"/>
        <v>0</v>
      </c>
      <c r="R116" s="6">
        <f t="shared" si="30"/>
        <v>0</v>
      </c>
      <c r="S116" s="6">
        <f t="shared" si="30"/>
        <v>0</v>
      </c>
      <c r="T116" s="6">
        <f t="shared" si="30"/>
        <v>0</v>
      </c>
      <c r="U116" s="6">
        <f t="shared" si="30"/>
        <v>0</v>
      </c>
      <c r="V116" s="6">
        <f t="shared" si="30"/>
        <v>0</v>
      </c>
      <c r="W116" s="6">
        <f t="shared" si="30"/>
        <v>-0.19248887729862585</v>
      </c>
      <c r="X116" s="6">
        <f t="shared" si="30"/>
        <v>-1.453796729617117</v>
      </c>
      <c r="Y116" s="6">
        <f t="shared" si="30"/>
        <v>-9.6336643553701862E-2</v>
      </c>
    </row>
    <row r="117" spans="1:25" x14ac:dyDescent="0.25">
      <c r="A117" s="3" t="s">
        <v>32</v>
      </c>
      <c r="B117" s="6">
        <f t="shared" ref="B117:Y117" si="31">IF(B33,B61/B33-1,0)</f>
        <v>0</v>
      </c>
      <c r="C117" s="6">
        <f t="shared" si="31"/>
        <v>0</v>
      </c>
      <c r="D117" s="6">
        <f t="shared" si="31"/>
        <v>0</v>
      </c>
      <c r="E117" s="6">
        <f t="shared" si="31"/>
        <v>0</v>
      </c>
      <c r="F117" s="6">
        <f t="shared" si="31"/>
        <v>0</v>
      </c>
      <c r="G117" s="6">
        <f t="shared" si="31"/>
        <v>0</v>
      </c>
      <c r="H117" s="6">
        <f t="shared" si="31"/>
        <v>0</v>
      </c>
      <c r="I117" s="6">
        <f t="shared" si="31"/>
        <v>0</v>
      </c>
      <c r="J117" s="6">
        <f t="shared" si="31"/>
        <v>0</v>
      </c>
      <c r="K117" s="6">
        <f t="shared" si="31"/>
        <v>0</v>
      </c>
      <c r="L117" s="6">
        <f t="shared" si="31"/>
        <v>0</v>
      </c>
      <c r="M117" s="6">
        <f t="shared" si="31"/>
        <v>0</v>
      </c>
      <c r="N117" s="6">
        <f t="shared" si="31"/>
        <v>0</v>
      </c>
      <c r="O117" s="6">
        <f t="shared" si="31"/>
        <v>0</v>
      </c>
      <c r="P117" s="6">
        <f t="shared" si="31"/>
        <v>0</v>
      </c>
      <c r="Q117" s="6">
        <f t="shared" si="31"/>
        <v>0</v>
      </c>
      <c r="R117" s="6">
        <f t="shared" si="31"/>
        <v>0</v>
      </c>
      <c r="S117" s="6">
        <f t="shared" si="31"/>
        <v>0</v>
      </c>
      <c r="T117" s="6">
        <f t="shared" si="31"/>
        <v>0</v>
      </c>
      <c r="U117" s="6">
        <f t="shared" si="31"/>
        <v>0</v>
      </c>
      <c r="V117" s="6">
        <f t="shared" si="31"/>
        <v>0</v>
      </c>
      <c r="W117" s="6">
        <f t="shared" si="31"/>
        <v>0.13159726854331888</v>
      </c>
      <c r="X117" s="6">
        <f t="shared" si="31"/>
        <v>-1.0710028083034984</v>
      </c>
      <c r="Y117" s="6">
        <f t="shared" si="31"/>
        <v>6.6488232007701376E-2</v>
      </c>
    </row>
    <row r="118" spans="1:25" x14ac:dyDescent="0.25">
      <c r="A118" s="3" t="s">
        <v>33</v>
      </c>
      <c r="B118" s="6">
        <f t="shared" ref="B118:Y118" si="32">IF(B34,B62/B34-1,0)</f>
        <v>0</v>
      </c>
      <c r="C118" s="6">
        <f t="shared" si="32"/>
        <v>0</v>
      </c>
      <c r="D118" s="6">
        <f t="shared" si="32"/>
        <v>0</v>
      </c>
      <c r="E118" s="6">
        <f t="shared" si="32"/>
        <v>0</v>
      </c>
      <c r="F118" s="6">
        <f t="shared" si="32"/>
        <v>0</v>
      </c>
      <c r="G118" s="6">
        <f t="shared" si="32"/>
        <v>0</v>
      </c>
      <c r="H118" s="6">
        <f t="shared" si="32"/>
        <v>0</v>
      </c>
      <c r="I118" s="6">
        <f t="shared" si="32"/>
        <v>0</v>
      </c>
      <c r="J118" s="6">
        <f t="shared" si="32"/>
        <v>0</v>
      </c>
      <c r="K118" s="6">
        <f t="shared" si="32"/>
        <v>0</v>
      </c>
      <c r="L118" s="6">
        <f t="shared" si="32"/>
        <v>0</v>
      </c>
      <c r="M118" s="6">
        <f t="shared" si="32"/>
        <v>0</v>
      </c>
      <c r="N118" s="6">
        <f t="shared" si="32"/>
        <v>0</v>
      </c>
      <c r="O118" s="6">
        <f t="shared" si="32"/>
        <v>0</v>
      </c>
      <c r="P118" s="6">
        <f t="shared" si="32"/>
        <v>0</v>
      </c>
      <c r="Q118" s="6">
        <f t="shared" si="32"/>
        <v>0</v>
      </c>
      <c r="R118" s="6">
        <f t="shared" si="32"/>
        <v>0</v>
      </c>
      <c r="S118" s="6">
        <f t="shared" si="32"/>
        <v>0</v>
      </c>
      <c r="T118" s="6">
        <f t="shared" si="32"/>
        <v>0</v>
      </c>
      <c r="U118" s="6">
        <f t="shared" si="32"/>
        <v>0</v>
      </c>
      <c r="V118" s="6">
        <f t="shared" si="32"/>
        <v>0</v>
      </c>
      <c r="W118" s="6">
        <f t="shared" si="32"/>
        <v>74.312078870074629</v>
      </c>
      <c r="X118" s="6">
        <f t="shared" si="32"/>
        <v>-0.77104148756653146</v>
      </c>
      <c r="Y118" s="6">
        <f t="shared" si="32"/>
        <v>5.8483146067415746</v>
      </c>
    </row>
    <row r="119" spans="1:25" x14ac:dyDescent="0.25">
      <c r="A119" s="3" t="s">
        <v>34</v>
      </c>
      <c r="B119" s="6">
        <f t="shared" ref="B119:Y119" si="33">IF(B35,B63/B35-1,0)</f>
        <v>0</v>
      </c>
      <c r="C119" s="6">
        <f t="shared" si="33"/>
        <v>0</v>
      </c>
      <c r="D119" s="6">
        <f t="shared" si="33"/>
        <v>0</v>
      </c>
      <c r="E119" s="6">
        <f t="shared" si="33"/>
        <v>0</v>
      </c>
      <c r="F119" s="6">
        <f t="shared" si="33"/>
        <v>0</v>
      </c>
      <c r="G119" s="6">
        <f t="shared" si="33"/>
        <v>0</v>
      </c>
      <c r="H119" s="6">
        <f t="shared" si="33"/>
        <v>0</v>
      </c>
      <c r="I119" s="6">
        <f t="shared" si="33"/>
        <v>0</v>
      </c>
      <c r="J119" s="6">
        <f t="shared" si="33"/>
        <v>0</v>
      </c>
      <c r="K119" s="6">
        <f t="shared" si="33"/>
        <v>0</v>
      </c>
      <c r="L119" s="6">
        <f t="shared" si="33"/>
        <v>0</v>
      </c>
      <c r="M119" s="6">
        <f t="shared" si="33"/>
        <v>0</v>
      </c>
      <c r="N119" s="6">
        <f t="shared" si="33"/>
        <v>0</v>
      </c>
      <c r="O119" s="6">
        <f t="shared" si="33"/>
        <v>0</v>
      </c>
      <c r="P119" s="6">
        <f t="shared" si="33"/>
        <v>0</v>
      </c>
      <c r="Q119" s="6">
        <f t="shared" si="33"/>
        <v>0</v>
      </c>
      <c r="R119" s="6">
        <f t="shared" si="33"/>
        <v>0</v>
      </c>
      <c r="S119" s="6">
        <f t="shared" si="33"/>
        <v>0</v>
      </c>
      <c r="T119" s="6">
        <f t="shared" si="33"/>
        <v>0</v>
      </c>
      <c r="U119" s="6">
        <f t="shared" si="33"/>
        <v>0</v>
      </c>
      <c r="V119" s="6">
        <f t="shared" si="33"/>
        <v>0</v>
      </c>
      <c r="W119" s="6">
        <f t="shared" si="33"/>
        <v>-0.14669249729325751</v>
      </c>
      <c r="X119" s="6">
        <f t="shared" si="33"/>
        <v>1.3507285255978987</v>
      </c>
      <c r="Y119" s="6">
        <f t="shared" si="33"/>
        <v>-7.6035708189095996E-2</v>
      </c>
    </row>
    <row r="120" spans="1:25" x14ac:dyDescent="0.25">
      <c r="A120" s="3" t="s">
        <v>35</v>
      </c>
      <c r="B120" s="6">
        <f t="shared" ref="B120:Y120" si="34">IF(B36,B64/B36-1,0)</f>
        <v>0</v>
      </c>
      <c r="C120" s="6">
        <f t="shared" si="34"/>
        <v>0</v>
      </c>
      <c r="D120" s="6">
        <f t="shared" si="34"/>
        <v>0</v>
      </c>
      <c r="E120" s="6">
        <f t="shared" si="34"/>
        <v>0</v>
      </c>
      <c r="F120" s="6">
        <f t="shared" si="34"/>
        <v>0</v>
      </c>
      <c r="G120" s="6">
        <f t="shared" si="34"/>
        <v>0</v>
      </c>
      <c r="H120" s="6">
        <f t="shared" si="34"/>
        <v>0</v>
      </c>
      <c r="I120" s="6">
        <f t="shared" si="34"/>
        <v>0</v>
      </c>
      <c r="J120" s="6">
        <f t="shared" si="34"/>
        <v>0</v>
      </c>
      <c r="K120" s="6">
        <f t="shared" si="34"/>
        <v>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  <c r="Q120" s="6">
        <f t="shared" si="34"/>
        <v>0</v>
      </c>
      <c r="R120" s="6">
        <f t="shared" si="34"/>
        <v>0</v>
      </c>
      <c r="S120" s="6">
        <f t="shared" si="34"/>
        <v>0</v>
      </c>
      <c r="T120" s="6">
        <f t="shared" si="34"/>
        <v>0</v>
      </c>
      <c r="U120" s="6">
        <f t="shared" si="34"/>
        <v>0</v>
      </c>
      <c r="V120" s="6">
        <f t="shared" si="34"/>
        <v>0</v>
      </c>
      <c r="W120" s="6">
        <f t="shared" si="34"/>
        <v>-1.3267218455742635E-2</v>
      </c>
      <c r="X120" s="6">
        <f t="shared" si="34"/>
        <v>-1.2724908285111514</v>
      </c>
      <c r="Y120" s="6">
        <f t="shared" si="34"/>
        <v>-6.7510393534016E-3</v>
      </c>
    </row>
    <row r="121" spans="1:25" x14ac:dyDescent="0.25">
      <c r="A121" s="3" t="s">
        <v>36</v>
      </c>
      <c r="B121" s="6">
        <f t="shared" ref="B121:Y121" si="35">IF(B37,B65/B37-1,0)</f>
        <v>0</v>
      </c>
      <c r="C121" s="6">
        <f t="shared" si="35"/>
        <v>0</v>
      </c>
      <c r="D121" s="6">
        <f t="shared" si="35"/>
        <v>0</v>
      </c>
      <c r="E121" s="6">
        <f t="shared" si="35"/>
        <v>0</v>
      </c>
      <c r="F121" s="6">
        <f t="shared" si="35"/>
        <v>0</v>
      </c>
      <c r="G121" s="6">
        <f t="shared" si="35"/>
        <v>0</v>
      </c>
      <c r="H121" s="6">
        <f t="shared" si="35"/>
        <v>0</v>
      </c>
      <c r="I121" s="6">
        <f t="shared" si="35"/>
        <v>0</v>
      </c>
      <c r="J121" s="6">
        <f t="shared" si="35"/>
        <v>0</v>
      </c>
      <c r="K121" s="6">
        <f t="shared" si="35"/>
        <v>0</v>
      </c>
      <c r="L121" s="6">
        <f t="shared" si="35"/>
        <v>0</v>
      </c>
      <c r="M121" s="6">
        <f t="shared" si="35"/>
        <v>0</v>
      </c>
      <c r="N121" s="6">
        <f t="shared" si="35"/>
        <v>0</v>
      </c>
      <c r="O121" s="6">
        <f t="shared" si="35"/>
        <v>0</v>
      </c>
      <c r="P121" s="6">
        <f t="shared" si="35"/>
        <v>0</v>
      </c>
      <c r="Q121" s="6">
        <f t="shared" si="35"/>
        <v>0</v>
      </c>
      <c r="R121" s="6">
        <f t="shared" si="35"/>
        <v>0</v>
      </c>
      <c r="S121" s="6">
        <f t="shared" si="35"/>
        <v>0</v>
      </c>
      <c r="T121" s="6">
        <f t="shared" si="35"/>
        <v>0</v>
      </c>
      <c r="U121" s="6">
        <f t="shared" si="35"/>
        <v>0</v>
      </c>
      <c r="V121" s="6">
        <f t="shared" si="35"/>
        <v>0</v>
      </c>
      <c r="W121" s="6">
        <f t="shared" si="35"/>
        <v>39.219392029399238</v>
      </c>
      <c r="X121" s="6">
        <f t="shared" si="35"/>
        <v>6.1486728834916988</v>
      </c>
      <c r="Y121" s="6">
        <f t="shared" si="35"/>
        <v>5.0940594059405928</v>
      </c>
    </row>
    <row r="122" spans="1:25" x14ac:dyDescent="0.25">
      <c r="A122" s="3" t="s">
        <v>37</v>
      </c>
      <c r="B122" s="6">
        <f t="shared" ref="B122:Y122" si="36">IF(B38,B66/B38-1,0)</f>
        <v>0</v>
      </c>
      <c r="C122" s="6">
        <f t="shared" si="36"/>
        <v>0</v>
      </c>
      <c r="D122" s="6">
        <f t="shared" si="36"/>
        <v>0</v>
      </c>
      <c r="E122" s="6">
        <f t="shared" si="36"/>
        <v>0</v>
      </c>
      <c r="F122" s="6">
        <f t="shared" si="36"/>
        <v>0</v>
      </c>
      <c r="G122" s="6">
        <f t="shared" si="36"/>
        <v>0</v>
      </c>
      <c r="H122" s="6">
        <f t="shared" si="36"/>
        <v>0</v>
      </c>
      <c r="I122" s="6">
        <f t="shared" si="36"/>
        <v>0</v>
      </c>
      <c r="J122" s="6">
        <f t="shared" si="36"/>
        <v>0</v>
      </c>
      <c r="K122" s="6">
        <f t="shared" si="36"/>
        <v>0</v>
      </c>
      <c r="L122" s="6">
        <f t="shared" si="36"/>
        <v>0</v>
      </c>
      <c r="M122" s="6">
        <f t="shared" si="36"/>
        <v>0</v>
      </c>
      <c r="N122" s="6">
        <f t="shared" si="36"/>
        <v>0</v>
      </c>
      <c r="O122" s="6">
        <f t="shared" si="36"/>
        <v>0</v>
      </c>
      <c r="P122" s="6">
        <f t="shared" si="36"/>
        <v>0</v>
      </c>
      <c r="Q122" s="6">
        <f t="shared" si="36"/>
        <v>0</v>
      </c>
      <c r="R122" s="6">
        <f t="shared" si="36"/>
        <v>0</v>
      </c>
      <c r="S122" s="6">
        <f t="shared" si="36"/>
        <v>0</v>
      </c>
      <c r="T122" s="6">
        <f t="shared" si="36"/>
        <v>0</v>
      </c>
      <c r="U122" s="6">
        <f t="shared" si="36"/>
        <v>0</v>
      </c>
      <c r="V122" s="6">
        <f t="shared" si="36"/>
        <v>0</v>
      </c>
      <c r="W122" s="6">
        <f t="shared" si="36"/>
        <v>-0.13542856918010782</v>
      </c>
      <c r="X122" s="6">
        <f t="shared" si="36"/>
        <v>-4.9884974716546617</v>
      </c>
      <c r="Y122" s="6">
        <f t="shared" si="36"/>
        <v>-7.2055355841309066E-2</v>
      </c>
    </row>
    <row r="123" spans="1:25" x14ac:dyDescent="0.25">
      <c r="A123" s="3" t="s">
        <v>38</v>
      </c>
      <c r="B123" s="6">
        <f t="shared" ref="B123:Y123" si="37">IF(B39,B67/B39-1,0)</f>
        <v>0</v>
      </c>
      <c r="C123" s="6">
        <f t="shared" si="37"/>
        <v>0</v>
      </c>
      <c r="D123" s="6">
        <f t="shared" si="37"/>
        <v>0</v>
      </c>
      <c r="E123" s="6">
        <f t="shared" si="37"/>
        <v>0</v>
      </c>
      <c r="F123" s="6">
        <f t="shared" si="37"/>
        <v>0</v>
      </c>
      <c r="G123" s="6">
        <f t="shared" si="37"/>
        <v>0</v>
      </c>
      <c r="H123" s="6">
        <f t="shared" si="37"/>
        <v>0</v>
      </c>
      <c r="I123" s="6">
        <f t="shared" si="37"/>
        <v>0</v>
      </c>
      <c r="J123" s="6">
        <f t="shared" si="37"/>
        <v>0</v>
      </c>
      <c r="K123" s="6">
        <f t="shared" si="37"/>
        <v>0</v>
      </c>
      <c r="L123" s="6">
        <f t="shared" si="37"/>
        <v>0</v>
      </c>
      <c r="M123" s="6">
        <f t="shared" si="37"/>
        <v>0</v>
      </c>
      <c r="N123" s="6">
        <f t="shared" si="37"/>
        <v>0</v>
      </c>
      <c r="O123" s="6">
        <f t="shared" si="37"/>
        <v>0</v>
      </c>
      <c r="P123" s="6">
        <f t="shared" si="37"/>
        <v>0</v>
      </c>
      <c r="Q123" s="6">
        <f t="shared" si="37"/>
        <v>0</v>
      </c>
      <c r="R123" s="6">
        <f t="shared" si="37"/>
        <v>0</v>
      </c>
      <c r="S123" s="6">
        <f t="shared" si="37"/>
        <v>0</v>
      </c>
      <c r="T123" s="6">
        <f t="shared" si="37"/>
        <v>0</v>
      </c>
      <c r="U123" s="6">
        <f t="shared" si="37"/>
        <v>0</v>
      </c>
      <c r="V123" s="6">
        <f t="shared" si="37"/>
        <v>0</v>
      </c>
      <c r="W123" s="6">
        <f t="shared" si="37"/>
        <v>-9.2750265824310341E-2</v>
      </c>
      <c r="X123" s="6">
        <f t="shared" si="37"/>
        <v>-0.58673882786608267</v>
      </c>
      <c r="Y123" s="6">
        <f t="shared" si="37"/>
        <v>-5.2265605515232627E-2</v>
      </c>
    </row>
    <row r="124" spans="1:25" x14ac:dyDescent="0.25">
      <c r="A124" s="3" t="s">
        <v>39</v>
      </c>
      <c r="B124" s="6">
        <f t="shared" ref="B124:Y124" si="38">IF(B40,B68/B40-1,0)</f>
        <v>0</v>
      </c>
      <c r="C124" s="6">
        <f t="shared" si="38"/>
        <v>0</v>
      </c>
      <c r="D124" s="6">
        <f t="shared" si="38"/>
        <v>0</v>
      </c>
      <c r="E124" s="6">
        <f t="shared" si="38"/>
        <v>0</v>
      </c>
      <c r="F124" s="6">
        <f t="shared" si="38"/>
        <v>0</v>
      </c>
      <c r="G124" s="6">
        <f t="shared" si="38"/>
        <v>0</v>
      </c>
      <c r="H124" s="6">
        <f t="shared" si="38"/>
        <v>0</v>
      </c>
      <c r="I124" s="6">
        <f t="shared" si="38"/>
        <v>0</v>
      </c>
      <c r="J124" s="6">
        <f t="shared" si="38"/>
        <v>0</v>
      </c>
      <c r="K124" s="6">
        <f t="shared" si="38"/>
        <v>0</v>
      </c>
      <c r="L124" s="6">
        <f t="shared" si="38"/>
        <v>0</v>
      </c>
      <c r="M124" s="6">
        <f t="shared" si="38"/>
        <v>0</v>
      </c>
      <c r="N124" s="6">
        <f t="shared" si="38"/>
        <v>0</v>
      </c>
      <c r="O124" s="6">
        <f t="shared" si="38"/>
        <v>0</v>
      </c>
      <c r="P124" s="6">
        <f t="shared" si="38"/>
        <v>0</v>
      </c>
      <c r="Q124" s="6">
        <f t="shared" si="38"/>
        <v>0</v>
      </c>
      <c r="R124" s="6">
        <f t="shared" si="38"/>
        <v>0</v>
      </c>
      <c r="S124" s="6">
        <f t="shared" si="38"/>
        <v>0</v>
      </c>
      <c r="T124" s="6">
        <f t="shared" si="38"/>
        <v>0</v>
      </c>
      <c r="U124" s="6">
        <f t="shared" si="38"/>
        <v>0</v>
      </c>
      <c r="V124" s="6">
        <f t="shared" si="38"/>
        <v>0</v>
      </c>
      <c r="W124" s="6">
        <f t="shared" si="38"/>
        <v>-0.24418159360762637</v>
      </c>
      <c r="X124" s="6">
        <f t="shared" si="38"/>
        <v>-1.6043306073018919</v>
      </c>
      <c r="Y124" s="6">
        <f t="shared" si="38"/>
        <v>-0.14467872034692497</v>
      </c>
    </row>
    <row r="125" spans="1:25" x14ac:dyDescent="0.25">
      <c r="A125" s="3" t="s">
        <v>40</v>
      </c>
      <c r="B125" s="6">
        <f t="shared" ref="B125:Y125" si="39">IF(B41,B69/B41-1,0)</f>
        <v>0</v>
      </c>
      <c r="C125" s="6">
        <f t="shared" si="39"/>
        <v>0</v>
      </c>
      <c r="D125" s="6">
        <f t="shared" si="39"/>
        <v>0</v>
      </c>
      <c r="E125" s="6">
        <f t="shared" si="39"/>
        <v>0</v>
      </c>
      <c r="F125" s="6">
        <f t="shared" si="39"/>
        <v>0</v>
      </c>
      <c r="G125" s="6">
        <f t="shared" si="39"/>
        <v>0</v>
      </c>
      <c r="H125" s="6">
        <f t="shared" si="39"/>
        <v>0</v>
      </c>
      <c r="I125" s="6">
        <f t="shared" si="39"/>
        <v>0</v>
      </c>
      <c r="J125" s="6">
        <f t="shared" si="39"/>
        <v>0</v>
      </c>
      <c r="K125" s="6">
        <f t="shared" si="39"/>
        <v>0</v>
      </c>
      <c r="L125" s="6">
        <f t="shared" si="39"/>
        <v>0</v>
      </c>
      <c r="M125" s="6">
        <f t="shared" si="39"/>
        <v>0</v>
      </c>
      <c r="N125" s="6">
        <f t="shared" si="39"/>
        <v>0</v>
      </c>
      <c r="O125" s="6">
        <f t="shared" si="39"/>
        <v>0</v>
      </c>
      <c r="P125" s="6">
        <f t="shared" si="39"/>
        <v>0</v>
      </c>
      <c r="Q125" s="6">
        <f t="shared" si="39"/>
        <v>0</v>
      </c>
      <c r="R125" s="6">
        <f t="shared" si="39"/>
        <v>0</v>
      </c>
      <c r="S125" s="6">
        <f t="shared" si="39"/>
        <v>0</v>
      </c>
      <c r="T125" s="6">
        <f t="shared" si="39"/>
        <v>0</v>
      </c>
      <c r="U125" s="6">
        <f t="shared" si="39"/>
        <v>0</v>
      </c>
      <c r="V125" s="6">
        <f t="shared" si="39"/>
        <v>0</v>
      </c>
      <c r="W125" s="6">
        <f t="shared" si="39"/>
        <v>0.24592965344473749</v>
      </c>
      <c r="X125" s="6">
        <f t="shared" si="39"/>
        <v>-1.0807419122816684</v>
      </c>
      <c r="Y125" s="6">
        <f t="shared" si="39"/>
        <v>0.11973878989439735</v>
      </c>
    </row>
    <row r="126" spans="1:25" x14ac:dyDescent="0.25">
      <c r="A126" s="3" t="s">
        <v>41</v>
      </c>
      <c r="B126" s="6">
        <f t="shared" ref="B126:Y126" si="40">IF(B42,B70/B42-1,0)</f>
        <v>0</v>
      </c>
      <c r="C126" s="6">
        <f t="shared" si="40"/>
        <v>0</v>
      </c>
      <c r="D126" s="6">
        <f t="shared" si="40"/>
        <v>0</v>
      </c>
      <c r="E126" s="6">
        <f t="shared" si="40"/>
        <v>0</v>
      </c>
      <c r="F126" s="6">
        <f t="shared" si="40"/>
        <v>0</v>
      </c>
      <c r="G126" s="6">
        <f t="shared" si="40"/>
        <v>0</v>
      </c>
      <c r="H126" s="6">
        <f t="shared" si="40"/>
        <v>0</v>
      </c>
      <c r="I126" s="6">
        <f t="shared" si="40"/>
        <v>0</v>
      </c>
      <c r="J126" s="6">
        <f t="shared" si="40"/>
        <v>0</v>
      </c>
      <c r="K126" s="6">
        <f t="shared" si="40"/>
        <v>0</v>
      </c>
      <c r="L126" s="6">
        <f t="shared" si="40"/>
        <v>0</v>
      </c>
      <c r="M126" s="6">
        <f t="shared" si="40"/>
        <v>0</v>
      </c>
      <c r="N126" s="6">
        <f t="shared" si="40"/>
        <v>0</v>
      </c>
      <c r="O126" s="6">
        <f t="shared" si="40"/>
        <v>0</v>
      </c>
      <c r="P126" s="6">
        <f t="shared" si="40"/>
        <v>0</v>
      </c>
      <c r="Q126" s="6">
        <f t="shared" si="40"/>
        <v>0</v>
      </c>
      <c r="R126" s="6">
        <f t="shared" si="40"/>
        <v>0</v>
      </c>
      <c r="S126" s="6">
        <f t="shared" si="40"/>
        <v>0</v>
      </c>
      <c r="T126" s="6">
        <f t="shared" si="40"/>
        <v>0</v>
      </c>
      <c r="U126" s="6">
        <f t="shared" si="40"/>
        <v>0</v>
      </c>
      <c r="V126" s="6">
        <f t="shared" si="40"/>
        <v>0</v>
      </c>
      <c r="W126" s="6">
        <f t="shared" si="40"/>
        <v>0.33121701063338715</v>
      </c>
      <c r="X126" s="6">
        <f t="shared" si="40"/>
        <v>-1.2056555727954792</v>
      </c>
      <c r="Y126" s="6">
        <f t="shared" si="40"/>
        <v>0.1701483128212391</v>
      </c>
    </row>
    <row r="127" spans="1:25" x14ac:dyDescent="0.25">
      <c r="A127" s="3" t="s">
        <v>42</v>
      </c>
      <c r="B127" s="6">
        <f t="shared" ref="B127:Y127" si="41">IF(B43,B71/B43-1,0)</f>
        <v>0</v>
      </c>
      <c r="C127" s="6">
        <f t="shared" si="41"/>
        <v>0</v>
      </c>
      <c r="D127" s="6">
        <f t="shared" si="41"/>
        <v>0</v>
      </c>
      <c r="E127" s="6">
        <f t="shared" si="41"/>
        <v>0</v>
      </c>
      <c r="F127" s="6">
        <f t="shared" si="41"/>
        <v>0</v>
      </c>
      <c r="G127" s="6">
        <f t="shared" si="41"/>
        <v>0</v>
      </c>
      <c r="H127" s="6">
        <f t="shared" si="41"/>
        <v>0</v>
      </c>
      <c r="I127" s="6">
        <f t="shared" si="41"/>
        <v>0</v>
      </c>
      <c r="J127" s="6">
        <f t="shared" si="41"/>
        <v>0</v>
      </c>
      <c r="K127" s="6">
        <f t="shared" si="41"/>
        <v>0</v>
      </c>
      <c r="L127" s="6">
        <f t="shared" si="41"/>
        <v>0</v>
      </c>
      <c r="M127" s="6">
        <f t="shared" si="41"/>
        <v>0</v>
      </c>
      <c r="N127" s="6">
        <f t="shared" si="41"/>
        <v>0</v>
      </c>
      <c r="O127" s="6">
        <f t="shared" si="41"/>
        <v>0</v>
      </c>
      <c r="P127" s="6">
        <f t="shared" si="41"/>
        <v>0</v>
      </c>
      <c r="Q127" s="6">
        <f t="shared" si="41"/>
        <v>0</v>
      </c>
      <c r="R127" s="6">
        <f t="shared" si="41"/>
        <v>0</v>
      </c>
      <c r="S127" s="6">
        <f t="shared" si="41"/>
        <v>0</v>
      </c>
      <c r="T127" s="6">
        <f t="shared" si="41"/>
        <v>0</v>
      </c>
      <c r="U127" s="6">
        <f t="shared" si="41"/>
        <v>0</v>
      </c>
      <c r="V127" s="6">
        <f t="shared" si="41"/>
        <v>0</v>
      </c>
      <c r="W127" s="6">
        <f t="shared" si="41"/>
        <v>0.4617054095041615</v>
      </c>
      <c r="X127" s="6">
        <f t="shared" si="41"/>
        <v>-4.3551017682296074</v>
      </c>
      <c r="Y127" s="6">
        <f t="shared" si="41"/>
        <v>0.27006511401031452</v>
      </c>
    </row>
    <row r="128" spans="1:25" x14ac:dyDescent="0.25">
      <c r="A128" s="3" t="s">
        <v>43</v>
      </c>
      <c r="B128" s="6">
        <f t="shared" ref="B128:Y128" si="42">IF(B44,B72/B44-1,0)</f>
        <v>0</v>
      </c>
      <c r="C128" s="6">
        <f t="shared" si="42"/>
        <v>0</v>
      </c>
      <c r="D128" s="6">
        <f t="shared" si="42"/>
        <v>0</v>
      </c>
      <c r="E128" s="6">
        <f t="shared" si="42"/>
        <v>0</v>
      </c>
      <c r="F128" s="6">
        <f t="shared" si="42"/>
        <v>0</v>
      </c>
      <c r="G128" s="6">
        <f t="shared" si="42"/>
        <v>0</v>
      </c>
      <c r="H128" s="6">
        <f t="shared" si="42"/>
        <v>0</v>
      </c>
      <c r="I128" s="6">
        <f t="shared" si="42"/>
        <v>0</v>
      </c>
      <c r="J128" s="6">
        <f t="shared" si="42"/>
        <v>0</v>
      </c>
      <c r="K128" s="6">
        <f t="shared" si="42"/>
        <v>0</v>
      </c>
      <c r="L128" s="6">
        <f t="shared" si="42"/>
        <v>0</v>
      </c>
      <c r="M128" s="6">
        <f t="shared" si="42"/>
        <v>0</v>
      </c>
      <c r="N128" s="6">
        <f t="shared" si="42"/>
        <v>0</v>
      </c>
      <c r="O128" s="6">
        <f t="shared" si="42"/>
        <v>0</v>
      </c>
      <c r="P128" s="6">
        <f t="shared" si="42"/>
        <v>0</v>
      </c>
      <c r="Q128" s="6">
        <f t="shared" si="42"/>
        <v>0</v>
      </c>
      <c r="R128" s="6">
        <f t="shared" si="42"/>
        <v>0</v>
      </c>
      <c r="S128" s="6">
        <f t="shared" si="42"/>
        <v>0</v>
      </c>
      <c r="T128" s="6">
        <f t="shared" si="42"/>
        <v>0</v>
      </c>
      <c r="U128" s="6">
        <f t="shared" si="42"/>
        <v>0</v>
      </c>
      <c r="V128" s="6">
        <f t="shared" si="42"/>
        <v>0</v>
      </c>
      <c r="W128" s="6">
        <f t="shared" si="42"/>
        <v>8.8762273764911859E-2</v>
      </c>
      <c r="X128" s="6">
        <f t="shared" si="42"/>
        <v>5.4753300575594022E-2</v>
      </c>
      <c r="Y128" s="6">
        <f t="shared" si="42"/>
        <v>3.5463917525773381E-2</v>
      </c>
    </row>
    <row r="129" spans="1:25" x14ac:dyDescent="0.25">
      <c r="A129" s="3" t="s">
        <v>44</v>
      </c>
      <c r="B129" s="6">
        <f t="shared" ref="B129:Y129" si="43">IF(B45,B73/B45-1,0)</f>
        <v>0</v>
      </c>
      <c r="C129" s="6">
        <f t="shared" si="43"/>
        <v>0</v>
      </c>
      <c r="D129" s="6">
        <f t="shared" si="43"/>
        <v>0</v>
      </c>
      <c r="E129" s="6">
        <f t="shared" si="43"/>
        <v>0</v>
      </c>
      <c r="F129" s="6">
        <f t="shared" si="43"/>
        <v>0</v>
      </c>
      <c r="G129" s="6">
        <f t="shared" si="43"/>
        <v>0</v>
      </c>
      <c r="H129" s="6">
        <f t="shared" si="43"/>
        <v>0</v>
      </c>
      <c r="I129" s="6">
        <f t="shared" si="43"/>
        <v>0</v>
      </c>
      <c r="J129" s="6">
        <f t="shared" si="43"/>
        <v>0</v>
      </c>
      <c r="K129" s="6">
        <f t="shared" si="43"/>
        <v>0</v>
      </c>
      <c r="L129" s="6">
        <f t="shared" si="43"/>
        <v>0</v>
      </c>
      <c r="M129" s="6">
        <f t="shared" si="43"/>
        <v>0</v>
      </c>
      <c r="N129" s="6">
        <f t="shared" si="43"/>
        <v>0</v>
      </c>
      <c r="O129" s="6">
        <f t="shared" si="43"/>
        <v>0</v>
      </c>
      <c r="P129" s="6">
        <f t="shared" si="43"/>
        <v>0</v>
      </c>
      <c r="Q129" s="6">
        <f t="shared" si="43"/>
        <v>0</v>
      </c>
      <c r="R129" s="6">
        <f t="shared" si="43"/>
        <v>0</v>
      </c>
      <c r="S129" s="6">
        <f t="shared" si="43"/>
        <v>0</v>
      </c>
      <c r="T129" s="6">
        <f t="shared" si="43"/>
        <v>0</v>
      </c>
      <c r="U129" s="6">
        <f t="shared" si="43"/>
        <v>0</v>
      </c>
      <c r="V129" s="6">
        <f t="shared" si="43"/>
        <v>0</v>
      </c>
      <c r="W129" s="6">
        <f t="shared" si="43"/>
        <v>-0.42378524248083393</v>
      </c>
      <c r="X129" s="6">
        <f t="shared" si="43"/>
        <v>-0.79160411848558421</v>
      </c>
      <c r="Y129" s="6">
        <f t="shared" si="43"/>
        <v>-0.21069780070594624</v>
      </c>
    </row>
    <row r="130" spans="1:25" x14ac:dyDescent="0.25">
      <c r="A130" s="3" t="s">
        <v>45</v>
      </c>
      <c r="B130" s="6">
        <f t="shared" ref="B130:Y130" si="44">IF(B46,B74/B46-1,0)</f>
        <v>0</v>
      </c>
      <c r="C130" s="6">
        <f t="shared" si="44"/>
        <v>0</v>
      </c>
      <c r="D130" s="6">
        <f t="shared" si="44"/>
        <v>0</v>
      </c>
      <c r="E130" s="6">
        <f t="shared" si="44"/>
        <v>0</v>
      </c>
      <c r="F130" s="6">
        <f t="shared" si="44"/>
        <v>0</v>
      </c>
      <c r="G130" s="6">
        <f t="shared" si="44"/>
        <v>0</v>
      </c>
      <c r="H130" s="6">
        <f t="shared" si="44"/>
        <v>0</v>
      </c>
      <c r="I130" s="6">
        <f t="shared" si="44"/>
        <v>0</v>
      </c>
      <c r="J130" s="6">
        <f t="shared" si="44"/>
        <v>0</v>
      </c>
      <c r="K130" s="6">
        <f t="shared" si="44"/>
        <v>0</v>
      </c>
      <c r="L130" s="6">
        <f t="shared" si="44"/>
        <v>0</v>
      </c>
      <c r="M130" s="6">
        <f t="shared" si="44"/>
        <v>0</v>
      </c>
      <c r="N130" s="6">
        <f t="shared" si="44"/>
        <v>0</v>
      </c>
      <c r="O130" s="6">
        <f t="shared" si="44"/>
        <v>0</v>
      </c>
      <c r="P130" s="6">
        <f t="shared" si="44"/>
        <v>0</v>
      </c>
      <c r="Q130" s="6">
        <f t="shared" si="44"/>
        <v>0</v>
      </c>
      <c r="R130" s="6">
        <f t="shared" si="44"/>
        <v>0</v>
      </c>
      <c r="S130" s="6">
        <f t="shared" si="44"/>
        <v>0</v>
      </c>
      <c r="T130" s="6">
        <f t="shared" si="44"/>
        <v>0</v>
      </c>
      <c r="U130" s="6">
        <f t="shared" si="44"/>
        <v>0</v>
      </c>
      <c r="V130" s="6">
        <f t="shared" si="44"/>
        <v>0</v>
      </c>
      <c r="W130" s="6">
        <f t="shared" si="44"/>
        <v>-0.69473054236954512</v>
      </c>
      <c r="X130" s="6">
        <f t="shared" si="44"/>
        <v>-1.82988066358863</v>
      </c>
      <c r="Y130" s="6">
        <f t="shared" si="44"/>
        <v>-0.38373022215119057</v>
      </c>
    </row>
    <row r="131" spans="1:25" x14ac:dyDescent="0.25">
      <c r="A131" s="3" t="s">
        <v>46</v>
      </c>
      <c r="B131" s="6">
        <f t="shared" ref="B131:Y131" si="45">IF(B47,B75/B47-1,0)</f>
        <v>0</v>
      </c>
      <c r="C131" s="6">
        <f t="shared" si="45"/>
        <v>0</v>
      </c>
      <c r="D131" s="6">
        <f t="shared" si="45"/>
        <v>0</v>
      </c>
      <c r="E131" s="6">
        <f t="shared" si="45"/>
        <v>0</v>
      </c>
      <c r="F131" s="6">
        <f t="shared" si="45"/>
        <v>0</v>
      </c>
      <c r="G131" s="6">
        <f t="shared" si="45"/>
        <v>0</v>
      </c>
      <c r="H131" s="6">
        <f t="shared" si="45"/>
        <v>0</v>
      </c>
      <c r="I131" s="6">
        <f t="shared" si="45"/>
        <v>0</v>
      </c>
      <c r="J131" s="6">
        <f t="shared" si="45"/>
        <v>0</v>
      </c>
      <c r="K131" s="6">
        <f t="shared" si="45"/>
        <v>0</v>
      </c>
      <c r="L131" s="6">
        <f t="shared" si="45"/>
        <v>0</v>
      </c>
      <c r="M131" s="6">
        <f t="shared" si="45"/>
        <v>0</v>
      </c>
      <c r="N131" s="6">
        <f t="shared" si="45"/>
        <v>0</v>
      </c>
      <c r="O131" s="6">
        <f t="shared" si="45"/>
        <v>0</v>
      </c>
      <c r="P131" s="6">
        <f t="shared" si="45"/>
        <v>0</v>
      </c>
      <c r="Q131" s="6">
        <f t="shared" si="45"/>
        <v>0</v>
      </c>
      <c r="R131" s="6">
        <f t="shared" si="45"/>
        <v>0</v>
      </c>
      <c r="S131" s="6">
        <f t="shared" si="45"/>
        <v>0</v>
      </c>
      <c r="T131" s="6">
        <f t="shared" si="45"/>
        <v>0</v>
      </c>
      <c r="U131" s="6">
        <f t="shared" si="45"/>
        <v>0</v>
      </c>
      <c r="V131" s="6">
        <f t="shared" si="45"/>
        <v>0</v>
      </c>
      <c r="W131" s="6">
        <f t="shared" si="45"/>
        <v>0</v>
      </c>
      <c r="X131" s="6">
        <f t="shared" si="45"/>
        <v>0</v>
      </c>
      <c r="Y131" s="6">
        <f t="shared" si="45"/>
        <v>0</v>
      </c>
    </row>
    <row r="132" spans="1:25" x14ac:dyDescent="0.25">
      <c r="A132" s="3" t="s">
        <v>47</v>
      </c>
      <c r="B132" s="6">
        <f t="shared" ref="B132:Y132" si="46">IF(B48,B76/B48-1,0)</f>
        <v>0</v>
      </c>
      <c r="C132" s="6">
        <f t="shared" si="46"/>
        <v>0</v>
      </c>
      <c r="D132" s="6">
        <f t="shared" si="46"/>
        <v>0</v>
      </c>
      <c r="E132" s="6">
        <f t="shared" si="46"/>
        <v>0</v>
      </c>
      <c r="F132" s="6">
        <f t="shared" si="46"/>
        <v>0</v>
      </c>
      <c r="G132" s="6">
        <f t="shared" si="46"/>
        <v>0</v>
      </c>
      <c r="H132" s="6">
        <f t="shared" si="46"/>
        <v>0</v>
      </c>
      <c r="I132" s="6">
        <f t="shared" si="46"/>
        <v>0</v>
      </c>
      <c r="J132" s="6">
        <f t="shared" si="46"/>
        <v>0</v>
      </c>
      <c r="K132" s="6">
        <f t="shared" si="46"/>
        <v>0</v>
      </c>
      <c r="L132" s="6">
        <f t="shared" si="46"/>
        <v>0</v>
      </c>
      <c r="M132" s="6">
        <f t="shared" si="46"/>
        <v>0</v>
      </c>
      <c r="N132" s="6">
        <f t="shared" si="46"/>
        <v>0</v>
      </c>
      <c r="O132" s="6">
        <f t="shared" si="46"/>
        <v>0</v>
      </c>
      <c r="P132" s="6">
        <f t="shared" si="46"/>
        <v>0</v>
      </c>
      <c r="Q132" s="6">
        <f t="shared" si="46"/>
        <v>0</v>
      </c>
      <c r="R132" s="6">
        <f t="shared" si="46"/>
        <v>0</v>
      </c>
      <c r="S132" s="6">
        <f t="shared" si="46"/>
        <v>0</v>
      </c>
      <c r="T132" s="6">
        <f t="shared" si="46"/>
        <v>0</v>
      </c>
      <c r="U132" s="6">
        <f t="shared" si="46"/>
        <v>0</v>
      </c>
      <c r="V132" s="6">
        <f t="shared" si="46"/>
        <v>0</v>
      </c>
      <c r="W132" s="6">
        <f t="shared" si="46"/>
        <v>-0.38159798849747717</v>
      </c>
      <c r="X132" s="6">
        <f t="shared" si="46"/>
        <v>1.1526157378514985</v>
      </c>
      <c r="Y132" s="6">
        <f t="shared" si="46"/>
        <v>-0.1855327234707036</v>
      </c>
    </row>
    <row r="133" spans="1:25" x14ac:dyDescent="0.25">
      <c r="A133" s="3" t="s">
        <v>48</v>
      </c>
      <c r="B133" s="6">
        <f t="shared" ref="B133:Y133" si="47">IF(B49,B77/B49-1,0)</f>
        <v>0</v>
      </c>
      <c r="C133" s="6">
        <f t="shared" si="47"/>
        <v>0</v>
      </c>
      <c r="D133" s="6">
        <f t="shared" si="47"/>
        <v>0</v>
      </c>
      <c r="E133" s="6">
        <f t="shared" si="47"/>
        <v>0</v>
      </c>
      <c r="F133" s="6">
        <f t="shared" si="47"/>
        <v>0</v>
      </c>
      <c r="G133" s="6">
        <f t="shared" si="47"/>
        <v>0</v>
      </c>
      <c r="H133" s="6">
        <f t="shared" si="47"/>
        <v>0</v>
      </c>
      <c r="I133" s="6">
        <f t="shared" si="47"/>
        <v>0</v>
      </c>
      <c r="J133" s="6">
        <f t="shared" si="47"/>
        <v>0</v>
      </c>
      <c r="K133" s="6">
        <f t="shared" si="47"/>
        <v>0</v>
      </c>
      <c r="L133" s="6">
        <f t="shared" si="47"/>
        <v>0</v>
      </c>
      <c r="M133" s="6">
        <f t="shared" si="47"/>
        <v>0</v>
      </c>
      <c r="N133" s="6">
        <f t="shared" si="47"/>
        <v>0</v>
      </c>
      <c r="O133" s="6">
        <f t="shared" si="47"/>
        <v>0</v>
      </c>
      <c r="P133" s="6">
        <f t="shared" si="47"/>
        <v>0</v>
      </c>
      <c r="Q133" s="6">
        <f t="shared" si="47"/>
        <v>0</v>
      </c>
      <c r="R133" s="6">
        <f t="shared" si="47"/>
        <v>0</v>
      </c>
      <c r="S133" s="6">
        <f t="shared" si="47"/>
        <v>0</v>
      </c>
      <c r="T133" s="6">
        <f t="shared" si="47"/>
        <v>0</v>
      </c>
      <c r="U133" s="6">
        <f t="shared" si="47"/>
        <v>0</v>
      </c>
      <c r="V133" s="6">
        <f t="shared" si="47"/>
        <v>0</v>
      </c>
      <c r="W133" s="6">
        <f t="shared" si="47"/>
        <v>0</v>
      </c>
      <c r="X133" s="6">
        <f t="shared" si="47"/>
        <v>0</v>
      </c>
      <c r="Y133" s="6">
        <f t="shared" si="47"/>
        <v>0</v>
      </c>
    </row>
    <row r="134" spans="1:25" x14ac:dyDescent="0.25">
      <c r="A134" s="3" t="s">
        <v>49</v>
      </c>
      <c r="B134" s="6">
        <f t="shared" ref="B134:Y134" si="48">IF(B50,B78/B50-1,0)</f>
        <v>0</v>
      </c>
      <c r="C134" s="6">
        <f t="shared" si="48"/>
        <v>0</v>
      </c>
      <c r="D134" s="6">
        <f t="shared" si="48"/>
        <v>0</v>
      </c>
      <c r="E134" s="6">
        <f t="shared" si="48"/>
        <v>0</v>
      </c>
      <c r="F134" s="6">
        <f t="shared" si="48"/>
        <v>0</v>
      </c>
      <c r="G134" s="6">
        <f t="shared" si="48"/>
        <v>0</v>
      </c>
      <c r="H134" s="6">
        <f t="shared" si="48"/>
        <v>0</v>
      </c>
      <c r="I134" s="6">
        <f t="shared" si="48"/>
        <v>0</v>
      </c>
      <c r="J134" s="6">
        <f t="shared" si="48"/>
        <v>0</v>
      </c>
      <c r="K134" s="6">
        <f t="shared" si="48"/>
        <v>0</v>
      </c>
      <c r="L134" s="6">
        <f t="shared" si="48"/>
        <v>0</v>
      </c>
      <c r="M134" s="6">
        <f t="shared" si="48"/>
        <v>0</v>
      </c>
      <c r="N134" s="6">
        <f t="shared" si="48"/>
        <v>0</v>
      </c>
      <c r="O134" s="6">
        <f t="shared" si="48"/>
        <v>0</v>
      </c>
      <c r="P134" s="6">
        <f t="shared" si="48"/>
        <v>0</v>
      </c>
      <c r="Q134" s="6">
        <f t="shared" si="48"/>
        <v>0</v>
      </c>
      <c r="R134" s="6">
        <f t="shared" si="48"/>
        <v>0</v>
      </c>
      <c r="S134" s="6">
        <f t="shared" si="48"/>
        <v>0</v>
      </c>
      <c r="T134" s="6">
        <f t="shared" si="48"/>
        <v>0</v>
      </c>
      <c r="U134" s="6">
        <f t="shared" si="48"/>
        <v>0</v>
      </c>
      <c r="V134" s="6">
        <f t="shared" si="48"/>
        <v>0</v>
      </c>
      <c r="W134" s="6">
        <f t="shared" si="48"/>
        <v>0</v>
      </c>
      <c r="X134" s="6">
        <f t="shared" si="48"/>
        <v>0</v>
      </c>
      <c r="Y134" s="6">
        <f t="shared" si="48"/>
        <v>0</v>
      </c>
    </row>
    <row r="135" spans="1:25" x14ac:dyDescent="0.25">
      <c r="A135" s="3" t="s">
        <v>50</v>
      </c>
      <c r="B135" s="6">
        <f t="shared" ref="B135:Y135" si="49">IF(B51,B79/B51-1,0)</f>
        <v>0</v>
      </c>
      <c r="C135" s="6">
        <f t="shared" si="49"/>
        <v>0</v>
      </c>
      <c r="D135" s="6">
        <f t="shared" si="49"/>
        <v>0</v>
      </c>
      <c r="E135" s="6">
        <f t="shared" si="49"/>
        <v>0</v>
      </c>
      <c r="F135" s="6">
        <f t="shared" si="49"/>
        <v>0</v>
      </c>
      <c r="G135" s="6">
        <f t="shared" si="49"/>
        <v>0</v>
      </c>
      <c r="H135" s="6">
        <f t="shared" si="49"/>
        <v>0</v>
      </c>
      <c r="I135" s="6">
        <f t="shared" si="49"/>
        <v>0</v>
      </c>
      <c r="J135" s="6">
        <f t="shared" si="49"/>
        <v>0</v>
      </c>
      <c r="K135" s="6">
        <f t="shared" si="49"/>
        <v>0</v>
      </c>
      <c r="L135" s="6">
        <f t="shared" si="49"/>
        <v>0</v>
      </c>
      <c r="M135" s="6">
        <f t="shared" si="49"/>
        <v>0</v>
      </c>
      <c r="N135" s="6">
        <f t="shared" si="49"/>
        <v>0</v>
      </c>
      <c r="O135" s="6">
        <f t="shared" si="49"/>
        <v>0</v>
      </c>
      <c r="P135" s="6">
        <f t="shared" si="49"/>
        <v>0</v>
      </c>
      <c r="Q135" s="6">
        <f t="shared" si="49"/>
        <v>0</v>
      </c>
      <c r="R135" s="6">
        <f t="shared" si="49"/>
        <v>0</v>
      </c>
      <c r="S135" s="6">
        <f t="shared" si="49"/>
        <v>0</v>
      </c>
      <c r="T135" s="6">
        <f t="shared" si="49"/>
        <v>0</v>
      </c>
      <c r="U135" s="6">
        <f t="shared" si="49"/>
        <v>0</v>
      </c>
      <c r="V135" s="6">
        <f t="shared" si="49"/>
        <v>0</v>
      </c>
      <c r="W135" s="6">
        <f t="shared" si="49"/>
        <v>0</v>
      </c>
      <c r="X135" s="6">
        <f t="shared" si="49"/>
        <v>-6.5956625218110965E-4</v>
      </c>
      <c r="Y135" s="6">
        <f t="shared" si="49"/>
        <v>-1.2639645063834415E-3</v>
      </c>
    </row>
    <row r="136" spans="1:25" x14ac:dyDescent="0.25">
      <c r="A136" s="3" t="s">
        <v>51</v>
      </c>
      <c r="B136" s="6">
        <f t="shared" ref="B136:Y136" si="50">IF(B52,B80/B52-1,0)</f>
        <v>0</v>
      </c>
      <c r="C136" s="6">
        <f t="shared" si="50"/>
        <v>0</v>
      </c>
      <c r="D136" s="6">
        <f t="shared" si="50"/>
        <v>0</v>
      </c>
      <c r="E136" s="6">
        <f t="shared" si="50"/>
        <v>0</v>
      </c>
      <c r="F136" s="6">
        <f t="shared" si="50"/>
        <v>0</v>
      </c>
      <c r="G136" s="6">
        <f t="shared" si="50"/>
        <v>0</v>
      </c>
      <c r="H136" s="6">
        <f t="shared" si="50"/>
        <v>0</v>
      </c>
      <c r="I136" s="6">
        <f t="shared" si="50"/>
        <v>0</v>
      </c>
      <c r="J136" s="6">
        <f t="shared" si="50"/>
        <v>0</v>
      </c>
      <c r="K136" s="6">
        <f t="shared" si="50"/>
        <v>0</v>
      </c>
      <c r="L136" s="6">
        <f t="shared" si="50"/>
        <v>0</v>
      </c>
      <c r="M136" s="6">
        <f t="shared" si="50"/>
        <v>0</v>
      </c>
      <c r="N136" s="6">
        <f t="shared" si="50"/>
        <v>0</v>
      </c>
      <c r="O136" s="6">
        <f t="shared" si="50"/>
        <v>0</v>
      </c>
      <c r="P136" s="6">
        <f t="shared" si="50"/>
        <v>0</v>
      </c>
      <c r="Q136" s="6">
        <f t="shared" si="50"/>
        <v>0</v>
      </c>
      <c r="R136" s="6">
        <f t="shared" si="50"/>
        <v>0</v>
      </c>
      <c r="S136" s="6">
        <f t="shared" si="50"/>
        <v>0</v>
      </c>
      <c r="T136" s="6">
        <f t="shared" si="50"/>
        <v>0</v>
      </c>
      <c r="U136" s="6">
        <f t="shared" si="50"/>
        <v>0</v>
      </c>
      <c r="V136" s="6">
        <f t="shared" si="50"/>
        <v>0</v>
      </c>
      <c r="W136" s="6">
        <f t="shared" si="50"/>
        <v>0</v>
      </c>
      <c r="X136" s="6">
        <f t="shared" si="50"/>
        <v>-2.3689649023904913E-2</v>
      </c>
      <c r="Y136" s="6">
        <f t="shared" si="50"/>
        <v>-4.9188142609367547E-2</v>
      </c>
    </row>
    <row r="137" spans="1:25" x14ac:dyDescent="0.25">
      <c r="A137" s="3" t="s">
        <v>52</v>
      </c>
      <c r="B137" s="6">
        <f t="shared" ref="B137:Y137" si="51">IF(B53,B81/B53-1,0)</f>
        <v>0</v>
      </c>
      <c r="C137" s="6">
        <f t="shared" si="51"/>
        <v>0</v>
      </c>
      <c r="D137" s="6">
        <f t="shared" si="51"/>
        <v>0</v>
      </c>
      <c r="E137" s="6">
        <f t="shared" si="51"/>
        <v>0</v>
      </c>
      <c r="F137" s="6">
        <f t="shared" si="51"/>
        <v>0</v>
      </c>
      <c r="G137" s="6">
        <f t="shared" si="51"/>
        <v>0</v>
      </c>
      <c r="H137" s="6">
        <f t="shared" si="51"/>
        <v>0</v>
      </c>
      <c r="I137" s="6">
        <f t="shared" si="51"/>
        <v>0</v>
      </c>
      <c r="J137" s="6">
        <f t="shared" si="51"/>
        <v>0</v>
      </c>
      <c r="K137" s="6">
        <f t="shared" si="51"/>
        <v>0</v>
      </c>
      <c r="L137" s="6">
        <f t="shared" si="51"/>
        <v>0</v>
      </c>
      <c r="M137" s="6">
        <f t="shared" si="51"/>
        <v>0</v>
      </c>
      <c r="N137" s="6">
        <f t="shared" si="51"/>
        <v>0</v>
      </c>
      <c r="O137" s="6">
        <f t="shared" si="51"/>
        <v>0</v>
      </c>
      <c r="P137" s="6">
        <f t="shared" si="51"/>
        <v>0</v>
      </c>
      <c r="Q137" s="6">
        <f t="shared" si="51"/>
        <v>0</v>
      </c>
      <c r="R137" s="6">
        <f t="shared" si="51"/>
        <v>0</v>
      </c>
      <c r="S137" s="6">
        <f t="shared" si="51"/>
        <v>0</v>
      </c>
      <c r="T137" s="6">
        <f t="shared" si="51"/>
        <v>0</v>
      </c>
      <c r="U137" s="6">
        <f t="shared" si="51"/>
        <v>0</v>
      </c>
      <c r="V137" s="6">
        <f t="shared" si="51"/>
        <v>0</v>
      </c>
      <c r="W137" s="6">
        <f t="shared" si="51"/>
        <v>0</v>
      </c>
      <c r="X137" s="6">
        <f t="shared" si="51"/>
        <v>-2.4687691298538317E-3</v>
      </c>
      <c r="Y137" s="6">
        <f t="shared" si="51"/>
        <v>-8.5442622163255377E-3</v>
      </c>
    </row>
    <row r="138" spans="1:25" x14ac:dyDescent="0.25">
      <c r="A138" s="3" t="s">
        <v>53</v>
      </c>
      <c r="B138" s="6">
        <f t="shared" ref="B138:Y138" si="52">IF(B54,B82/B54-1,0)</f>
        <v>0</v>
      </c>
      <c r="C138" s="6">
        <f t="shared" si="52"/>
        <v>0</v>
      </c>
      <c r="D138" s="6">
        <f t="shared" si="52"/>
        <v>0</v>
      </c>
      <c r="E138" s="6">
        <f t="shared" si="52"/>
        <v>0</v>
      </c>
      <c r="F138" s="6">
        <f t="shared" si="52"/>
        <v>0</v>
      </c>
      <c r="G138" s="6">
        <f t="shared" si="52"/>
        <v>0</v>
      </c>
      <c r="H138" s="6">
        <f t="shared" si="52"/>
        <v>0</v>
      </c>
      <c r="I138" s="6">
        <f t="shared" si="52"/>
        <v>0</v>
      </c>
      <c r="J138" s="6">
        <f t="shared" si="52"/>
        <v>0</v>
      </c>
      <c r="K138" s="6">
        <f t="shared" si="52"/>
        <v>0</v>
      </c>
      <c r="L138" s="6">
        <f t="shared" si="52"/>
        <v>0</v>
      </c>
      <c r="M138" s="6">
        <f t="shared" si="52"/>
        <v>0</v>
      </c>
      <c r="N138" s="6">
        <f t="shared" si="52"/>
        <v>0</v>
      </c>
      <c r="O138" s="6">
        <f t="shared" si="52"/>
        <v>0</v>
      </c>
      <c r="P138" s="6">
        <f t="shared" si="52"/>
        <v>0</v>
      </c>
      <c r="Q138" s="6">
        <f t="shared" si="52"/>
        <v>0</v>
      </c>
      <c r="R138" s="6">
        <f t="shared" si="52"/>
        <v>0</v>
      </c>
      <c r="S138" s="6">
        <f t="shared" si="52"/>
        <v>0</v>
      </c>
      <c r="T138" s="6">
        <f t="shared" si="52"/>
        <v>0</v>
      </c>
      <c r="U138" s="6">
        <f t="shared" si="52"/>
        <v>0</v>
      </c>
      <c r="V138" s="6">
        <f t="shared" si="52"/>
        <v>0</v>
      </c>
      <c r="W138" s="6">
        <f t="shared" si="52"/>
        <v>0</v>
      </c>
      <c r="X138" s="6">
        <f t="shared" si="52"/>
        <v>6.2315642676620264E-3</v>
      </c>
      <c r="Y138" s="6">
        <f t="shared" si="52"/>
        <v>-1.6347304464820023E-2</v>
      </c>
    </row>
    <row r="139" spans="1:25" x14ac:dyDescent="0.25">
      <c r="A139" s="3" t="s">
        <v>54</v>
      </c>
      <c r="B139" s="6">
        <f t="shared" ref="B139:Y139" si="53">IF(B55,B83/B55-1,0)</f>
        <v>0</v>
      </c>
      <c r="C139" s="6">
        <f t="shared" si="53"/>
        <v>0</v>
      </c>
      <c r="D139" s="6">
        <f t="shared" si="53"/>
        <v>0</v>
      </c>
      <c r="E139" s="6">
        <f t="shared" si="53"/>
        <v>0</v>
      </c>
      <c r="F139" s="6">
        <f t="shared" si="53"/>
        <v>0</v>
      </c>
      <c r="G139" s="6">
        <f t="shared" si="53"/>
        <v>0</v>
      </c>
      <c r="H139" s="6">
        <f t="shared" si="53"/>
        <v>0</v>
      </c>
      <c r="I139" s="6">
        <f t="shared" si="53"/>
        <v>0</v>
      </c>
      <c r="J139" s="6">
        <f t="shared" si="53"/>
        <v>0</v>
      </c>
      <c r="K139" s="6">
        <f t="shared" si="53"/>
        <v>0</v>
      </c>
      <c r="L139" s="6">
        <f t="shared" si="53"/>
        <v>0</v>
      </c>
      <c r="M139" s="6">
        <f t="shared" si="53"/>
        <v>0</v>
      </c>
      <c r="N139" s="6">
        <f t="shared" si="53"/>
        <v>0</v>
      </c>
      <c r="O139" s="6">
        <f t="shared" si="53"/>
        <v>0</v>
      </c>
      <c r="P139" s="6">
        <f t="shared" si="53"/>
        <v>0</v>
      </c>
      <c r="Q139" s="6">
        <f t="shared" si="53"/>
        <v>0</v>
      </c>
      <c r="R139" s="6">
        <f t="shared" si="53"/>
        <v>0</v>
      </c>
      <c r="S139" s="6">
        <f t="shared" si="53"/>
        <v>0</v>
      </c>
      <c r="T139" s="6">
        <f t="shared" si="53"/>
        <v>0</v>
      </c>
      <c r="U139" s="6">
        <f t="shared" si="53"/>
        <v>0</v>
      </c>
      <c r="V139" s="6">
        <f t="shared" si="53"/>
        <v>0</v>
      </c>
      <c r="W139" s="6">
        <f t="shared" si="53"/>
        <v>0</v>
      </c>
      <c r="X139" s="6">
        <f t="shared" si="53"/>
        <v>1.3819728195856307E-3</v>
      </c>
      <c r="Y139" s="6">
        <f t="shared" si="53"/>
        <v>-6.6720603285717051E-3</v>
      </c>
    </row>
    <row r="140" spans="1:25" x14ac:dyDescent="0.25">
      <c r="A140" s="3" t="s">
        <v>55</v>
      </c>
      <c r="B140" s="6">
        <f t="shared" ref="B140:Y140" si="54">IF(B56,B84/B56-1,0)</f>
        <v>0</v>
      </c>
      <c r="C140" s="6">
        <f t="shared" si="54"/>
        <v>0</v>
      </c>
      <c r="D140" s="6">
        <f t="shared" si="54"/>
        <v>0</v>
      </c>
      <c r="E140" s="6">
        <f t="shared" si="54"/>
        <v>0</v>
      </c>
      <c r="F140" s="6">
        <f t="shared" si="54"/>
        <v>0</v>
      </c>
      <c r="G140" s="6">
        <f t="shared" si="54"/>
        <v>0</v>
      </c>
      <c r="H140" s="6">
        <f t="shared" si="54"/>
        <v>0</v>
      </c>
      <c r="I140" s="6">
        <f t="shared" si="54"/>
        <v>0</v>
      </c>
      <c r="J140" s="6">
        <f t="shared" si="54"/>
        <v>0</v>
      </c>
      <c r="K140" s="6">
        <f t="shared" si="54"/>
        <v>0</v>
      </c>
      <c r="L140" s="6">
        <f t="shared" si="54"/>
        <v>0</v>
      </c>
      <c r="M140" s="6">
        <f t="shared" si="54"/>
        <v>0</v>
      </c>
      <c r="N140" s="6">
        <f t="shared" si="54"/>
        <v>0</v>
      </c>
      <c r="O140" s="6">
        <f t="shared" si="54"/>
        <v>0</v>
      </c>
      <c r="P140" s="6">
        <f t="shared" si="54"/>
        <v>0</v>
      </c>
      <c r="Q140" s="6">
        <f t="shared" si="54"/>
        <v>0</v>
      </c>
      <c r="R140" s="6">
        <f t="shared" si="54"/>
        <v>0</v>
      </c>
      <c r="S140" s="6">
        <f t="shared" si="54"/>
        <v>0</v>
      </c>
      <c r="T140" s="6">
        <f t="shared" si="54"/>
        <v>0</v>
      </c>
      <c r="U140" s="6">
        <f t="shared" si="54"/>
        <v>0</v>
      </c>
      <c r="V140" s="6">
        <f t="shared" si="54"/>
        <v>0</v>
      </c>
      <c r="W140" s="6">
        <f t="shared" si="54"/>
        <v>0</v>
      </c>
      <c r="X140" s="6">
        <f t="shared" si="54"/>
        <v>1.7960758585156E-4</v>
      </c>
      <c r="Y140" s="6">
        <f t="shared" si="54"/>
        <v>-2.8390321585357592E-3</v>
      </c>
    </row>
  </sheetData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Footer>&amp;L&amp;Z&amp;F&amp;A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0"/>
  <sheetViews>
    <sheetView showGridLines="0"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I4" sqref="I4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9" ht="19.5" x14ac:dyDescent="0.3">
      <c r="A1" s="1" t="s">
        <v>68</v>
      </c>
    </row>
    <row r="3" spans="1:9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  <c r="I3" s="2" t="s">
        <v>71</v>
      </c>
    </row>
    <row r="4" spans="1:9" x14ac:dyDescent="0.25">
      <c r="A4" s="3" t="s">
        <v>31</v>
      </c>
      <c r="B4" s="4">
        <v>193433593.30802554</v>
      </c>
      <c r="C4" s="4">
        <v>175880649.51736262</v>
      </c>
      <c r="D4" s="5">
        <f t="shared" ref="D4:D28" si="0">C4-B4</f>
        <v>-17552943.790662915</v>
      </c>
      <c r="E4" s="6">
        <f t="shared" ref="E4:E28" si="1">IF(B4,C4/B4-1,0)</f>
        <v>-9.0744029981966179E-2</v>
      </c>
      <c r="F4" s="4">
        <f>IF(I4&gt;0,B4/I4,"")</f>
        <v>99.431730334943225</v>
      </c>
      <c r="G4" s="4">
        <f>IF(I4&gt;0,C4/I4,"")</f>
        <v>90.408894416270371</v>
      </c>
      <c r="H4" s="5">
        <f>IF(I4&gt;0,G4-F4,"")</f>
        <v>-9.0228359186728539</v>
      </c>
      <c r="I4">
        <v>1945391</v>
      </c>
    </row>
    <row r="5" spans="1:9" x14ac:dyDescent="0.25">
      <c r="A5" s="3" t="s">
        <v>32</v>
      </c>
      <c r="B5" s="4">
        <v>31511850.184068426</v>
      </c>
      <c r="C5" s="4">
        <v>31440861.659040909</v>
      </c>
      <c r="D5" s="5">
        <f t="shared" si="0"/>
        <v>-70988.525027517229</v>
      </c>
      <c r="E5" s="6">
        <f t="shared" si="1"/>
        <v>-2.2527564904267772E-3</v>
      </c>
      <c r="F5" s="4">
        <f t="shared" ref="F5:F28" si="2">IF(I5&gt;0,B5/I5,"")</f>
        <v>101.07921689559213</v>
      </c>
      <c r="G5" s="4">
        <f t="shared" ref="G5:G28" si="3">IF(I5&gt;0,C5/I5,"")</f>
        <v>100.85151003368331</v>
      </c>
      <c r="H5" s="5">
        <f t="shared" ref="H5:H28" si="4">IF(I5&gt;0,G5-F5,"")</f>
        <v>-0.22770686190881406</v>
      </c>
      <c r="I5">
        <v>311754</v>
      </c>
    </row>
    <row r="6" spans="1:9" x14ac:dyDescent="0.25">
      <c r="A6" s="3" t="s">
        <v>33</v>
      </c>
      <c r="B6" s="4">
        <v>68743.916711535916</v>
      </c>
      <c r="C6" s="4">
        <v>244211.81461611929</v>
      </c>
      <c r="D6" s="5">
        <f t="shared" si="0"/>
        <v>175467.89790458337</v>
      </c>
      <c r="E6" s="6">
        <f t="shared" si="1"/>
        <v>2.5524861878453038</v>
      </c>
      <c r="F6" s="4" t="str">
        <f t="shared" si="2"/>
        <v/>
      </c>
      <c r="G6" s="4" t="str">
        <f t="shared" si="3"/>
        <v/>
      </c>
      <c r="H6" s="5" t="str">
        <f t="shared" si="4"/>
        <v/>
      </c>
    </row>
    <row r="7" spans="1:9" x14ac:dyDescent="0.25">
      <c r="A7" s="3" t="s">
        <v>34</v>
      </c>
      <c r="B7" s="4">
        <v>35743553.224042781</v>
      </c>
      <c r="C7" s="4">
        <v>31456832.220963959</v>
      </c>
      <c r="D7" s="5">
        <f t="shared" si="0"/>
        <v>-4286721.003078822</v>
      </c>
      <c r="E7" s="6">
        <f t="shared" si="1"/>
        <v>-0.11992990669420556</v>
      </c>
      <c r="F7" s="4">
        <f t="shared" si="2"/>
        <v>265.70786357653606</v>
      </c>
      <c r="G7" s="4">
        <f t="shared" si="3"/>
        <v>233.84154428988535</v>
      </c>
      <c r="H7" s="5">
        <f t="shared" si="4"/>
        <v>-31.866319286650707</v>
      </c>
      <c r="I7">
        <v>134522</v>
      </c>
    </row>
    <row r="8" spans="1:9" x14ac:dyDescent="0.25">
      <c r="A8" s="3" t="s">
        <v>35</v>
      </c>
      <c r="B8" s="4">
        <v>12021710.640198909</v>
      </c>
      <c r="C8" s="4">
        <v>11061429.27312083</v>
      </c>
      <c r="D8" s="5">
        <f t="shared" si="0"/>
        <v>-960281.36707807891</v>
      </c>
      <c r="E8" s="6">
        <f t="shared" si="1"/>
        <v>-7.9878928699800289E-2</v>
      </c>
      <c r="F8" s="4">
        <f t="shared" si="2"/>
        <v>369.73951652208001</v>
      </c>
      <c r="G8" s="4">
        <f t="shared" si="3"/>
        <v>340.20512004431413</v>
      </c>
      <c r="H8" s="5">
        <f t="shared" si="4"/>
        <v>-29.534396477765881</v>
      </c>
      <c r="I8">
        <v>32514</v>
      </c>
    </row>
    <row r="9" spans="1:9" x14ac:dyDescent="0.25">
      <c r="A9" s="3" t="s">
        <v>36</v>
      </c>
      <c r="B9" s="4">
        <v>22749.408311416519</v>
      </c>
      <c r="C9" s="4">
        <v>50792.704091527426</v>
      </c>
      <c r="D9" s="5">
        <f t="shared" si="0"/>
        <v>28043.295780110908</v>
      </c>
      <c r="E9" s="6">
        <f t="shared" si="1"/>
        <v>1.2327044025157226</v>
      </c>
      <c r="F9" s="4" t="str">
        <f t="shared" si="2"/>
        <v/>
      </c>
      <c r="G9" s="4" t="str">
        <f t="shared" si="3"/>
        <v/>
      </c>
      <c r="H9" s="5" t="str">
        <f t="shared" si="4"/>
        <v/>
      </c>
    </row>
    <row r="10" spans="1:9" x14ac:dyDescent="0.25">
      <c r="A10" s="3" t="s">
        <v>37</v>
      </c>
      <c r="B10" s="4">
        <v>31185345.669184987</v>
      </c>
      <c r="C10" s="4">
        <v>27128998.983267885</v>
      </c>
      <c r="D10" s="5">
        <f t="shared" si="0"/>
        <v>-4056346.6859171018</v>
      </c>
      <c r="E10" s="6">
        <f t="shared" si="1"/>
        <v>-0.13007220535398067</v>
      </c>
      <c r="F10" s="4">
        <f t="shared" si="2"/>
        <v>1755.3386057179437</v>
      </c>
      <c r="G10" s="4">
        <f t="shared" si="3"/>
        <v>1527.0178421292292</v>
      </c>
      <c r="H10" s="5">
        <f t="shared" si="4"/>
        <v>-228.3207635887145</v>
      </c>
      <c r="I10">
        <v>17766</v>
      </c>
    </row>
    <row r="11" spans="1:9" x14ac:dyDescent="0.25">
      <c r="A11" s="3" t="s">
        <v>38</v>
      </c>
      <c r="B11" s="4">
        <v>5385.3555976041289</v>
      </c>
      <c r="C11" s="4">
        <v>4683.3288221401299</v>
      </c>
      <c r="D11" s="5">
        <f t="shared" si="0"/>
        <v>-702.026775463999</v>
      </c>
      <c r="E11" s="6">
        <f t="shared" si="1"/>
        <v>-0.13035848102144287</v>
      </c>
      <c r="F11" s="4">
        <f t="shared" si="2"/>
        <v>1795.1185325347096</v>
      </c>
      <c r="G11" s="4">
        <f t="shared" si="3"/>
        <v>1561.1096073800434</v>
      </c>
      <c r="H11" s="5">
        <f t="shared" si="4"/>
        <v>-234.00892515466626</v>
      </c>
      <c r="I11">
        <v>3</v>
      </c>
    </row>
    <row r="12" spans="1:9" x14ac:dyDescent="0.25">
      <c r="A12" s="3" t="s">
        <v>39</v>
      </c>
      <c r="B12" s="4">
        <v>709484.96063458105</v>
      </c>
      <c r="C12" s="4">
        <v>642811.49733908416</v>
      </c>
      <c r="D12" s="5">
        <f t="shared" si="0"/>
        <v>-66673.463295496884</v>
      </c>
      <c r="E12" s="6">
        <f t="shared" si="1"/>
        <v>-9.3974456112307814E-2</v>
      </c>
      <c r="F12" s="4">
        <f t="shared" si="2"/>
        <v>2697.661447279776</v>
      </c>
      <c r="G12" s="4">
        <f t="shared" si="3"/>
        <v>2444.1501799965176</v>
      </c>
      <c r="H12" s="5">
        <f t="shared" si="4"/>
        <v>-253.51126728325835</v>
      </c>
      <c r="I12">
        <v>263</v>
      </c>
    </row>
    <row r="13" spans="1:9" x14ac:dyDescent="0.25">
      <c r="A13" s="3" t="s">
        <v>40</v>
      </c>
      <c r="B13" s="4">
        <v>41723115.260602295</v>
      </c>
      <c r="C13" s="4">
        <v>46752191.592705116</v>
      </c>
      <c r="D13" s="5">
        <f t="shared" si="0"/>
        <v>5029076.3321028203</v>
      </c>
      <c r="E13" s="6">
        <f t="shared" si="1"/>
        <v>0.12053453584880325</v>
      </c>
      <c r="F13" s="4">
        <f t="shared" si="2"/>
        <v>6782.0408421005031</v>
      </c>
      <c r="G13" s="4">
        <f t="shared" si="3"/>
        <v>7599.5109871107143</v>
      </c>
      <c r="H13" s="5">
        <f t="shared" si="4"/>
        <v>817.47014501021113</v>
      </c>
      <c r="I13">
        <v>6152</v>
      </c>
    </row>
    <row r="14" spans="1:9" x14ac:dyDescent="0.25">
      <c r="A14" s="3" t="s">
        <v>41</v>
      </c>
      <c r="B14" s="4">
        <v>731535.38562979456</v>
      </c>
      <c r="C14" s="4">
        <v>874139.89975736628</v>
      </c>
      <c r="D14" s="5">
        <f t="shared" si="0"/>
        <v>142604.51412757172</v>
      </c>
      <c r="E14" s="6">
        <f t="shared" si="1"/>
        <v>0.19493864128636851</v>
      </c>
      <c r="F14" s="4">
        <f t="shared" si="2"/>
        <v>15564.582672974353</v>
      </c>
      <c r="G14" s="4">
        <f t="shared" si="3"/>
        <v>18598.721271433325</v>
      </c>
      <c r="H14" s="5">
        <f t="shared" si="4"/>
        <v>3034.1385984589724</v>
      </c>
      <c r="I14">
        <v>47</v>
      </c>
    </row>
    <row r="15" spans="1:9" x14ac:dyDescent="0.25">
      <c r="A15" s="3" t="s">
        <v>42</v>
      </c>
      <c r="B15" s="4">
        <v>115112000.24156249</v>
      </c>
      <c r="C15" s="4">
        <v>137801899.5398193</v>
      </c>
      <c r="D15" s="5">
        <f t="shared" si="0"/>
        <v>22689899.298256814</v>
      </c>
      <c r="E15" s="6">
        <f t="shared" si="1"/>
        <v>0.19711150228162189</v>
      </c>
      <c r="F15" s="4">
        <f t="shared" si="2"/>
        <v>30877.682468230279</v>
      </c>
      <c r="G15" s="4">
        <f t="shared" si="3"/>
        <v>36964.028846518049</v>
      </c>
      <c r="H15" s="5">
        <f t="shared" si="4"/>
        <v>6086.3463782877698</v>
      </c>
      <c r="I15">
        <v>3728</v>
      </c>
    </row>
    <row r="16" spans="1:9" x14ac:dyDescent="0.25">
      <c r="A16" s="3" t="s">
        <v>43</v>
      </c>
      <c r="B16" s="4">
        <v>1318615.0475732279</v>
      </c>
      <c r="C16" s="4">
        <v>1280772.5573410424</v>
      </c>
      <c r="D16" s="5">
        <f t="shared" si="0"/>
        <v>-37842.490232185461</v>
      </c>
      <c r="E16" s="6">
        <f t="shared" si="1"/>
        <v>-2.8698664027708931E-2</v>
      </c>
      <c r="F16" s="4" t="str">
        <f t="shared" si="2"/>
        <v/>
      </c>
      <c r="G16" s="4" t="str">
        <f t="shared" si="3"/>
        <v/>
      </c>
      <c r="H16" s="5" t="str">
        <f t="shared" si="4"/>
        <v/>
      </c>
    </row>
    <row r="17" spans="1:25" x14ac:dyDescent="0.25">
      <c r="A17" s="3" t="s">
        <v>44</v>
      </c>
      <c r="B17" s="4">
        <v>906950.03858838975</v>
      </c>
      <c r="C17" s="4">
        <v>783557.8267834906</v>
      </c>
      <c r="D17" s="5">
        <f t="shared" si="0"/>
        <v>-123392.21180489915</v>
      </c>
      <c r="E17" s="6">
        <f t="shared" si="1"/>
        <v>-0.13605182926829273</v>
      </c>
      <c r="F17" s="4" t="str">
        <f t="shared" si="2"/>
        <v/>
      </c>
      <c r="G17" s="4" t="str">
        <f t="shared" si="3"/>
        <v/>
      </c>
      <c r="H17" s="5" t="str">
        <f t="shared" si="4"/>
        <v/>
      </c>
    </row>
    <row r="18" spans="1:25" x14ac:dyDescent="0.25">
      <c r="A18" s="3" t="s">
        <v>45</v>
      </c>
      <c r="B18" s="4">
        <v>34685.846041750185</v>
      </c>
      <c r="C18" s="4">
        <v>25732.626068237758</v>
      </c>
      <c r="D18" s="5">
        <f t="shared" si="0"/>
        <v>-8953.2199735124268</v>
      </c>
      <c r="E18" s="6">
        <f t="shared" si="1"/>
        <v>-0.25812315382867512</v>
      </c>
      <c r="F18" s="4" t="str">
        <f t="shared" si="2"/>
        <v/>
      </c>
      <c r="G18" s="4" t="str">
        <f t="shared" si="3"/>
        <v/>
      </c>
      <c r="H18" s="5" t="str">
        <f t="shared" si="4"/>
        <v/>
      </c>
    </row>
    <row r="19" spans="1:25" x14ac:dyDescent="0.25">
      <c r="A19" s="3" t="s">
        <v>46</v>
      </c>
      <c r="B19" s="4">
        <v>88368.571730657801</v>
      </c>
      <c r="C19" s="4">
        <v>97670.526649674415</v>
      </c>
      <c r="D19" s="5">
        <f t="shared" si="0"/>
        <v>9301.9549190166144</v>
      </c>
      <c r="E19" s="6">
        <f t="shared" si="1"/>
        <v>0.10526315789473695</v>
      </c>
      <c r="F19" s="4" t="str">
        <f t="shared" si="2"/>
        <v/>
      </c>
      <c r="G19" s="4" t="str">
        <f t="shared" si="3"/>
        <v/>
      </c>
      <c r="H19" s="5" t="str">
        <f t="shared" si="4"/>
        <v/>
      </c>
    </row>
    <row r="20" spans="1:25" x14ac:dyDescent="0.25">
      <c r="A20" s="3" t="s">
        <v>47</v>
      </c>
      <c r="B20" s="4">
        <v>6477497.8721100185</v>
      </c>
      <c r="C20" s="4">
        <v>5620785.201365131</v>
      </c>
      <c r="D20" s="5">
        <f t="shared" si="0"/>
        <v>-856712.67074488755</v>
      </c>
      <c r="E20" s="6">
        <f t="shared" si="1"/>
        <v>-0.13225981507977203</v>
      </c>
      <c r="F20" s="4" t="str">
        <f t="shared" si="2"/>
        <v/>
      </c>
      <c r="G20" s="4" t="str">
        <f t="shared" si="3"/>
        <v/>
      </c>
      <c r="H20" s="5" t="str">
        <f t="shared" si="4"/>
        <v/>
      </c>
    </row>
    <row r="21" spans="1:25" x14ac:dyDescent="0.25">
      <c r="A21" s="3" t="s">
        <v>48</v>
      </c>
      <c r="B21" s="4">
        <v>-6078.3312500000002</v>
      </c>
      <c r="C21" s="4">
        <v>-6078.3312500000002</v>
      </c>
      <c r="D21" s="5">
        <f t="shared" si="0"/>
        <v>0</v>
      </c>
      <c r="E21" s="6">
        <f t="shared" si="1"/>
        <v>0</v>
      </c>
      <c r="F21" s="4" t="str">
        <f t="shared" si="2"/>
        <v/>
      </c>
      <c r="G21" s="4" t="str">
        <f t="shared" si="3"/>
        <v/>
      </c>
      <c r="H21" s="5" t="str">
        <f t="shared" si="4"/>
        <v/>
      </c>
    </row>
    <row r="22" spans="1:25" x14ac:dyDescent="0.25">
      <c r="A22" s="3" t="s">
        <v>49</v>
      </c>
      <c r="B22" s="4">
        <v>0</v>
      </c>
      <c r="C22" s="4">
        <v>0</v>
      </c>
      <c r="D22" s="5">
        <f t="shared" si="0"/>
        <v>0</v>
      </c>
      <c r="E22" s="6">
        <f t="shared" si="1"/>
        <v>0</v>
      </c>
      <c r="F22" s="4" t="str">
        <f t="shared" si="2"/>
        <v/>
      </c>
      <c r="G22" s="4" t="str">
        <f t="shared" si="3"/>
        <v/>
      </c>
      <c r="H22" s="5" t="str">
        <f t="shared" si="4"/>
        <v/>
      </c>
    </row>
    <row r="23" spans="1:25" x14ac:dyDescent="0.25">
      <c r="A23" s="3" t="s">
        <v>50</v>
      </c>
      <c r="B23" s="4">
        <v>-6476.937649999998</v>
      </c>
      <c r="C23" s="4">
        <v>-6425.7051999999976</v>
      </c>
      <c r="D23" s="5">
        <f t="shared" si="0"/>
        <v>51.232450000000426</v>
      </c>
      <c r="E23" s="6">
        <f t="shared" si="1"/>
        <v>-7.9099804210713831E-3</v>
      </c>
      <c r="F23" s="4">
        <f t="shared" si="2"/>
        <v>-76.199266470588213</v>
      </c>
      <c r="G23" s="4">
        <f t="shared" si="3"/>
        <v>-75.596531764705858</v>
      </c>
      <c r="H23" s="5">
        <f t="shared" si="4"/>
        <v>0.60273470588235512</v>
      </c>
      <c r="I23">
        <v>85</v>
      </c>
    </row>
    <row r="24" spans="1:25" x14ac:dyDescent="0.25">
      <c r="A24" s="3" t="s">
        <v>51</v>
      </c>
      <c r="B24" s="4">
        <v>-23129.020609999996</v>
      </c>
      <c r="C24" s="4">
        <v>-23073.285809999994</v>
      </c>
      <c r="D24" s="5">
        <f t="shared" si="0"/>
        <v>55.734800000001997</v>
      </c>
      <c r="E24" s="6">
        <f t="shared" si="1"/>
        <v>-2.4097345469052955E-3</v>
      </c>
      <c r="F24" s="4">
        <f t="shared" si="2"/>
        <v>-259.87663606741569</v>
      </c>
      <c r="G24" s="4">
        <f t="shared" si="3"/>
        <v>-259.25040235955049</v>
      </c>
      <c r="H24" s="5">
        <f t="shared" si="4"/>
        <v>0.62623370786519672</v>
      </c>
      <c r="I24">
        <v>89</v>
      </c>
    </row>
    <row r="25" spans="1:25" x14ac:dyDescent="0.25">
      <c r="A25" s="3" t="s">
        <v>52</v>
      </c>
      <c r="B25" s="4">
        <v>-29.175720000000002</v>
      </c>
      <c r="C25" s="4">
        <v>-28.449090000000002</v>
      </c>
      <c r="D25" s="5">
        <f t="shared" si="0"/>
        <v>0.72663000000000011</v>
      </c>
      <c r="E25" s="6">
        <f t="shared" si="1"/>
        <v>-2.4905297966939632E-2</v>
      </c>
      <c r="F25" s="4">
        <f t="shared" si="2"/>
        <v>-29.175720000000002</v>
      </c>
      <c r="G25" s="4">
        <f t="shared" si="3"/>
        <v>-28.449090000000002</v>
      </c>
      <c r="H25" s="5">
        <f t="shared" si="4"/>
        <v>0.72663000000000011</v>
      </c>
      <c r="I25">
        <v>1</v>
      </c>
    </row>
    <row r="26" spans="1:25" x14ac:dyDescent="0.25">
      <c r="A26" s="3" t="s">
        <v>53</v>
      </c>
      <c r="B26" s="4">
        <v>-70.525959999999998</v>
      </c>
      <c r="C26" s="4">
        <v>-68.621670000000009</v>
      </c>
      <c r="D26" s="5">
        <f t="shared" si="0"/>
        <v>1.9042899999999889</v>
      </c>
      <c r="E26" s="6">
        <f t="shared" si="1"/>
        <v>-2.7001263080998705E-2</v>
      </c>
      <c r="F26" s="4">
        <f t="shared" si="2"/>
        <v>-23.508653333333331</v>
      </c>
      <c r="G26" s="4">
        <f t="shared" si="3"/>
        <v>-22.873890000000003</v>
      </c>
      <c r="H26" s="5">
        <f t="shared" si="4"/>
        <v>0.63476333333332846</v>
      </c>
      <c r="I26">
        <v>3</v>
      </c>
    </row>
    <row r="27" spans="1:25" x14ac:dyDescent="0.25">
      <c r="A27" s="3" t="s">
        <v>54</v>
      </c>
      <c r="B27" s="4">
        <v>-4303.9259999999986</v>
      </c>
      <c r="C27" s="4">
        <v>-3530.5301299999987</v>
      </c>
      <c r="D27" s="5">
        <f t="shared" si="0"/>
        <v>773.39586999999983</v>
      </c>
      <c r="E27" s="6">
        <f t="shared" si="1"/>
        <v>-0.17969543853681502</v>
      </c>
      <c r="F27" s="4">
        <f t="shared" si="2"/>
        <v>-187.1272173913043</v>
      </c>
      <c r="G27" s="4">
        <f t="shared" si="3"/>
        <v>-153.50130999999993</v>
      </c>
      <c r="H27" s="5">
        <f t="shared" si="4"/>
        <v>33.625907391304366</v>
      </c>
      <c r="I27">
        <v>23</v>
      </c>
    </row>
    <row r="28" spans="1:25" x14ac:dyDescent="0.25">
      <c r="A28" s="3" t="s">
        <v>55</v>
      </c>
      <c r="B28" s="4">
        <v>-1471629.4345999998</v>
      </c>
      <c r="C28" s="4">
        <v>-1467794.1779099999</v>
      </c>
      <c r="D28" s="5">
        <f t="shared" si="0"/>
        <v>3835.256689999951</v>
      </c>
      <c r="E28" s="6">
        <f t="shared" si="1"/>
        <v>-2.6061293691386211E-3</v>
      </c>
      <c r="F28" s="4">
        <f t="shared" si="2"/>
        <v>-16915.280857471262</v>
      </c>
      <c r="G28" s="4">
        <f t="shared" si="3"/>
        <v>-16871.197447241379</v>
      </c>
      <c r="H28" s="5">
        <f t="shared" si="4"/>
        <v>44.083410229883157</v>
      </c>
      <c r="I28">
        <v>87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17782028.663155023</v>
      </c>
      <c r="C32" s="4">
        <v>2773100.3473447333</v>
      </c>
      <c r="D32" s="4">
        <v>3194015.8039345136</v>
      </c>
      <c r="E32" s="4">
        <v>5457381.9459439125</v>
      </c>
      <c r="F32" s="4">
        <v>5045147.0872752648</v>
      </c>
      <c r="G32" s="4">
        <v>17079080.691737302</v>
      </c>
      <c r="H32" s="4">
        <v>6266289.5847925311</v>
      </c>
      <c r="I32" s="4">
        <v>2622504.3177856193</v>
      </c>
      <c r="J32" s="4">
        <v>0</v>
      </c>
      <c r="K32" s="4">
        <v>0</v>
      </c>
      <c r="L32" s="4">
        <v>4483196.1731345933</v>
      </c>
      <c r="M32" s="4">
        <v>7649646.1167937787</v>
      </c>
      <c r="N32" s="4">
        <v>1192959.2908316294</v>
      </c>
      <c r="O32" s="4">
        <v>1374032.7976285305</v>
      </c>
      <c r="P32" s="4">
        <v>2347709.6680848133</v>
      </c>
      <c r="Q32" s="4">
        <v>2170370.4653674262</v>
      </c>
      <c r="R32" s="4">
        <v>11982779.886476189</v>
      </c>
      <c r="S32" s="4">
        <v>7514091.485911373</v>
      </c>
      <c r="T32" s="4">
        <v>10811116.30586214</v>
      </c>
      <c r="U32" s="4">
        <v>12340919.69606957</v>
      </c>
      <c r="V32" s="4">
        <v>0</v>
      </c>
      <c r="W32" s="4">
        <v>71399226.690596223</v>
      </c>
      <c r="X32" s="4">
        <v>-52003.710699610412</v>
      </c>
      <c r="Y32" s="4">
        <v>193433593.30802554</v>
      </c>
    </row>
    <row r="33" spans="1:25" x14ac:dyDescent="0.25">
      <c r="A33" s="3" t="s">
        <v>32</v>
      </c>
      <c r="B33" s="4">
        <v>2851624.9029358458</v>
      </c>
      <c r="C33" s="4">
        <v>444709.77741778182</v>
      </c>
      <c r="D33" s="4">
        <v>521021.77240500174</v>
      </c>
      <c r="E33" s="4">
        <v>890231.9176580545</v>
      </c>
      <c r="F33" s="4">
        <v>809067.81479092315</v>
      </c>
      <c r="G33" s="4">
        <v>2786014.0460467986</v>
      </c>
      <c r="H33" s="4">
        <v>1022184.4556466526</v>
      </c>
      <c r="I33" s="4">
        <v>421631.05544005206</v>
      </c>
      <c r="J33" s="4">
        <v>0</v>
      </c>
      <c r="K33" s="4">
        <v>0</v>
      </c>
      <c r="L33" s="4">
        <v>738345.04289648496</v>
      </c>
      <c r="M33" s="4">
        <v>1226739.7482321477</v>
      </c>
      <c r="N33" s="4">
        <v>191309.5792592527</v>
      </c>
      <c r="O33" s="4">
        <v>224138.21581006111</v>
      </c>
      <c r="P33" s="4">
        <v>382968.62866211013</v>
      </c>
      <c r="Q33" s="4">
        <v>348052.66513050912</v>
      </c>
      <c r="R33" s="4">
        <v>1954683.2570772194</v>
      </c>
      <c r="S33" s="4">
        <v>1225731.337703533</v>
      </c>
      <c r="T33" s="4">
        <v>1738148.6648512874</v>
      </c>
      <c r="U33" s="4">
        <v>1984101.5937576396</v>
      </c>
      <c r="V33" s="4">
        <v>0</v>
      </c>
      <c r="W33" s="4">
        <v>11758857.533281866</v>
      </c>
      <c r="X33" s="4">
        <v>-7711.8249347963119</v>
      </c>
      <c r="Y33" s="4">
        <v>31511850.184068426</v>
      </c>
    </row>
    <row r="34" spans="1:25" x14ac:dyDescent="0.25">
      <c r="A34" s="3" t="s">
        <v>33</v>
      </c>
      <c r="B34" s="4">
        <v>8985.2384916326519</v>
      </c>
      <c r="C34" s="4">
        <v>1401.2443942209245</v>
      </c>
      <c r="D34" s="4">
        <v>1875.4016432437247</v>
      </c>
      <c r="E34" s="4">
        <v>3204.3620625246258</v>
      </c>
      <c r="F34" s="4">
        <v>2549.3069808431487</v>
      </c>
      <c r="G34" s="4">
        <v>10028.170792054418</v>
      </c>
      <c r="H34" s="4">
        <v>3679.3211135288093</v>
      </c>
      <c r="I34" s="4">
        <v>0</v>
      </c>
      <c r="J34" s="4"/>
      <c r="K34" s="4"/>
      <c r="L34" s="4">
        <v>1060.2447435506961</v>
      </c>
      <c r="M34" s="4">
        <v>3865.3573244093732</v>
      </c>
      <c r="N34" s="4">
        <v>602.80094819222359</v>
      </c>
      <c r="O34" s="4">
        <v>806.77852732257509</v>
      </c>
      <c r="P34" s="4">
        <v>1378.4836518221905</v>
      </c>
      <c r="Q34" s="4">
        <v>1096.6856828281593</v>
      </c>
      <c r="R34" s="4">
        <v>7035.8215078468802</v>
      </c>
      <c r="S34" s="4">
        <v>4411.9817762964303</v>
      </c>
      <c r="T34" s="4">
        <v>0</v>
      </c>
      <c r="U34" s="4"/>
      <c r="V34" s="4"/>
      <c r="W34" s="4">
        <v>16885.420996280049</v>
      </c>
      <c r="X34" s="4">
        <v>-122.70392506096604</v>
      </c>
      <c r="Y34" s="4">
        <v>68743.916711535916</v>
      </c>
    </row>
    <row r="35" spans="1:25" x14ac:dyDescent="0.25">
      <c r="A35" s="3" t="s">
        <v>34</v>
      </c>
      <c r="B35" s="4">
        <v>3466336.3489113557</v>
      </c>
      <c r="C35" s="4">
        <v>540573.78464905883</v>
      </c>
      <c r="D35" s="4">
        <v>622624.85849638341</v>
      </c>
      <c r="E35" s="4">
        <v>1063833.703536588</v>
      </c>
      <c r="F35" s="4">
        <v>983474.78038108267</v>
      </c>
      <c r="G35" s="4">
        <v>3329307.3208473315</v>
      </c>
      <c r="H35" s="4">
        <v>1221517.9590604191</v>
      </c>
      <c r="I35" s="4">
        <v>181699.28066701119</v>
      </c>
      <c r="J35" s="4">
        <v>0</v>
      </c>
      <c r="K35" s="4">
        <v>0</v>
      </c>
      <c r="L35" s="4">
        <v>873930.986650398</v>
      </c>
      <c r="M35" s="4">
        <v>1491182.2994579605</v>
      </c>
      <c r="N35" s="4">
        <v>232549.29068635812</v>
      </c>
      <c r="O35" s="4">
        <v>267846.82002481224</v>
      </c>
      <c r="P35" s="4">
        <v>457650.33412836172</v>
      </c>
      <c r="Q35" s="4">
        <v>423080.7506398391</v>
      </c>
      <c r="R35" s="4">
        <v>2335860.9002560568</v>
      </c>
      <c r="S35" s="4">
        <v>1464757.9834706322</v>
      </c>
      <c r="T35" s="4">
        <v>749044.35529822716</v>
      </c>
      <c r="U35" s="4">
        <v>2111050.9975287812</v>
      </c>
      <c r="V35" s="4">
        <v>0</v>
      </c>
      <c r="W35" s="4">
        <v>13918194.568800302</v>
      </c>
      <c r="X35" s="4">
        <v>9035.9005518177528</v>
      </c>
      <c r="Y35" s="4">
        <v>35743553.224042781</v>
      </c>
    </row>
    <row r="36" spans="1:25" x14ac:dyDescent="0.25">
      <c r="A36" s="3" t="s">
        <v>35</v>
      </c>
      <c r="B36" s="4">
        <v>1211585.1207346737</v>
      </c>
      <c r="C36" s="4">
        <v>188946.22108605382</v>
      </c>
      <c r="D36" s="4">
        <v>215120.40075775396</v>
      </c>
      <c r="E36" s="4">
        <v>367560.54552185175</v>
      </c>
      <c r="F36" s="4">
        <v>343752.9687220761</v>
      </c>
      <c r="G36" s="4">
        <v>1150294.4595498545</v>
      </c>
      <c r="H36" s="4">
        <v>422041.3452820683</v>
      </c>
      <c r="I36" s="4">
        <v>43974.97992054763</v>
      </c>
      <c r="J36" s="4">
        <v>0</v>
      </c>
      <c r="K36" s="4">
        <v>0</v>
      </c>
      <c r="L36" s="4">
        <v>299565.18715493334</v>
      </c>
      <c r="M36" s="4">
        <v>521211.47646090243</v>
      </c>
      <c r="N36" s="4">
        <v>81282.723911510184</v>
      </c>
      <c r="O36" s="4">
        <v>92542.587208252779</v>
      </c>
      <c r="P36" s="4">
        <v>158120.77198839473</v>
      </c>
      <c r="Q36" s="4">
        <v>147878.99694311933</v>
      </c>
      <c r="R36" s="4">
        <v>807053.11733127595</v>
      </c>
      <c r="S36" s="4">
        <v>506082.14580168779</v>
      </c>
      <c r="T36" s="4">
        <v>181284.20961778433</v>
      </c>
      <c r="U36" s="4">
        <v>510917.95678437577</v>
      </c>
      <c r="V36" s="4">
        <v>0</v>
      </c>
      <c r="W36" s="4">
        <v>4770864.7759955712</v>
      </c>
      <c r="X36" s="4">
        <v>1630.649426221104</v>
      </c>
      <c r="Y36" s="4">
        <v>12021710.640198909</v>
      </c>
    </row>
    <row r="37" spans="1:25" x14ac:dyDescent="0.25">
      <c r="A37" s="3" t="s">
        <v>36</v>
      </c>
      <c r="B37" s="4">
        <v>2550.2509192901093</v>
      </c>
      <c r="C37" s="4">
        <v>397.71062369015675</v>
      </c>
      <c r="D37" s="4">
        <v>514.16155231063385</v>
      </c>
      <c r="E37" s="4">
        <v>878.51035972396846</v>
      </c>
      <c r="F37" s="4">
        <v>723.56148114512757</v>
      </c>
      <c r="G37" s="4">
        <v>2749.3309925658295</v>
      </c>
      <c r="H37" s="4">
        <v>1008.7254972802704</v>
      </c>
      <c r="I37" s="4">
        <v>0</v>
      </c>
      <c r="J37" s="4"/>
      <c r="K37" s="4"/>
      <c r="L37" s="4">
        <v>506.92154640872093</v>
      </c>
      <c r="M37" s="4">
        <v>1097.0917554541829</v>
      </c>
      <c r="N37" s="4">
        <v>171.09102598754015</v>
      </c>
      <c r="O37" s="4">
        <v>221.1870195770932</v>
      </c>
      <c r="P37" s="4">
        <v>377.92613481442862</v>
      </c>
      <c r="Q37" s="4">
        <v>311.26871851084502</v>
      </c>
      <c r="R37" s="4">
        <v>1928.946218687388</v>
      </c>
      <c r="S37" s="4">
        <v>1209.5923062876368</v>
      </c>
      <c r="T37" s="4">
        <v>0</v>
      </c>
      <c r="U37" s="4"/>
      <c r="V37" s="4"/>
      <c r="W37" s="4">
        <v>8073.2149583982227</v>
      </c>
      <c r="X37" s="4">
        <v>29.917201284361145</v>
      </c>
      <c r="Y37" s="4">
        <v>22749.408311416519</v>
      </c>
    </row>
    <row r="38" spans="1:25" x14ac:dyDescent="0.25">
      <c r="A38" s="3" t="s">
        <v>37</v>
      </c>
      <c r="B38" s="4">
        <v>3109662.1400174694</v>
      </c>
      <c r="C38" s="4">
        <v>484950.58263375802</v>
      </c>
      <c r="D38" s="4">
        <v>547699.01037426502</v>
      </c>
      <c r="E38" s="4">
        <v>935813.36928448884</v>
      </c>
      <c r="F38" s="4">
        <v>882278.57379551069</v>
      </c>
      <c r="G38" s="4">
        <v>2928662.9018691378</v>
      </c>
      <c r="H38" s="4">
        <v>1074522.1110307947</v>
      </c>
      <c r="I38" s="4">
        <v>352563.24665600073</v>
      </c>
      <c r="J38" s="4">
        <v>0</v>
      </c>
      <c r="K38" s="4">
        <v>0</v>
      </c>
      <c r="L38" s="4">
        <v>778347.71265932801</v>
      </c>
      <c r="M38" s="4">
        <v>1337744.7176887325</v>
      </c>
      <c r="N38" s="4">
        <v>208620.76040670407</v>
      </c>
      <c r="O38" s="4">
        <v>235614.48962021439</v>
      </c>
      <c r="P38" s="4">
        <v>402577.30104910611</v>
      </c>
      <c r="Q38" s="4">
        <v>379547.18181000272</v>
      </c>
      <c r="R38" s="4">
        <v>2054766.5034315584</v>
      </c>
      <c r="S38" s="4">
        <v>1288490.9541229464</v>
      </c>
      <c r="T38" s="4">
        <v>1453420.777582861</v>
      </c>
      <c r="U38" s="4">
        <v>329250.22012482618</v>
      </c>
      <c r="V38" s="4">
        <v>0</v>
      </c>
      <c r="W38" s="4">
        <v>12395938.663869398</v>
      </c>
      <c r="X38" s="4">
        <v>4874.4511578855372</v>
      </c>
      <c r="Y38" s="4">
        <v>31185345.669184987</v>
      </c>
    </row>
    <row r="39" spans="1:25" x14ac:dyDescent="0.25">
      <c r="A39" s="3" t="s">
        <v>38</v>
      </c>
      <c r="B39" s="4">
        <v>580.66469907435362</v>
      </c>
      <c r="C39" s="4">
        <v>90.554430498157444</v>
      </c>
      <c r="D39" s="4">
        <v>102.90316622022728</v>
      </c>
      <c r="E39" s="4">
        <v>175.82313801295385</v>
      </c>
      <c r="F39" s="4">
        <v>164.74716528202697</v>
      </c>
      <c r="G39" s="4">
        <v>550.24507929659319</v>
      </c>
      <c r="H39" s="4">
        <v>163.10753755774488</v>
      </c>
      <c r="I39" s="4">
        <v>0</v>
      </c>
      <c r="J39" s="4">
        <v>0</v>
      </c>
      <c r="K39" s="4">
        <v>0</v>
      </c>
      <c r="L39" s="4">
        <v>145.06312989191784</v>
      </c>
      <c r="M39" s="4">
        <v>249.79599035497475</v>
      </c>
      <c r="N39" s="4">
        <v>38.955586043679034</v>
      </c>
      <c r="O39" s="4">
        <v>44.267885334894082</v>
      </c>
      <c r="P39" s="4">
        <v>75.637308342109705</v>
      </c>
      <c r="Q39" s="4">
        <v>70.872538618933717</v>
      </c>
      <c r="R39" s="4">
        <v>386.05506864415526</v>
      </c>
      <c r="S39" s="4">
        <v>195.5870284426376</v>
      </c>
      <c r="T39" s="4">
        <v>0</v>
      </c>
      <c r="U39" s="4">
        <v>41.51588688491222</v>
      </c>
      <c r="V39" s="4">
        <v>0</v>
      </c>
      <c r="W39" s="4">
        <v>2310.2703731027436</v>
      </c>
      <c r="X39" s="4">
        <v>-0.71041399888624768</v>
      </c>
      <c r="Y39" s="4">
        <v>5385.3555976041289</v>
      </c>
    </row>
    <row r="40" spans="1:25" x14ac:dyDescent="0.25">
      <c r="A40" s="3" t="s">
        <v>39</v>
      </c>
      <c r="B40" s="4">
        <v>78657.017658333687</v>
      </c>
      <c r="C40" s="4">
        <v>11444.742249308194</v>
      </c>
      <c r="D40" s="4">
        <v>14221.265238652388</v>
      </c>
      <c r="E40" s="4">
        <v>24729.17690999767</v>
      </c>
      <c r="F40" s="4">
        <v>23470.036788341316</v>
      </c>
      <c r="G40" s="4">
        <v>61502.552737229998</v>
      </c>
      <c r="H40" s="4">
        <v>0</v>
      </c>
      <c r="I40" s="4">
        <v>0</v>
      </c>
      <c r="J40" s="4">
        <v>0</v>
      </c>
      <c r="K40" s="4">
        <v>0</v>
      </c>
      <c r="L40" s="4">
        <v>18048.207736713743</v>
      </c>
      <c r="M40" s="4">
        <v>33837.441221506495</v>
      </c>
      <c r="N40" s="4">
        <v>4923.410582872868</v>
      </c>
      <c r="O40" s="4">
        <v>6117.8422591435465</v>
      </c>
      <c r="P40" s="4">
        <v>14330.315849784811</v>
      </c>
      <c r="Q40" s="4">
        <v>13600.656479877634</v>
      </c>
      <c r="R40" s="4">
        <v>54583.849097507868</v>
      </c>
      <c r="S40" s="4">
        <v>0</v>
      </c>
      <c r="T40" s="4">
        <v>0</v>
      </c>
      <c r="U40" s="4">
        <v>0</v>
      </c>
      <c r="V40" s="4">
        <v>62496.28788829218</v>
      </c>
      <c r="W40" s="4">
        <v>287435.13015884941</v>
      </c>
      <c r="X40" s="4">
        <v>87.027778169176671</v>
      </c>
      <c r="Y40" s="4">
        <v>709484.96063458105</v>
      </c>
    </row>
    <row r="41" spans="1:25" x14ac:dyDescent="0.25">
      <c r="A41" s="3" t="s">
        <v>40</v>
      </c>
      <c r="B41" s="4">
        <v>3606009.0075263008</v>
      </c>
      <c r="C41" s="4">
        <v>562355.68059899739</v>
      </c>
      <c r="D41" s="4">
        <v>634258.30245142698</v>
      </c>
      <c r="E41" s="4">
        <v>1083710.9210917419</v>
      </c>
      <c r="F41" s="4">
        <v>1023102.9420566559</v>
      </c>
      <c r="G41" s="4">
        <v>3958830.5841329191</v>
      </c>
      <c r="H41" s="4">
        <v>2285079.8698182008</v>
      </c>
      <c r="I41" s="4">
        <v>919671.12354116677</v>
      </c>
      <c r="J41" s="4">
        <v>0</v>
      </c>
      <c r="K41" s="4">
        <v>0</v>
      </c>
      <c r="L41" s="4">
        <v>896371.92737116385</v>
      </c>
      <c r="M41" s="4">
        <v>1551268.0428135507</v>
      </c>
      <c r="N41" s="4">
        <v>241919.6386329399</v>
      </c>
      <c r="O41" s="4">
        <v>272851.40814360388</v>
      </c>
      <c r="P41" s="4">
        <v>466201.30898976827</v>
      </c>
      <c r="Q41" s="4">
        <v>440128.37882780528</v>
      </c>
      <c r="R41" s="4">
        <v>2777537.992455571</v>
      </c>
      <c r="S41" s="4">
        <v>2740106.2402380011</v>
      </c>
      <c r="T41" s="4">
        <v>3791288.8883789596</v>
      </c>
      <c r="U41" s="4">
        <v>195340.9669211919</v>
      </c>
      <c r="V41" s="4">
        <v>0</v>
      </c>
      <c r="W41" s="4">
        <v>14275588.212039415</v>
      </c>
      <c r="X41" s="4">
        <v>1493.8245729225368</v>
      </c>
      <c r="Y41" s="4">
        <v>41723115.260602295</v>
      </c>
    </row>
    <row r="42" spans="1:25" x14ac:dyDescent="0.25">
      <c r="A42" s="3" t="s">
        <v>41</v>
      </c>
      <c r="B42" s="4">
        <v>57605.20151596862</v>
      </c>
      <c r="C42" s="4">
        <v>8983.508426335693</v>
      </c>
      <c r="D42" s="4">
        <v>10155.948438490757</v>
      </c>
      <c r="E42" s="4">
        <v>17352.728682144338</v>
      </c>
      <c r="F42" s="4">
        <v>16343.844684177249</v>
      </c>
      <c r="G42" s="4">
        <v>131218.86574263626</v>
      </c>
      <c r="H42" s="4">
        <v>48144.008835860259</v>
      </c>
      <c r="I42" s="4">
        <v>0</v>
      </c>
      <c r="J42" s="4">
        <v>0</v>
      </c>
      <c r="K42" s="4">
        <v>0</v>
      </c>
      <c r="L42" s="4">
        <v>14367.603587436777</v>
      </c>
      <c r="M42" s="4">
        <v>24781.166110524493</v>
      </c>
      <c r="N42" s="4">
        <v>3864.6130680856786</v>
      </c>
      <c r="O42" s="4">
        <v>4368.984720839745</v>
      </c>
      <c r="P42" s="4">
        <v>7464.9656736966072</v>
      </c>
      <c r="Q42" s="4">
        <v>7030.9541385934481</v>
      </c>
      <c r="R42" s="4">
        <v>92063.900483108431</v>
      </c>
      <c r="S42" s="4">
        <v>57730.8919410811</v>
      </c>
      <c r="T42" s="4">
        <v>0</v>
      </c>
      <c r="U42" s="4">
        <v>1096.1284375067207</v>
      </c>
      <c r="V42" s="4">
        <v>0</v>
      </c>
      <c r="W42" s="4">
        <v>228817.95619101162</v>
      </c>
      <c r="X42" s="4">
        <v>144.1149522966985</v>
      </c>
      <c r="Y42" s="4">
        <v>731535.38562979456</v>
      </c>
    </row>
    <row r="43" spans="1:25" x14ac:dyDescent="0.25">
      <c r="A43" s="3" t="s">
        <v>42</v>
      </c>
      <c r="B43" s="4">
        <v>13105439.038506921</v>
      </c>
      <c r="C43" s="4">
        <v>1762076.4918596463</v>
      </c>
      <c r="D43" s="4">
        <v>2451326.9602571577</v>
      </c>
      <c r="E43" s="4">
        <v>5401732.6450641453</v>
      </c>
      <c r="F43" s="4">
        <v>5126691.6145997876</v>
      </c>
      <c r="G43" s="4">
        <v>13434347.131107397</v>
      </c>
      <c r="H43" s="4">
        <v>0</v>
      </c>
      <c r="I43" s="4">
        <v>0</v>
      </c>
      <c r="J43" s="4">
        <v>0</v>
      </c>
      <c r="K43" s="4">
        <v>0</v>
      </c>
      <c r="L43" s="4">
        <v>2803748.1896479735</v>
      </c>
      <c r="M43" s="4">
        <v>5637825.2869155239</v>
      </c>
      <c r="N43" s="4">
        <v>758027.21099967859</v>
      </c>
      <c r="O43" s="4">
        <v>1054535.6841864397</v>
      </c>
      <c r="P43" s="4">
        <v>3130251.1693613036</v>
      </c>
      <c r="Q43" s="4">
        <v>2970867.5856476431</v>
      </c>
      <c r="R43" s="4">
        <v>11923055.936571045</v>
      </c>
      <c r="S43" s="4">
        <v>0</v>
      </c>
      <c r="T43" s="4">
        <v>0</v>
      </c>
      <c r="U43" s="4">
        <v>0</v>
      </c>
      <c r="V43" s="4">
        <v>885243.13642469968</v>
      </c>
      <c r="W43" s="4">
        <v>44652396.380874261</v>
      </c>
      <c r="X43" s="4">
        <v>14435.779538866676</v>
      </c>
      <c r="Y43" s="4">
        <v>115112000.24156249</v>
      </c>
    </row>
    <row r="44" spans="1:25" x14ac:dyDescent="0.25">
      <c r="A44" s="3" t="s">
        <v>43</v>
      </c>
      <c r="B44" s="4">
        <v>91282.595251894061</v>
      </c>
      <c r="C44" s="4">
        <v>14235.484679206606</v>
      </c>
      <c r="D44" s="4">
        <v>16396.264167710971</v>
      </c>
      <c r="E44" s="4">
        <v>28015.101221342466</v>
      </c>
      <c r="F44" s="4">
        <v>25898.851490902311</v>
      </c>
      <c r="G44" s="4">
        <v>87674.305937503741</v>
      </c>
      <c r="H44" s="4">
        <v>32167.573891484968</v>
      </c>
      <c r="I44" s="4">
        <v>13015.148780150555</v>
      </c>
      <c r="J44" s="4">
        <v>0</v>
      </c>
      <c r="K44" s="4"/>
      <c r="L44" s="4">
        <v>23095.94557269496</v>
      </c>
      <c r="M44" s="4">
        <v>39268.835042784995</v>
      </c>
      <c r="N44" s="4">
        <v>6123.959316442184</v>
      </c>
      <c r="O44" s="4">
        <v>7053.5044620831932</v>
      </c>
      <c r="P44" s="4">
        <v>12051.808841894155</v>
      </c>
      <c r="Q44" s="4">
        <v>11141.419940870132</v>
      </c>
      <c r="R44" s="4">
        <v>61512.790337535058</v>
      </c>
      <c r="S44" s="4">
        <v>38573.080581374823</v>
      </c>
      <c r="T44" s="4">
        <v>53654.167982121056</v>
      </c>
      <c r="U44" s="4">
        <v>389455.81766221707</v>
      </c>
      <c r="V44" s="4"/>
      <c r="W44" s="4">
        <v>367825.22778286936</v>
      </c>
      <c r="X44" s="4">
        <v>173.16463014536097</v>
      </c>
      <c r="Y44" s="4">
        <v>1318615.0475732279</v>
      </c>
    </row>
    <row r="45" spans="1:25" x14ac:dyDescent="0.25">
      <c r="A45" s="3" t="s">
        <v>44</v>
      </c>
      <c r="B45" s="4">
        <v>63775.965458303326</v>
      </c>
      <c r="C45" s="4">
        <v>9945.8366261168394</v>
      </c>
      <c r="D45" s="4">
        <v>11818.907549715899</v>
      </c>
      <c r="E45" s="4">
        <v>20194.105678232958</v>
      </c>
      <c r="F45" s="4">
        <v>18094.624211062201</v>
      </c>
      <c r="G45" s="4">
        <v>63198.20818704991</v>
      </c>
      <c r="H45" s="4">
        <v>23187.329627855848</v>
      </c>
      <c r="I45" s="4">
        <v>9381.7005267165114</v>
      </c>
      <c r="J45" s="4">
        <v>0</v>
      </c>
      <c r="K45" s="4"/>
      <c r="L45" s="4">
        <v>18723.849093650198</v>
      </c>
      <c r="M45" s="4">
        <v>27435.765387317944</v>
      </c>
      <c r="N45" s="4">
        <v>4278.5967769180806</v>
      </c>
      <c r="O45" s="4">
        <v>5084.3726525850507</v>
      </c>
      <c r="P45" s="4">
        <v>8687.2968776448506</v>
      </c>
      <c r="Q45" s="4">
        <v>7784.1215112761802</v>
      </c>
      <c r="R45" s="4">
        <v>44340.221326519444</v>
      </c>
      <c r="S45" s="4">
        <v>27804.60650279071</v>
      </c>
      <c r="T45" s="4">
        <v>38675.496110047432</v>
      </c>
      <c r="U45" s="4">
        <v>206312.7246923988</v>
      </c>
      <c r="V45" s="4"/>
      <c r="W45" s="4">
        <v>298195.37096529145</v>
      </c>
      <c r="X45" s="4">
        <v>30.938826896054227</v>
      </c>
      <c r="Y45" s="4">
        <v>906950.03858838975</v>
      </c>
    </row>
    <row r="46" spans="1:25" x14ac:dyDescent="0.25">
      <c r="A46" s="3" t="s">
        <v>45</v>
      </c>
      <c r="B46" s="4">
        <v>2743.7780133810029</v>
      </c>
      <c r="C46" s="4">
        <v>427.89109758378356</v>
      </c>
      <c r="D46" s="4">
        <v>495.50418328774475</v>
      </c>
      <c r="E46" s="4">
        <v>846.63187348138263</v>
      </c>
      <c r="F46" s="4">
        <v>778.46931385403525</v>
      </c>
      <c r="G46" s="4">
        <v>2649.5660788653668</v>
      </c>
      <c r="H46" s="4">
        <v>972.12189718419597</v>
      </c>
      <c r="I46" s="4">
        <v>393.32500383697595</v>
      </c>
      <c r="J46" s="4">
        <v>0</v>
      </c>
      <c r="K46" s="4"/>
      <c r="L46" s="4">
        <v>812.32406968066744</v>
      </c>
      <c r="M46" s="4">
        <v>1180.3451238887003</v>
      </c>
      <c r="N46" s="4">
        <v>184.07435591556731</v>
      </c>
      <c r="O46" s="4">
        <v>213.16081102692601</v>
      </c>
      <c r="P46" s="4">
        <v>364.2123374117653</v>
      </c>
      <c r="Q46" s="4">
        <v>334.8895042614364</v>
      </c>
      <c r="R46" s="4">
        <v>1858.9505893650028</v>
      </c>
      <c r="S46" s="4">
        <v>1165.6998566786831</v>
      </c>
      <c r="T46" s="4">
        <v>1621.4586697328093</v>
      </c>
      <c r="U46" s="4">
        <v>4704.4342730797853</v>
      </c>
      <c r="V46" s="4"/>
      <c r="W46" s="4">
        <v>12937.044946843202</v>
      </c>
      <c r="X46" s="4">
        <v>1.964042391156112</v>
      </c>
      <c r="Y46" s="4">
        <v>34685.846041750185</v>
      </c>
    </row>
    <row r="47" spans="1:25" x14ac:dyDescent="0.25">
      <c r="A47" s="3" t="s">
        <v>46</v>
      </c>
      <c r="B47" s="4">
        <v>6073.0628660433213</v>
      </c>
      <c r="C47" s="4">
        <v>947.09175551868907</v>
      </c>
      <c r="D47" s="4">
        <v>1039.206037253198</v>
      </c>
      <c r="E47" s="4">
        <v>1775.6155930209661</v>
      </c>
      <c r="F47" s="4">
        <v>1723.0596131556199</v>
      </c>
      <c r="G47" s="4">
        <v>5556.8553366969581</v>
      </c>
      <c r="H47" s="4">
        <v>2038.8020496553397</v>
      </c>
      <c r="I47" s="4">
        <v>824.90871394451869</v>
      </c>
      <c r="J47" s="4">
        <v>0</v>
      </c>
      <c r="K47" s="4"/>
      <c r="L47" s="4">
        <v>1196.4167336580745</v>
      </c>
      <c r="M47" s="4">
        <v>2612.569277122629</v>
      </c>
      <c r="N47" s="4">
        <v>407.42914698268703</v>
      </c>
      <c r="O47" s="4">
        <v>447.05576500921603</v>
      </c>
      <c r="P47" s="4">
        <v>763.85159327829729</v>
      </c>
      <c r="Q47" s="4">
        <v>741.24255046844792</v>
      </c>
      <c r="R47" s="4">
        <v>3898.7212229077481</v>
      </c>
      <c r="S47" s="4">
        <v>2444.7872884701765</v>
      </c>
      <c r="T47" s="4">
        <v>3400.6365547964701</v>
      </c>
      <c r="U47" s="4">
        <v>33448.190199819088</v>
      </c>
      <c r="V47" s="4"/>
      <c r="W47" s="4">
        <v>19054.091385688509</v>
      </c>
      <c r="X47" s="4">
        <v>-25.021952832141597</v>
      </c>
      <c r="Y47" s="4">
        <v>88368.571730657801</v>
      </c>
    </row>
    <row r="48" spans="1:25" x14ac:dyDescent="0.25">
      <c r="A48" s="3" t="s">
        <v>47</v>
      </c>
      <c r="B48" s="4">
        <v>456553.35211759835</v>
      </c>
      <c r="C48" s="4">
        <v>71199.314955669353</v>
      </c>
      <c r="D48" s="4">
        <v>84374.101254158333</v>
      </c>
      <c r="E48" s="4">
        <v>144163.87555830897</v>
      </c>
      <c r="F48" s="4">
        <v>129534.08512913602</v>
      </c>
      <c r="G48" s="4">
        <v>451166.23463085684</v>
      </c>
      <c r="H48" s="4">
        <v>165532.22788186398</v>
      </c>
      <c r="I48" s="4">
        <v>66975.102973573681</v>
      </c>
      <c r="J48" s="4">
        <v>0</v>
      </c>
      <c r="K48" s="4"/>
      <c r="L48" s="4">
        <v>132862.22426958464</v>
      </c>
      <c r="M48" s="4">
        <v>196404.56346648961</v>
      </c>
      <c r="N48" s="4">
        <v>30629.214106349173</v>
      </c>
      <c r="O48" s="4">
        <v>36296.87187234126</v>
      </c>
      <c r="P48" s="4">
        <v>62017.81876168069</v>
      </c>
      <c r="Q48" s="4">
        <v>55724.233160960321</v>
      </c>
      <c r="R48" s="4">
        <v>316540.78924794291</v>
      </c>
      <c r="S48" s="4">
        <v>198494.54567016099</v>
      </c>
      <c r="T48" s="4">
        <v>276100.8334414452</v>
      </c>
      <c r="U48" s="4">
        <v>1487086.6458113655</v>
      </c>
      <c r="V48" s="4"/>
      <c r="W48" s="4">
        <v>2115959.1735215639</v>
      </c>
      <c r="X48" s="4">
        <v>-117.33572103071673</v>
      </c>
      <c r="Y48" s="4">
        <v>6477497.8721100185</v>
      </c>
    </row>
    <row r="49" spans="1:25" x14ac:dyDescent="0.25">
      <c r="A49" s="3" t="s">
        <v>48</v>
      </c>
      <c r="B49" s="4">
        <v>-1122.7769656637465</v>
      </c>
      <c r="C49" s="4">
        <v>-175.09662437583589</v>
      </c>
      <c r="D49" s="4">
        <v>-201.6736920492265</v>
      </c>
      <c r="E49" s="4">
        <v>-344.5851346776451</v>
      </c>
      <c r="F49" s="4">
        <v>-318.55616956210429</v>
      </c>
      <c r="G49" s="4">
        <v>-1078.3920529342313</v>
      </c>
      <c r="H49" s="4">
        <v>-395.66045805346135</v>
      </c>
      <c r="I49" s="4">
        <v>0</v>
      </c>
      <c r="J49" s="4">
        <v>0</v>
      </c>
      <c r="K49" s="4">
        <v>0</v>
      </c>
      <c r="L49" s="4">
        <v>-283.07396704276113</v>
      </c>
      <c r="M49" s="4">
        <v>-483.00712017249003</v>
      </c>
      <c r="N49" s="4">
        <v>-75.324769636416747</v>
      </c>
      <c r="O49" s="4">
        <v>-86.757951213993096</v>
      </c>
      <c r="P49" s="4">
        <v>-148.23698619120424</v>
      </c>
      <c r="Q49" s="4">
        <v>-137.03959270522785</v>
      </c>
      <c r="R49" s="4">
        <v>-756.60598101674634</v>
      </c>
      <c r="S49" s="4">
        <v>-474.44805078693804</v>
      </c>
      <c r="T49" s="4">
        <v>0</v>
      </c>
      <c r="U49" s="4">
        <v>0</v>
      </c>
      <c r="V49" s="4">
        <v>0</v>
      </c>
      <c r="W49" s="4">
        <v>0</v>
      </c>
      <c r="X49" s="4">
        <v>2.904266082027978</v>
      </c>
      <c r="Y49" s="4">
        <v>-6078.3312500000002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-1212.8553422625441</v>
      </c>
      <c r="C51" s="4">
        <v>-178.67598840868567</v>
      </c>
      <c r="D51" s="4">
        <v>-205.79635039439012</v>
      </c>
      <c r="E51" s="4">
        <v>-351.62922043153401</v>
      </c>
      <c r="F51" s="4">
        <v>-340.36044645865354</v>
      </c>
      <c r="G51" s="4">
        <v>-1164.9095078126668</v>
      </c>
      <c r="H51" s="4">
        <v>-427.40358499294479</v>
      </c>
      <c r="I51" s="4">
        <v>4.2485850279095771</v>
      </c>
      <c r="J51" s="4">
        <v>0</v>
      </c>
      <c r="K51" s="4">
        <v>0</v>
      </c>
      <c r="L51" s="4">
        <v>-305.78448229947492</v>
      </c>
      <c r="M51" s="4">
        <v>-521.75791271754144</v>
      </c>
      <c r="N51" s="4">
        <v>-76.86457528475735</v>
      </c>
      <c r="O51" s="4">
        <v>-88.531476496082746</v>
      </c>
      <c r="P51" s="4">
        <v>-151.26727954267372</v>
      </c>
      <c r="Q51" s="4">
        <v>-146.41956870519851</v>
      </c>
      <c r="R51" s="4">
        <v>-817.30711808953868</v>
      </c>
      <c r="S51" s="4">
        <v>-512.5121645889933</v>
      </c>
      <c r="T51" s="4">
        <v>17.514536224237311</v>
      </c>
      <c r="U51" s="4">
        <v>0</v>
      </c>
      <c r="V51" s="4">
        <v>0</v>
      </c>
      <c r="W51" s="4">
        <v>0</v>
      </c>
      <c r="X51" s="4">
        <v>3.3742472335337999</v>
      </c>
      <c r="Y51" s="4">
        <v>-6476.937649999998</v>
      </c>
    </row>
    <row r="52" spans="1:25" x14ac:dyDescent="0.25">
      <c r="A52" s="3" t="s">
        <v>51</v>
      </c>
      <c r="B52" s="4">
        <v>-4340.6637366529039</v>
      </c>
      <c r="C52" s="4">
        <v>-665.53650735861095</v>
      </c>
      <c r="D52" s="4">
        <v>-753.55423309691423</v>
      </c>
      <c r="E52" s="4">
        <v>-1287.5431805712592</v>
      </c>
      <c r="F52" s="4">
        <v>-1227.457697098404</v>
      </c>
      <c r="G52" s="4">
        <v>-4099.5531288484963</v>
      </c>
      <c r="H52" s="4">
        <v>-1504.1200130891741</v>
      </c>
      <c r="I52" s="4">
        <v>4.6219541875029337</v>
      </c>
      <c r="J52" s="4">
        <v>0</v>
      </c>
      <c r="K52" s="4">
        <v>0</v>
      </c>
      <c r="L52" s="4">
        <v>-1050.0553545136618</v>
      </c>
      <c r="M52" s="4">
        <v>-1867.308962682948</v>
      </c>
      <c r="N52" s="4">
        <v>-286.30697068041883</v>
      </c>
      <c r="O52" s="4">
        <v>-324.17129238731957</v>
      </c>
      <c r="P52" s="4">
        <v>-553.88785374467557</v>
      </c>
      <c r="Q52" s="4">
        <v>-528.03969580777073</v>
      </c>
      <c r="R52" s="4">
        <v>-2876.2697280113007</v>
      </c>
      <c r="S52" s="4">
        <v>-1803.6343886134759</v>
      </c>
      <c r="T52" s="4">
        <v>19.0537281264242</v>
      </c>
      <c r="U52" s="4">
        <v>0</v>
      </c>
      <c r="V52" s="4">
        <v>0</v>
      </c>
      <c r="W52" s="4">
        <v>0</v>
      </c>
      <c r="X52" s="4">
        <v>15.406450843410667</v>
      </c>
      <c r="Y52" s="4">
        <v>-23129.020609999996</v>
      </c>
    </row>
    <row r="53" spans="1:25" x14ac:dyDescent="0.25">
      <c r="A53" s="3" t="s">
        <v>52</v>
      </c>
      <c r="B53" s="4">
        <v>-6.5556756335555839</v>
      </c>
      <c r="C53" s="4">
        <v>-0.87931136658763198</v>
      </c>
      <c r="D53" s="4">
        <v>-1.0127777756579728</v>
      </c>
      <c r="E53" s="4">
        <v>-1.7304595491733443</v>
      </c>
      <c r="F53" s="4">
        <v>-1.8087059246469437</v>
      </c>
      <c r="G53" s="4">
        <v>-6.2965207882240666</v>
      </c>
      <c r="H53" s="4">
        <v>0.14348449479179654</v>
      </c>
      <c r="I53" s="4">
        <v>0</v>
      </c>
      <c r="J53" s="4">
        <v>0</v>
      </c>
      <c r="K53" s="4">
        <v>0</v>
      </c>
      <c r="L53" s="4">
        <v>-1.6528136620073033</v>
      </c>
      <c r="M53" s="4">
        <v>-2.8201843334724614</v>
      </c>
      <c r="N53" s="4">
        <v>-0.37827071974116694</v>
      </c>
      <c r="O53" s="4">
        <v>-0.43568659827828954</v>
      </c>
      <c r="P53" s="4">
        <v>-0.74442592694898435</v>
      </c>
      <c r="Q53" s="4">
        <v>-0.77808671411974384</v>
      </c>
      <c r="R53" s="4">
        <v>-4.4176746991079252</v>
      </c>
      <c r="S53" s="4">
        <v>0.17205646277374034</v>
      </c>
      <c r="T53" s="4">
        <v>0</v>
      </c>
      <c r="U53" s="4">
        <v>0</v>
      </c>
      <c r="V53" s="4">
        <v>0</v>
      </c>
      <c r="W53" s="4">
        <v>0</v>
      </c>
      <c r="X53" s="4">
        <v>1.9332733955879977E-2</v>
      </c>
      <c r="Y53" s="4">
        <v>-29.175720000000002</v>
      </c>
    </row>
    <row r="54" spans="1:25" x14ac:dyDescent="0.25">
      <c r="A54" s="3" t="s">
        <v>53</v>
      </c>
      <c r="B54" s="4">
        <v>-16.605063334982361</v>
      </c>
      <c r="C54" s="4">
        <v>-2.2146764329729192</v>
      </c>
      <c r="D54" s="4">
        <v>-2.3745105742659725</v>
      </c>
      <c r="E54" s="4">
        <v>-4.0571531056574939</v>
      </c>
      <c r="F54" s="4">
        <v>-4.5768225936431852</v>
      </c>
      <c r="G54" s="4">
        <v>-15.005817356867354</v>
      </c>
      <c r="H54" s="4">
        <v>0.3760319400342268</v>
      </c>
      <c r="I54" s="4">
        <v>0</v>
      </c>
      <c r="J54" s="4">
        <v>0</v>
      </c>
      <c r="K54" s="4">
        <v>0</v>
      </c>
      <c r="L54" s="4">
        <v>-3.2124594598162015</v>
      </c>
      <c r="M54" s="4">
        <v>-7.1433277195620715</v>
      </c>
      <c r="N54" s="4">
        <v>-0.95273105765200716</v>
      </c>
      <c r="O54" s="4">
        <v>-1.0214900638056128</v>
      </c>
      <c r="P54" s="4">
        <v>-1.7453456007658947</v>
      </c>
      <c r="Q54" s="4">
        <v>-1.9689020777061719</v>
      </c>
      <c r="R54" s="4">
        <v>-10.52816657110804</v>
      </c>
      <c r="S54" s="4">
        <v>0.45091091958136326</v>
      </c>
      <c r="T54" s="4">
        <v>0</v>
      </c>
      <c r="U54" s="4">
        <v>0</v>
      </c>
      <c r="V54" s="4">
        <v>0</v>
      </c>
      <c r="W54" s="4">
        <v>0</v>
      </c>
      <c r="X54" s="4">
        <v>5.3563089189703358E-2</v>
      </c>
      <c r="Y54" s="4">
        <v>-70.525959999999998</v>
      </c>
    </row>
    <row r="55" spans="1:25" x14ac:dyDescent="0.25">
      <c r="A55" s="3" t="s">
        <v>54</v>
      </c>
      <c r="B55" s="4">
        <v>-2829.6458644520226</v>
      </c>
      <c r="C55" s="4">
        <v>-331.83283042400876</v>
      </c>
      <c r="D55" s="4">
        <v>-382.20012689171119</v>
      </c>
      <c r="E55" s="4">
        <v>-484.78821466717221</v>
      </c>
      <c r="F55" s="4">
        <v>-566.86091151055791</v>
      </c>
      <c r="G55" s="4">
        <v>236.55141598668087</v>
      </c>
      <c r="H55" s="4">
        <v>0</v>
      </c>
      <c r="I55" s="4">
        <v>0</v>
      </c>
      <c r="J55" s="4">
        <v>0</v>
      </c>
      <c r="K55" s="4">
        <v>0</v>
      </c>
      <c r="L55" s="4">
        <v>-713.40890013989053</v>
      </c>
      <c r="M55" s="4">
        <v>-1217.2845915920609</v>
      </c>
      <c r="N55" s="4">
        <v>-142.75107586219147</v>
      </c>
      <c r="O55" s="4">
        <v>-164.41856955124956</v>
      </c>
      <c r="P55" s="4">
        <v>-280.93002293275754</v>
      </c>
      <c r="Q55" s="4">
        <v>-328.49034702643399</v>
      </c>
      <c r="R55" s="4">
        <v>209.94066456371183</v>
      </c>
      <c r="S55" s="4">
        <v>0</v>
      </c>
      <c r="T55" s="4">
        <v>0</v>
      </c>
      <c r="U55" s="4">
        <v>0</v>
      </c>
      <c r="V55" s="4">
        <v>2685.9498892145143</v>
      </c>
      <c r="W55" s="4">
        <v>0</v>
      </c>
      <c r="X55" s="4">
        <v>6.2434852851502196</v>
      </c>
      <c r="Y55" s="4">
        <v>-4303.9259999999986</v>
      </c>
    </row>
    <row r="56" spans="1:25" x14ac:dyDescent="0.25">
      <c r="A56" s="3" t="s">
        <v>55</v>
      </c>
      <c r="B56" s="4">
        <v>-520966.56791514083</v>
      </c>
      <c r="C56" s="4">
        <v>-80653.292884157141</v>
      </c>
      <c r="D56" s="4">
        <v>-93025.496419993782</v>
      </c>
      <c r="E56" s="4">
        <v>-117994.89627263715</v>
      </c>
      <c r="F56" s="4">
        <v>-109570.36039100066</v>
      </c>
      <c r="G56" s="4">
        <v>1277.8342904250499</v>
      </c>
      <c r="H56" s="4">
        <v>0</v>
      </c>
      <c r="I56" s="4">
        <v>0</v>
      </c>
      <c r="J56" s="4">
        <v>0</v>
      </c>
      <c r="K56" s="4">
        <v>0</v>
      </c>
      <c r="L56" s="4">
        <v>-132363.30405009061</v>
      </c>
      <c r="M56" s="4">
        <v>-224114.46740545018</v>
      </c>
      <c r="N56" s="4">
        <v>-34696.218322733075</v>
      </c>
      <c r="O56" s="4">
        <v>-40018.613226425841</v>
      </c>
      <c r="P56" s="4">
        <v>-68376.886881579849</v>
      </c>
      <c r="Q56" s="4">
        <v>-63494.950838537174</v>
      </c>
      <c r="R56" s="4">
        <v>1134.0848627565988</v>
      </c>
      <c r="S56" s="4">
        <v>0</v>
      </c>
      <c r="T56" s="4">
        <v>0</v>
      </c>
      <c r="U56" s="4">
        <v>0</v>
      </c>
      <c r="V56" s="4">
        <v>10159.897407028813</v>
      </c>
      <c r="W56" s="4">
        <v>0</v>
      </c>
      <c r="X56" s="4">
        <v>1073.8034475359516</v>
      </c>
      <c r="Y56" s="4">
        <v>-1471629.4345999998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17782028.663155023</v>
      </c>
      <c r="C60" s="4">
        <v>2773100.3473447333</v>
      </c>
      <c r="D60" s="4">
        <v>3194015.8039345136</v>
      </c>
      <c r="E60" s="4">
        <v>5457381.9459439125</v>
      </c>
      <c r="F60" s="4">
        <v>5045147.0872752648</v>
      </c>
      <c r="G60" s="4">
        <v>17079080.691737302</v>
      </c>
      <c r="H60" s="4">
        <v>6266289.5847925311</v>
      </c>
      <c r="I60" s="4">
        <v>2622504.3177856193</v>
      </c>
      <c r="J60" s="4">
        <v>0</v>
      </c>
      <c r="K60" s="4">
        <v>0</v>
      </c>
      <c r="L60" s="4">
        <v>4483196.1731345933</v>
      </c>
      <c r="M60" s="4">
        <v>7649646.1167937787</v>
      </c>
      <c r="N60" s="4">
        <v>1192959.2908316294</v>
      </c>
      <c r="O60" s="4">
        <v>1374032.7976285305</v>
      </c>
      <c r="P60" s="4">
        <v>2347709.6680848133</v>
      </c>
      <c r="Q60" s="4">
        <v>2170370.4653674262</v>
      </c>
      <c r="R60" s="4">
        <v>11982779.886476189</v>
      </c>
      <c r="S60" s="4">
        <v>7514091.485911373</v>
      </c>
      <c r="T60" s="4">
        <v>10811116.30586214</v>
      </c>
      <c r="U60" s="4">
        <v>12340919.69606957</v>
      </c>
      <c r="V60" s="4">
        <v>0</v>
      </c>
      <c r="W60" s="4">
        <v>53760158.317768879</v>
      </c>
      <c r="X60" s="4">
        <v>34120.871464794778</v>
      </c>
      <c r="Y60" s="4">
        <v>175880649.51736262</v>
      </c>
    </row>
    <row r="61" spans="1:25" x14ac:dyDescent="0.25">
      <c r="A61" s="3" t="s">
        <v>32</v>
      </c>
      <c r="B61" s="4">
        <v>2851624.9029358458</v>
      </c>
      <c r="C61" s="4">
        <v>444709.77741778182</v>
      </c>
      <c r="D61" s="4">
        <v>521021.77240500174</v>
      </c>
      <c r="E61" s="4">
        <v>890231.9176580545</v>
      </c>
      <c r="F61" s="4">
        <v>809067.81479092315</v>
      </c>
      <c r="G61" s="4">
        <v>2786014.0460467986</v>
      </c>
      <c r="H61" s="4">
        <v>1022184.4556466526</v>
      </c>
      <c r="I61" s="4">
        <v>421631.05544005206</v>
      </c>
      <c r="J61" s="4">
        <v>0</v>
      </c>
      <c r="K61" s="4">
        <v>0</v>
      </c>
      <c r="L61" s="4">
        <v>738345.04289648496</v>
      </c>
      <c r="M61" s="4">
        <v>1226739.7482321477</v>
      </c>
      <c r="N61" s="4">
        <v>191309.5792592527</v>
      </c>
      <c r="O61" s="4">
        <v>224138.21581006111</v>
      </c>
      <c r="P61" s="4">
        <v>382968.62866211013</v>
      </c>
      <c r="Q61" s="4">
        <v>348052.66513050912</v>
      </c>
      <c r="R61" s="4">
        <v>1954683.2570772194</v>
      </c>
      <c r="S61" s="4">
        <v>1225731.337703533</v>
      </c>
      <c r="T61" s="4">
        <v>1738148.6648512874</v>
      </c>
      <c r="U61" s="4">
        <v>1984101.5937576396</v>
      </c>
      <c r="V61" s="4">
        <v>0</v>
      </c>
      <c r="W61" s="4">
        <v>11679459.898626477</v>
      </c>
      <c r="X61" s="4">
        <v>697.2846930761325</v>
      </c>
      <c r="Y61" s="4">
        <v>31440861.659040909</v>
      </c>
    </row>
    <row r="62" spans="1:25" x14ac:dyDescent="0.25">
      <c r="A62" s="3" t="s">
        <v>33</v>
      </c>
      <c r="B62" s="4">
        <v>8985.2384916326519</v>
      </c>
      <c r="C62" s="4">
        <v>1401.2443942209245</v>
      </c>
      <c r="D62" s="4">
        <v>1875.4016432437247</v>
      </c>
      <c r="E62" s="4">
        <v>3204.3620625246258</v>
      </c>
      <c r="F62" s="4">
        <v>2549.3069808431487</v>
      </c>
      <c r="G62" s="4">
        <v>10028.170792054418</v>
      </c>
      <c r="H62" s="4">
        <v>3679.3211135288093</v>
      </c>
      <c r="I62" s="4">
        <v>0</v>
      </c>
      <c r="J62" s="4"/>
      <c r="K62" s="4"/>
      <c r="L62" s="4">
        <v>1060.2447435506961</v>
      </c>
      <c r="M62" s="4">
        <v>3865.3573244093732</v>
      </c>
      <c r="N62" s="4">
        <v>602.80094819222359</v>
      </c>
      <c r="O62" s="4">
        <v>806.77852732257509</v>
      </c>
      <c r="P62" s="4">
        <v>1378.4836518221905</v>
      </c>
      <c r="Q62" s="4">
        <v>1096.6856828281593</v>
      </c>
      <c r="R62" s="4">
        <v>7035.8215078468802</v>
      </c>
      <c r="S62" s="4">
        <v>4411.9817762964303</v>
      </c>
      <c r="T62" s="4">
        <v>0</v>
      </c>
      <c r="U62" s="4"/>
      <c r="V62" s="4"/>
      <c r="W62" s="4">
        <v>192052.1063065101</v>
      </c>
      <c r="X62" s="4">
        <v>178.50866929235633</v>
      </c>
      <c r="Y62" s="4">
        <v>244211.81461611929</v>
      </c>
    </row>
    <row r="63" spans="1:25" x14ac:dyDescent="0.25">
      <c r="A63" s="3" t="s">
        <v>34</v>
      </c>
      <c r="B63" s="4">
        <v>3466336.3489113557</v>
      </c>
      <c r="C63" s="4">
        <v>540573.78464905883</v>
      </c>
      <c r="D63" s="4">
        <v>622624.85849638341</v>
      </c>
      <c r="E63" s="4">
        <v>1063833.703536588</v>
      </c>
      <c r="F63" s="4">
        <v>983474.78038108267</v>
      </c>
      <c r="G63" s="4">
        <v>3329307.3208473315</v>
      </c>
      <c r="H63" s="4">
        <v>1221517.9590604191</v>
      </c>
      <c r="I63" s="4">
        <v>181699.28066701119</v>
      </c>
      <c r="J63" s="4">
        <v>0</v>
      </c>
      <c r="K63" s="4">
        <v>0</v>
      </c>
      <c r="L63" s="4">
        <v>873930.986650398</v>
      </c>
      <c r="M63" s="4">
        <v>1491182.2994579605</v>
      </c>
      <c r="N63" s="4">
        <v>232549.29068635812</v>
      </c>
      <c r="O63" s="4">
        <v>267846.82002481224</v>
      </c>
      <c r="P63" s="4">
        <v>457650.33412836172</v>
      </c>
      <c r="Q63" s="4">
        <v>423080.7506398391</v>
      </c>
      <c r="R63" s="4">
        <v>2335860.9002560568</v>
      </c>
      <c r="S63" s="4">
        <v>1464757.9834706322</v>
      </c>
      <c r="T63" s="4">
        <v>749044.35529822716</v>
      </c>
      <c r="U63" s="4">
        <v>2111050.9975287812</v>
      </c>
      <c r="V63" s="4">
        <v>0</v>
      </c>
      <c r="W63" s="4">
        <v>9633358.1132848319</v>
      </c>
      <c r="X63" s="4">
        <v>7151.3529884720283</v>
      </c>
      <c r="Y63" s="4">
        <v>31456832.220963959</v>
      </c>
    </row>
    <row r="64" spans="1:25" x14ac:dyDescent="0.25">
      <c r="A64" s="3" t="s">
        <v>35</v>
      </c>
      <c r="B64" s="4">
        <v>1211585.1207346737</v>
      </c>
      <c r="C64" s="4">
        <v>188946.22108605382</v>
      </c>
      <c r="D64" s="4">
        <v>215120.40075775396</v>
      </c>
      <c r="E64" s="4">
        <v>367560.54552185175</v>
      </c>
      <c r="F64" s="4">
        <v>343752.9687220761</v>
      </c>
      <c r="G64" s="4">
        <v>1150294.4595498545</v>
      </c>
      <c r="H64" s="4">
        <v>422041.3452820683</v>
      </c>
      <c r="I64" s="4">
        <v>43974.97992054763</v>
      </c>
      <c r="J64" s="4">
        <v>0</v>
      </c>
      <c r="K64" s="4">
        <v>0</v>
      </c>
      <c r="L64" s="4">
        <v>299565.18715493334</v>
      </c>
      <c r="M64" s="4">
        <v>521211.47646090243</v>
      </c>
      <c r="N64" s="4">
        <v>81282.723911510184</v>
      </c>
      <c r="O64" s="4">
        <v>92542.587208252779</v>
      </c>
      <c r="P64" s="4">
        <v>158120.77198839473</v>
      </c>
      <c r="Q64" s="4">
        <v>147878.99694311933</v>
      </c>
      <c r="R64" s="4">
        <v>807053.11733127595</v>
      </c>
      <c r="S64" s="4">
        <v>506082.14580168779</v>
      </c>
      <c r="T64" s="4">
        <v>181284.20961778433</v>
      </c>
      <c r="U64" s="4">
        <v>510917.95678437577</v>
      </c>
      <c r="V64" s="4">
        <v>0</v>
      </c>
      <c r="W64" s="4">
        <v>3815215.0358914062</v>
      </c>
      <c r="X64" s="4">
        <v>-3000.9775476916657</v>
      </c>
      <c r="Y64" s="4">
        <v>11061429.27312083</v>
      </c>
    </row>
    <row r="65" spans="1:25" x14ac:dyDescent="0.25">
      <c r="A65" s="3" t="s">
        <v>36</v>
      </c>
      <c r="B65" s="4">
        <v>2550.2509192901093</v>
      </c>
      <c r="C65" s="4">
        <v>397.71062369015675</v>
      </c>
      <c r="D65" s="4">
        <v>514.16155231063385</v>
      </c>
      <c r="E65" s="4">
        <v>878.51035972396846</v>
      </c>
      <c r="F65" s="4">
        <v>723.56148114512757</v>
      </c>
      <c r="G65" s="4">
        <v>2749.3309925658295</v>
      </c>
      <c r="H65" s="4">
        <v>1008.7254972802704</v>
      </c>
      <c r="I65" s="4">
        <v>0</v>
      </c>
      <c r="J65" s="4"/>
      <c r="K65" s="4"/>
      <c r="L65" s="4">
        <v>506.92154640872093</v>
      </c>
      <c r="M65" s="4">
        <v>1097.0917554541829</v>
      </c>
      <c r="N65" s="4">
        <v>171.09102598754015</v>
      </c>
      <c r="O65" s="4">
        <v>221.1870195770932</v>
      </c>
      <c r="P65" s="4">
        <v>377.92613481442862</v>
      </c>
      <c r="Q65" s="4">
        <v>311.26871851084502</v>
      </c>
      <c r="R65" s="4">
        <v>1928.946218687388</v>
      </c>
      <c r="S65" s="4">
        <v>1209.5923062876368</v>
      </c>
      <c r="T65" s="4">
        <v>0</v>
      </c>
      <c r="U65" s="4"/>
      <c r="V65" s="4"/>
      <c r="W65" s="4">
        <v>36174.818637947094</v>
      </c>
      <c r="X65" s="4">
        <v>-28.390698153596482</v>
      </c>
      <c r="Y65" s="4">
        <v>50792.704091527426</v>
      </c>
    </row>
    <row r="66" spans="1:25" x14ac:dyDescent="0.25">
      <c r="A66" s="3" t="s">
        <v>37</v>
      </c>
      <c r="B66" s="4">
        <v>3109662.1400174694</v>
      </c>
      <c r="C66" s="4">
        <v>484950.58263375802</v>
      </c>
      <c r="D66" s="4">
        <v>547699.01037426502</v>
      </c>
      <c r="E66" s="4">
        <v>935813.36928448884</v>
      </c>
      <c r="F66" s="4">
        <v>882278.57379551069</v>
      </c>
      <c r="G66" s="4">
        <v>2928662.9018691378</v>
      </c>
      <c r="H66" s="4">
        <v>1074522.1110307947</v>
      </c>
      <c r="I66" s="4">
        <v>352563.24665600073</v>
      </c>
      <c r="J66" s="4">
        <v>0</v>
      </c>
      <c r="K66" s="4">
        <v>0</v>
      </c>
      <c r="L66" s="4">
        <v>778347.71265932801</v>
      </c>
      <c r="M66" s="4">
        <v>1337744.7176887325</v>
      </c>
      <c r="N66" s="4">
        <v>208620.76040670407</v>
      </c>
      <c r="O66" s="4">
        <v>235614.48962021439</v>
      </c>
      <c r="P66" s="4">
        <v>402577.30104910611</v>
      </c>
      <c r="Q66" s="4">
        <v>379547.18181000272</v>
      </c>
      <c r="R66" s="4">
        <v>2054766.5034315584</v>
      </c>
      <c r="S66" s="4">
        <v>1288490.9541229464</v>
      </c>
      <c r="T66" s="4">
        <v>1453420.777582861</v>
      </c>
      <c r="U66" s="4">
        <v>329250.22012482618</v>
      </c>
      <c r="V66" s="4">
        <v>0</v>
      </c>
      <c r="W66" s="4">
        <v>8339818.6688965848</v>
      </c>
      <c r="X66" s="4">
        <v>4647.760213595172</v>
      </c>
      <c r="Y66" s="4">
        <v>27128998.983267885</v>
      </c>
    </row>
    <row r="67" spans="1:25" x14ac:dyDescent="0.25">
      <c r="A67" s="3" t="s">
        <v>38</v>
      </c>
      <c r="B67" s="4">
        <v>580.66469907435362</v>
      </c>
      <c r="C67" s="4">
        <v>90.554430498157444</v>
      </c>
      <c r="D67" s="4">
        <v>102.90316622022728</v>
      </c>
      <c r="E67" s="4">
        <v>175.82313801295385</v>
      </c>
      <c r="F67" s="4">
        <v>164.74716528202697</v>
      </c>
      <c r="G67" s="4">
        <v>550.24507929659319</v>
      </c>
      <c r="H67" s="4">
        <v>163.10753755774488</v>
      </c>
      <c r="I67" s="4">
        <v>0</v>
      </c>
      <c r="J67" s="4">
        <v>0</v>
      </c>
      <c r="K67" s="4">
        <v>0</v>
      </c>
      <c r="L67" s="4">
        <v>145.06312989191784</v>
      </c>
      <c r="M67" s="4">
        <v>249.79599035497475</v>
      </c>
      <c r="N67" s="4">
        <v>38.955586043679034</v>
      </c>
      <c r="O67" s="4">
        <v>44.267885334894082</v>
      </c>
      <c r="P67" s="4">
        <v>75.637308342109705</v>
      </c>
      <c r="Q67" s="4">
        <v>70.872538618933717</v>
      </c>
      <c r="R67" s="4">
        <v>386.05506864415526</v>
      </c>
      <c r="S67" s="4">
        <v>195.5870284426376</v>
      </c>
      <c r="T67" s="4">
        <v>0</v>
      </c>
      <c r="U67" s="4">
        <v>41.51588688491222</v>
      </c>
      <c r="V67" s="4">
        <v>0</v>
      </c>
      <c r="W67" s="4">
        <v>1607.862009820838</v>
      </c>
      <c r="X67" s="4">
        <v>-0.32882618097910532</v>
      </c>
      <c r="Y67" s="4">
        <v>4683.3288221401299</v>
      </c>
    </row>
    <row r="68" spans="1:25" x14ac:dyDescent="0.25">
      <c r="A68" s="3" t="s">
        <v>39</v>
      </c>
      <c r="B68" s="4">
        <v>78657.017658333687</v>
      </c>
      <c r="C68" s="4">
        <v>11444.742249308194</v>
      </c>
      <c r="D68" s="4">
        <v>14221.265238652388</v>
      </c>
      <c r="E68" s="4">
        <v>24729.17690999767</v>
      </c>
      <c r="F68" s="4">
        <v>23470.036788341316</v>
      </c>
      <c r="G68" s="4">
        <v>61502.552737229998</v>
      </c>
      <c r="H68" s="4">
        <v>0</v>
      </c>
      <c r="I68" s="4">
        <v>0</v>
      </c>
      <c r="J68" s="4">
        <v>0</v>
      </c>
      <c r="K68" s="4">
        <v>0</v>
      </c>
      <c r="L68" s="4">
        <v>18048.207736713743</v>
      </c>
      <c r="M68" s="4">
        <v>33837.441221506495</v>
      </c>
      <c r="N68" s="4">
        <v>4923.410582872868</v>
      </c>
      <c r="O68" s="4">
        <v>6117.8422591435465</v>
      </c>
      <c r="P68" s="4">
        <v>14330.315849784811</v>
      </c>
      <c r="Q68" s="4">
        <v>13600.656479877634</v>
      </c>
      <c r="R68" s="4">
        <v>54583.849097507868</v>
      </c>
      <c r="S68" s="4">
        <v>0</v>
      </c>
      <c r="T68" s="4">
        <v>0</v>
      </c>
      <c r="U68" s="4">
        <v>0</v>
      </c>
      <c r="V68" s="4">
        <v>62496.28788829218</v>
      </c>
      <c r="W68" s="4">
        <v>220763.07303283978</v>
      </c>
      <c r="X68" s="4">
        <v>85.621608682020067</v>
      </c>
      <c r="Y68" s="4">
        <v>642811.49733908416</v>
      </c>
    </row>
    <row r="69" spans="1:25" x14ac:dyDescent="0.25">
      <c r="A69" s="3" t="s">
        <v>40</v>
      </c>
      <c r="B69" s="4">
        <v>3606009.0075263008</v>
      </c>
      <c r="C69" s="4">
        <v>562355.68059899739</v>
      </c>
      <c r="D69" s="4">
        <v>634258.30245142698</v>
      </c>
      <c r="E69" s="4">
        <v>1083710.9210917419</v>
      </c>
      <c r="F69" s="4">
        <v>1023102.9420566559</v>
      </c>
      <c r="G69" s="4">
        <v>3958830.5841329191</v>
      </c>
      <c r="H69" s="4">
        <v>2285079.8698182008</v>
      </c>
      <c r="I69" s="4">
        <v>919671.12354116677</v>
      </c>
      <c r="J69" s="4">
        <v>0</v>
      </c>
      <c r="K69" s="4">
        <v>0</v>
      </c>
      <c r="L69" s="4">
        <v>896371.92737116385</v>
      </c>
      <c r="M69" s="4">
        <v>1551268.0428135507</v>
      </c>
      <c r="N69" s="4">
        <v>241919.6386329399</v>
      </c>
      <c r="O69" s="4">
        <v>272851.40814360388</v>
      </c>
      <c r="P69" s="4">
        <v>466201.30898976827</v>
      </c>
      <c r="Q69" s="4">
        <v>440128.37882780528</v>
      </c>
      <c r="R69" s="4">
        <v>2777537.992455571</v>
      </c>
      <c r="S69" s="4">
        <v>2740106.2402380011</v>
      </c>
      <c r="T69" s="4">
        <v>3791288.8883789596</v>
      </c>
      <c r="U69" s="4">
        <v>195340.9669211919</v>
      </c>
      <c r="V69" s="4">
        <v>0</v>
      </c>
      <c r="W69" s="4">
        <v>19310374.448593177</v>
      </c>
      <c r="X69" s="4">
        <v>-4216.0798780212408</v>
      </c>
      <c r="Y69" s="4">
        <v>46752191.592705116</v>
      </c>
    </row>
    <row r="70" spans="1:25" x14ac:dyDescent="0.25">
      <c r="A70" s="3" t="s">
        <v>41</v>
      </c>
      <c r="B70" s="4">
        <v>57605.20151596862</v>
      </c>
      <c r="C70" s="4">
        <v>8983.508426335693</v>
      </c>
      <c r="D70" s="4">
        <v>10155.948438490757</v>
      </c>
      <c r="E70" s="4">
        <v>17352.728682144338</v>
      </c>
      <c r="F70" s="4">
        <v>16343.844684177249</v>
      </c>
      <c r="G70" s="4">
        <v>131218.86574263626</v>
      </c>
      <c r="H70" s="4">
        <v>48144.008835860259</v>
      </c>
      <c r="I70" s="4">
        <v>0</v>
      </c>
      <c r="J70" s="4">
        <v>0</v>
      </c>
      <c r="K70" s="4">
        <v>0</v>
      </c>
      <c r="L70" s="4">
        <v>14367.603587436777</v>
      </c>
      <c r="M70" s="4">
        <v>24781.166110524493</v>
      </c>
      <c r="N70" s="4">
        <v>3864.6130680856786</v>
      </c>
      <c r="O70" s="4">
        <v>4368.984720839745</v>
      </c>
      <c r="P70" s="4">
        <v>7464.9656736966072</v>
      </c>
      <c r="Q70" s="4">
        <v>7030.9541385934481</v>
      </c>
      <c r="R70" s="4">
        <v>92063.900483108431</v>
      </c>
      <c r="S70" s="4">
        <v>57730.8919410811</v>
      </c>
      <c r="T70" s="4">
        <v>0</v>
      </c>
      <c r="U70" s="4">
        <v>1096.1284375067207</v>
      </c>
      <c r="V70" s="4">
        <v>0</v>
      </c>
      <c r="W70" s="4">
        <v>371771.65163536242</v>
      </c>
      <c r="X70" s="4">
        <v>-205.06636448237614</v>
      </c>
      <c r="Y70" s="4">
        <v>874139.89975736628</v>
      </c>
    </row>
    <row r="71" spans="1:25" x14ac:dyDescent="0.25">
      <c r="A71" s="3" t="s">
        <v>42</v>
      </c>
      <c r="B71" s="4">
        <v>13105439.038506921</v>
      </c>
      <c r="C71" s="4">
        <v>1762076.4918596463</v>
      </c>
      <c r="D71" s="4">
        <v>2451326.9602571577</v>
      </c>
      <c r="E71" s="4">
        <v>5401732.6450641453</v>
      </c>
      <c r="F71" s="4">
        <v>5126691.6145997876</v>
      </c>
      <c r="G71" s="4">
        <v>13434347.131107397</v>
      </c>
      <c r="H71" s="4">
        <v>0</v>
      </c>
      <c r="I71" s="4">
        <v>0</v>
      </c>
      <c r="J71" s="4">
        <v>0</v>
      </c>
      <c r="K71" s="4">
        <v>0</v>
      </c>
      <c r="L71" s="4">
        <v>2803748.1896479735</v>
      </c>
      <c r="M71" s="4">
        <v>5637825.2869155239</v>
      </c>
      <c r="N71" s="4">
        <v>758027.21099967859</v>
      </c>
      <c r="O71" s="4">
        <v>1054535.6841864397</v>
      </c>
      <c r="P71" s="4">
        <v>3130251.1693613036</v>
      </c>
      <c r="Q71" s="4">
        <v>2970867.5856476431</v>
      </c>
      <c r="R71" s="4">
        <v>11923055.936571045</v>
      </c>
      <c r="S71" s="4">
        <v>0</v>
      </c>
      <c r="T71" s="4">
        <v>0</v>
      </c>
      <c r="U71" s="4">
        <v>0</v>
      </c>
      <c r="V71" s="4">
        <v>885243.13642469968</v>
      </c>
      <c r="W71" s="4">
        <v>67366278.992552757</v>
      </c>
      <c r="X71" s="4">
        <v>-9547.5338827869527</v>
      </c>
      <c r="Y71" s="4">
        <v>137801899.5398193</v>
      </c>
    </row>
    <row r="72" spans="1:25" x14ac:dyDescent="0.25">
      <c r="A72" s="3" t="s">
        <v>43</v>
      </c>
      <c r="B72" s="4">
        <v>91282.595251894061</v>
      </c>
      <c r="C72" s="4">
        <v>14235.484679206606</v>
      </c>
      <c r="D72" s="4">
        <v>16396.264167710971</v>
      </c>
      <c r="E72" s="4">
        <v>28015.101221342466</v>
      </c>
      <c r="F72" s="4">
        <v>25898.851490902311</v>
      </c>
      <c r="G72" s="4">
        <v>87674.305937503741</v>
      </c>
      <c r="H72" s="4">
        <v>32167.573891484968</v>
      </c>
      <c r="I72" s="4">
        <v>13015.148780150555</v>
      </c>
      <c r="J72" s="4">
        <v>0</v>
      </c>
      <c r="K72" s="4"/>
      <c r="L72" s="4">
        <v>23095.94557269496</v>
      </c>
      <c r="M72" s="4">
        <v>39268.835042784995</v>
      </c>
      <c r="N72" s="4">
        <v>6123.959316442184</v>
      </c>
      <c r="O72" s="4">
        <v>7053.5044620831932</v>
      </c>
      <c r="P72" s="4">
        <v>12051.808841894155</v>
      </c>
      <c r="Q72" s="4">
        <v>11141.419940870132</v>
      </c>
      <c r="R72" s="4">
        <v>61512.790337535058</v>
      </c>
      <c r="S72" s="4">
        <v>38573.080581374823</v>
      </c>
      <c r="T72" s="4">
        <v>53654.167982121056</v>
      </c>
      <c r="U72" s="4">
        <v>389455.81766221707</v>
      </c>
      <c r="V72" s="4"/>
      <c r="W72" s="4">
        <v>329924.89776934549</v>
      </c>
      <c r="X72" s="4">
        <v>231.00441148375461</v>
      </c>
      <c r="Y72" s="4">
        <v>1280772.5573410424</v>
      </c>
    </row>
    <row r="73" spans="1:25" x14ac:dyDescent="0.25">
      <c r="A73" s="3" t="s">
        <v>44</v>
      </c>
      <c r="B73" s="4">
        <v>63775.965458303326</v>
      </c>
      <c r="C73" s="4">
        <v>9945.8366261168394</v>
      </c>
      <c r="D73" s="4">
        <v>11818.907549715899</v>
      </c>
      <c r="E73" s="4">
        <v>20194.105678232958</v>
      </c>
      <c r="F73" s="4">
        <v>18094.624211062201</v>
      </c>
      <c r="G73" s="4">
        <v>63198.20818704991</v>
      </c>
      <c r="H73" s="4">
        <v>23187.329627855848</v>
      </c>
      <c r="I73" s="4">
        <v>9381.7005267165114</v>
      </c>
      <c r="J73" s="4">
        <v>0</v>
      </c>
      <c r="K73" s="4"/>
      <c r="L73" s="4">
        <v>18723.849093650198</v>
      </c>
      <c r="M73" s="4">
        <v>27435.765387317944</v>
      </c>
      <c r="N73" s="4">
        <v>4278.5967769180806</v>
      </c>
      <c r="O73" s="4">
        <v>5084.3726525850507</v>
      </c>
      <c r="P73" s="4">
        <v>8687.2968776448506</v>
      </c>
      <c r="Q73" s="4">
        <v>7784.1215112761802</v>
      </c>
      <c r="R73" s="4">
        <v>44340.221326519444</v>
      </c>
      <c r="S73" s="4">
        <v>27804.60650279071</v>
      </c>
      <c r="T73" s="4">
        <v>38675.496110047432</v>
      </c>
      <c r="U73" s="4">
        <v>206312.7246923988</v>
      </c>
      <c r="V73" s="4"/>
      <c r="W73" s="4">
        <v>174776.44835618115</v>
      </c>
      <c r="X73" s="4">
        <v>57.649631107200292</v>
      </c>
      <c r="Y73" s="4">
        <v>783557.8267834906</v>
      </c>
    </row>
    <row r="74" spans="1:25" x14ac:dyDescent="0.25">
      <c r="A74" s="3" t="s">
        <v>45</v>
      </c>
      <c r="B74" s="4">
        <v>2743.7780133810029</v>
      </c>
      <c r="C74" s="4">
        <v>427.89109758378356</v>
      </c>
      <c r="D74" s="4">
        <v>495.50418328774475</v>
      </c>
      <c r="E74" s="4">
        <v>846.63187348138263</v>
      </c>
      <c r="F74" s="4">
        <v>778.46931385403525</v>
      </c>
      <c r="G74" s="4">
        <v>2649.5660788653668</v>
      </c>
      <c r="H74" s="4">
        <v>972.12189718419597</v>
      </c>
      <c r="I74" s="4">
        <v>393.32500383697595</v>
      </c>
      <c r="J74" s="4">
        <v>0</v>
      </c>
      <c r="K74" s="4"/>
      <c r="L74" s="4">
        <v>812.32406968066744</v>
      </c>
      <c r="M74" s="4">
        <v>1180.3451238887003</v>
      </c>
      <c r="N74" s="4">
        <v>184.07435591556731</v>
      </c>
      <c r="O74" s="4">
        <v>213.16081102692601</v>
      </c>
      <c r="P74" s="4">
        <v>364.2123374117653</v>
      </c>
      <c r="Q74" s="4">
        <v>334.8895042614364</v>
      </c>
      <c r="R74" s="4">
        <v>1858.9505893650028</v>
      </c>
      <c r="S74" s="4">
        <v>1165.6998566786831</v>
      </c>
      <c r="T74" s="4">
        <v>1621.4586697328093</v>
      </c>
      <c r="U74" s="4">
        <v>4704.4342730797853</v>
      </c>
      <c r="V74" s="4"/>
      <c r="W74" s="4">
        <v>3985.3301099089749</v>
      </c>
      <c r="X74" s="4">
        <v>0.45890581295178529</v>
      </c>
      <c r="Y74" s="4">
        <v>25732.626068237758</v>
      </c>
    </row>
    <row r="75" spans="1:25" x14ac:dyDescent="0.25">
      <c r="A75" s="3" t="s">
        <v>46</v>
      </c>
      <c r="B75" s="4">
        <v>6073.0628660433213</v>
      </c>
      <c r="C75" s="4">
        <v>947.09175551868907</v>
      </c>
      <c r="D75" s="4">
        <v>1039.206037253198</v>
      </c>
      <c r="E75" s="4">
        <v>1775.6155930209661</v>
      </c>
      <c r="F75" s="4">
        <v>1723.0596131556199</v>
      </c>
      <c r="G75" s="4">
        <v>5556.8553366969581</v>
      </c>
      <c r="H75" s="4">
        <v>2038.8020496553397</v>
      </c>
      <c r="I75" s="4">
        <v>824.90871394451869</v>
      </c>
      <c r="J75" s="4">
        <v>0</v>
      </c>
      <c r="K75" s="4"/>
      <c r="L75" s="4">
        <v>1196.4167336580745</v>
      </c>
      <c r="M75" s="4">
        <v>2612.569277122629</v>
      </c>
      <c r="N75" s="4">
        <v>407.42914698268703</v>
      </c>
      <c r="O75" s="4">
        <v>447.05576500921603</v>
      </c>
      <c r="P75" s="4">
        <v>763.85159327829729</v>
      </c>
      <c r="Q75" s="4">
        <v>741.24255046844792</v>
      </c>
      <c r="R75" s="4">
        <v>3898.7212229077481</v>
      </c>
      <c r="S75" s="4">
        <v>2444.7872884701765</v>
      </c>
      <c r="T75" s="4">
        <v>3400.6365547964701</v>
      </c>
      <c r="U75" s="4">
        <v>33448.190199819088</v>
      </c>
      <c r="V75" s="4"/>
      <c r="W75" s="4">
        <v>28335.411186015852</v>
      </c>
      <c r="X75" s="4">
        <v>-4.3868341428632016</v>
      </c>
      <c r="Y75" s="4">
        <v>97670.526649674415</v>
      </c>
    </row>
    <row r="76" spans="1:25" x14ac:dyDescent="0.25">
      <c r="A76" s="3" t="s">
        <v>47</v>
      </c>
      <c r="B76" s="4">
        <v>456553.35211759835</v>
      </c>
      <c r="C76" s="4">
        <v>71199.314955669353</v>
      </c>
      <c r="D76" s="4">
        <v>84374.101254158333</v>
      </c>
      <c r="E76" s="4">
        <v>144163.87555830897</v>
      </c>
      <c r="F76" s="4">
        <v>129534.08512913602</v>
      </c>
      <c r="G76" s="4">
        <v>451166.23463085684</v>
      </c>
      <c r="H76" s="4">
        <v>165532.22788186398</v>
      </c>
      <c r="I76" s="4">
        <v>66975.102973573681</v>
      </c>
      <c r="J76" s="4">
        <v>0</v>
      </c>
      <c r="K76" s="4"/>
      <c r="L76" s="4">
        <v>132862.22426958464</v>
      </c>
      <c r="M76" s="4">
        <v>196404.56346648961</v>
      </c>
      <c r="N76" s="4">
        <v>30629.214106349173</v>
      </c>
      <c r="O76" s="4">
        <v>36296.87187234126</v>
      </c>
      <c r="P76" s="4">
        <v>62017.81876168069</v>
      </c>
      <c r="Q76" s="4">
        <v>55724.233160960321</v>
      </c>
      <c r="R76" s="4">
        <v>316540.78924794291</v>
      </c>
      <c r="S76" s="4">
        <v>198494.54567016099</v>
      </c>
      <c r="T76" s="4">
        <v>276100.8334414452</v>
      </c>
      <c r="U76" s="4">
        <v>1487086.6458113655</v>
      </c>
      <c r="V76" s="4"/>
      <c r="W76" s="4">
        <v>1259775.5312491038</v>
      </c>
      <c r="X76" s="4">
        <v>-646.36419345944091</v>
      </c>
      <c r="Y76" s="4">
        <v>5620785.201365131</v>
      </c>
    </row>
    <row r="77" spans="1:25" x14ac:dyDescent="0.25">
      <c r="A77" s="3" t="s">
        <v>48</v>
      </c>
      <c r="B77" s="4">
        <v>-1122.7769656637465</v>
      </c>
      <c r="C77" s="4">
        <v>-175.09662437583589</v>
      </c>
      <c r="D77" s="4">
        <v>-201.6736920492265</v>
      </c>
      <c r="E77" s="4">
        <v>-344.5851346776451</v>
      </c>
      <c r="F77" s="4">
        <v>-318.55616956210429</v>
      </c>
      <c r="G77" s="4">
        <v>-1078.3920529342313</v>
      </c>
      <c r="H77" s="4">
        <v>-395.66045805346135</v>
      </c>
      <c r="I77" s="4">
        <v>0</v>
      </c>
      <c r="J77" s="4">
        <v>0</v>
      </c>
      <c r="K77" s="4">
        <v>0</v>
      </c>
      <c r="L77" s="4">
        <v>-283.07396704276113</v>
      </c>
      <c r="M77" s="4">
        <v>-483.00712017249003</v>
      </c>
      <c r="N77" s="4">
        <v>-75.324769636416747</v>
      </c>
      <c r="O77" s="4">
        <v>-86.757951213993096</v>
      </c>
      <c r="P77" s="4">
        <v>-148.23698619120424</v>
      </c>
      <c r="Q77" s="4">
        <v>-137.03959270522785</v>
      </c>
      <c r="R77" s="4">
        <v>-756.60598101674634</v>
      </c>
      <c r="S77" s="4">
        <v>-474.44805078693804</v>
      </c>
      <c r="T77" s="4">
        <v>0</v>
      </c>
      <c r="U77" s="4">
        <v>0</v>
      </c>
      <c r="V77" s="4">
        <v>0</v>
      </c>
      <c r="W77" s="4">
        <v>0</v>
      </c>
      <c r="X77" s="4">
        <v>2.904266082027978</v>
      </c>
      <c r="Y77" s="4">
        <v>-6078.3312500000002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-1212.8553422625441</v>
      </c>
      <c r="C79" s="4">
        <v>-178.67598840868567</v>
      </c>
      <c r="D79" s="4">
        <v>-205.79635039439012</v>
      </c>
      <c r="E79" s="4">
        <v>-351.62922043153401</v>
      </c>
      <c r="F79" s="4">
        <v>-340.36044645865354</v>
      </c>
      <c r="G79" s="4">
        <v>-1164.9095078126668</v>
      </c>
      <c r="H79" s="4">
        <v>-427.40358499294479</v>
      </c>
      <c r="I79" s="4">
        <v>4.2485850279095771</v>
      </c>
      <c r="J79" s="4">
        <v>0</v>
      </c>
      <c r="K79" s="4">
        <v>0</v>
      </c>
      <c r="L79" s="4">
        <v>-305.78448229947492</v>
      </c>
      <c r="M79" s="4">
        <v>-521.75791271754144</v>
      </c>
      <c r="N79" s="4">
        <v>-76.86457528475735</v>
      </c>
      <c r="O79" s="4">
        <v>-88.531476496082746</v>
      </c>
      <c r="P79" s="4">
        <v>-151.26727954267372</v>
      </c>
      <c r="Q79" s="4">
        <v>-146.41956870519851</v>
      </c>
      <c r="R79" s="4">
        <v>-817.30711808953868</v>
      </c>
      <c r="S79" s="4">
        <v>-512.5121645889933</v>
      </c>
      <c r="T79" s="4">
        <v>17.514536224237311</v>
      </c>
      <c r="U79" s="4">
        <v>0</v>
      </c>
      <c r="V79" s="4">
        <v>0</v>
      </c>
      <c r="W79" s="4">
        <v>51.424182300080759</v>
      </c>
      <c r="X79" s="4">
        <v>3.1825149334530529</v>
      </c>
      <c r="Y79" s="4">
        <v>-6425.7051999999976</v>
      </c>
    </row>
    <row r="80" spans="1:25" x14ac:dyDescent="0.25">
      <c r="A80" s="3" t="s">
        <v>51</v>
      </c>
      <c r="B80" s="4">
        <v>-4340.6637366529039</v>
      </c>
      <c r="C80" s="4">
        <v>-665.53650735861095</v>
      </c>
      <c r="D80" s="4">
        <v>-753.55423309691423</v>
      </c>
      <c r="E80" s="4">
        <v>-1287.5431805712592</v>
      </c>
      <c r="F80" s="4">
        <v>-1227.457697098404</v>
      </c>
      <c r="G80" s="4">
        <v>-4099.5531288484963</v>
      </c>
      <c r="H80" s="4">
        <v>-1504.1200130891741</v>
      </c>
      <c r="I80" s="4">
        <v>4.6219541875029337</v>
      </c>
      <c r="J80" s="4">
        <v>0</v>
      </c>
      <c r="K80" s="4">
        <v>0</v>
      </c>
      <c r="L80" s="4">
        <v>-1050.0553545136618</v>
      </c>
      <c r="M80" s="4">
        <v>-1867.308962682948</v>
      </c>
      <c r="N80" s="4">
        <v>-286.30697068041883</v>
      </c>
      <c r="O80" s="4">
        <v>-324.17129238731957</v>
      </c>
      <c r="P80" s="4">
        <v>-553.88785374467557</v>
      </c>
      <c r="Q80" s="4">
        <v>-528.03969580777073</v>
      </c>
      <c r="R80" s="4">
        <v>-2876.2697280113007</v>
      </c>
      <c r="S80" s="4">
        <v>-1803.6343886134759</v>
      </c>
      <c r="T80" s="4">
        <v>19.0537281264242</v>
      </c>
      <c r="U80" s="4">
        <v>0</v>
      </c>
      <c r="V80" s="4">
        <v>0</v>
      </c>
      <c r="W80" s="4">
        <v>55.943381892892894</v>
      </c>
      <c r="X80" s="4">
        <v>15.197868950517776</v>
      </c>
      <c r="Y80" s="4">
        <v>-23073.285809999994</v>
      </c>
    </row>
    <row r="81" spans="1:25" x14ac:dyDescent="0.25">
      <c r="A81" s="3" t="s">
        <v>52</v>
      </c>
      <c r="B81" s="4">
        <v>-6.5556756335555839</v>
      </c>
      <c r="C81" s="4">
        <v>-0.87931136658763198</v>
      </c>
      <c r="D81" s="4">
        <v>-1.0127777756579728</v>
      </c>
      <c r="E81" s="4">
        <v>-1.7304595491733443</v>
      </c>
      <c r="F81" s="4">
        <v>-1.8087059246469437</v>
      </c>
      <c r="G81" s="4">
        <v>-6.2965207882240666</v>
      </c>
      <c r="H81" s="4">
        <v>0.14348449479179654</v>
      </c>
      <c r="I81" s="4">
        <v>0</v>
      </c>
      <c r="J81" s="4">
        <v>0</v>
      </c>
      <c r="K81" s="4">
        <v>0</v>
      </c>
      <c r="L81" s="4">
        <v>-1.6528136620073033</v>
      </c>
      <c r="M81" s="4">
        <v>-2.8201843334724614</v>
      </c>
      <c r="N81" s="4">
        <v>-0.37827071974116694</v>
      </c>
      <c r="O81" s="4">
        <v>-0.43568659827828954</v>
      </c>
      <c r="P81" s="4">
        <v>-0.74442592694898435</v>
      </c>
      <c r="Q81" s="4">
        <v>-0.77808671411974384</v>
      </c>
      <c r="R81" s="4">
        <v>-4.4176746991079252</v>
      </c>
      <c r="S81" s="4">
        <v>0.17205646277374034</v>
      </c>
      <c r="T81" s="4">
        <v>0</v>
      </c>
      <c r="U81" s="4">
        <v>0</v>
      </c>
      <c r="V81" s="4">
        <v>0</v>
      </c>
      <c r="W81" s="4">
        <v>0.72934933981700423</v>
      </c>
      <c r="X81" s="4">
        <v>1.6613394138875848E-2</v>
      </c>
      <c r="Y81" s="4">
        <v>-28.449090000000002</v>
      </c>
    </row>
    <row r="82" spans="1:25" x14ac:dyDescent="0.25">
      <c r="A82" s="3" t="s">
        <v>53</v>
      </c>
      <c r="B82" s="4">
        <v>-16.605063334982361</v>
      </c>
      <c r="C82" s="4">
        <v>-2.2146764329729192</v>
      </c>
      <c r="D82" s="4">
        <v>-2.3745105742659725</v>
      </c>
      <c r="E82" s="4">
        <v>-4.0571531056574939</v>
      </c>
      <c r="F82" s="4">
        <v>-4.5768225936431852</v>
      </c>
      <c r="G82" s="4">
        <v>-15.005817356867354</v>
      </c>
      <c r="H82" s="4">
        <v>0.3760319400342268</v>
      </c>
      <c r="I82" s="4">
        <v>0</v>
      </c>
      <c r="J82" s="4">
        <v>0</v>
      </c>
      <c r="K82" s="4">
        <v>0</v>
      </c>
      <c r="L82" s="4">
        <v>-3.2124594598162015</v>
      </c>
      <c r="M82" s="4">
        <v>-7.1433277195620715</v>
      </c>
      <c r="N82" s="4">
        <v>-0.95273105765200716</v>
      </c>
      <c r="O82" s="4">
        <v>-1.0214900638056128</v>
      </c>
      <c r="P82" s="4">
        <v>-1.7453456007658947</v>
      </c>
      <c r="Q82" s="4">
        <v>-1.9689020777061719</v>
      </c>
      <c r="R82" s="4">
        <v>-10.52816657110804</v>
      </c>
      <c r="S82" s="4">
        <v>0.45091091958136326</v>
      </c>
      <c r="T82" s="4">
        <v>0</v>
      </c>
      <c r="U82" s="4">
        <v>0</v>
      </c>
      <c r="V82" s="4">
        <v>0</v>
      </c>
      <c r="W82" s="4">
        <v>1.9114166141229003</v>
      </c>
      <c r="X82" s="4">
        <v>4.6436475066803415E-2</v>
      </c>
      <c r="Y82" s="4">
        <v>-68.621670000000009</v>
      </c>
    </row>
    <row r="83" spans="1:25" x14ac:dyDescent="0.25">
      <c r="A83" s="3" t="s">
        <v>54</v>
      </c>
      <c r="B83" s="4">
        <v>-2829.6458644520226</v>
      </c>
      <c r="C83" s="4">
        <v>-331.83283042400876</v>
      </c>
      <c r="D83" s="4">
        <v>-382.20012689171119</v>
      </c>
      <c r="E83" s="4">
        <v>-484.78821466717221</v>
      </c>
      <c r="F83" s="4">
        <v>-566.86091151055791</v>
      </c>
      <c r="G83" s="4">
        <v>236.55141598668087</v>
      </c>
      <c r="H83" s="4">
        <v>0</v>
      </c>
      <c r="I83" s="4">
        <v>0</v>
      </c>
      <c r="J83" s="4">
        <v>0</v>
      </c>
      <c r="K83" s="4">
        <v>0</v>
      </c>
      <c r="L83" s="4">
        <v>-713.40890013989053</v>
      </c>
      <c r="M83" s="4">
        <v>-1217.2845915920609</v>
      </c>
      <c r="N83" s="4">
        <v>-142.75107586219147</v>
      </c>
      <c r="O83" s="4">
        <v>-164.41856955124956</v>
      </c>
      <c r="P83" s="4">
        <v>-280.93002293275754</v>
      </c>
      <c r="Q83" s="4">
        <v>-328.49034702643399</v>
      </c>
      <c r="R83" s="4">
        <v>209.94066456371183</v>
      </c>
      <c r="S83" s="4">
        <v>0</v>
      </c>
      <c r="T83" s="4">
        <v>0</v>
      </c>
      <c r="U83" s="4">
        <v>0</v>
      </c>
      <c r="V83" s="4">
        <v>2685.9498892145143</v>
      </c>
      <c r="W83" s="4">
        <v>774.87102605111806</v>
      </c>
      <c r="X83" s="4">
        <v>4.7683292340319721</v>
      </c>
      <c r="Y83" s="4">
        <v>-3530.5301299999987</v>
      </c>
    </row>
    <row r="84" spans="1:25" x14ac:dyDescent="0.25">
      <c r="A84" s="3" t="s">
        <v>55</v>
      </c>
      <c r="B84" s="4">
        <v>-520966.56791514083</v>
      </c>
      <c r="C84" s="4">
        <v>-80653.292884157141</v>
      </c>
      <c r="D84" s="4">
        <v>-93025.496419993782</v>
      </c>
      <c r="E84" s="4">
        <v>-117994.89627263715</v>
      </c>
      <c r="F84" s="4">
        <v>-109570.36039100066</v>
      </c>
      <c r="G84" s="4">
        <v>1277.8342904250499</v>
      </c>
      <c r="H84" s="4">
        <v>0</v>
      </c>
      <c r="I84" s="4">
        <v>0</v>
      </c>
      <c r="J84" s="4">
        <v>0</v>
      </c>
      <c r="K84" s="4">
        <v>0</v>
      </c>
      <c r="L84" s="4">
        <v>-132363.30405009061</v>
      </c>
      <c r="M84" s="4">
        <v>-224114.46740545018</v>
      </c>
      <c r="N84" s="4">
        <v>-34696.218322733075</v>
      </c>
      <c r="O84" s="4">
        <v>-40018.613226425841</v>
      </c>
      <c r="P84" s="4">
        <v>-68376.886881579849</v>
      </c>
      <c r="Q84" s="4">
        <v>-63494.950838537174</v>
      </c>
      <c r="R84" s="4">
        <v>1134.0848627565988</v>
      </c>
      <c r="S84" s="4">
        <v>0</v>
      </c>
      <c r="T84" s="4">
        <v>0</v>
      </c>
      <c r="U84" s="4">
        <v>0</v>
      </c>
      <c r="V84" s="4">
        <v>10159.897407028813</v>
      </c>
      <c r="W84" s="4">
        <v>3844.2414735372536</v>
      </c>
      <c r="X84" s="4">
        <v>1064.8186639986973</v>
      </c>
      <c r="Y84" s="4">
        <v>-1467794.1779099999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88" si="5">B60-B32</f>
        <v>0</v>
      </c>
      <c r="C88" s="5">
        <f t="shared" si="5"/>
        <v>0</v>
      </c>
      <c r="D88" s="5">
        <f t="shared" si="5"/>
        <v>0</v>
      </c>
      <c r="E88" s="5">
        <f t="shared" si="5"/>
        <v>0</v>
      </c>
      <c r="F88" s="5">
        <f t="shared" si="5"/>
        <v>0</v>
      </c>
      <c r="G88" s="5">
        <f t="shared" si="5"/>
        <v>0</v>
      </c>
      <c r="H88" s="5">
        <f t="shared" si="5"/>
        <v>0</v>
      </c>
      <c r="I88" s="5">
        <f t="shared" si="5"/>
        <v>0</v>
      </c>
      <c r="J88" s="5">
        <f t="shared" si="5"/>
        <v>0</v>
      </c>
      <c r="K88" s="5">
        <f t="shared" si="5"/>
        <v>0</v>
      </c>
      <c r="L88" s="5">
        <f t="shared" si="5"/>
        <v>0</v>
      </c>
      <c r="M88" s="5">
        <f t="shared" si="5"/>
        <v>0</v>
      </c>
      <c r="N88" s="5">
        <f t="shared" si="5"/>
        <v>0</v>
      </c>
      <c r="O88" s="5">
        <f t="shared" si="5"/>
        <v>0</v>
      </c>
      <c r="P88" s="5">
        <f t="shared" si="5"/>
        <v>0</v>
      </c>
      <c r="Q88" s="5">
        <f t="shared" si="5"/>
        <v>0</v>
      </c>
      <c r="R88" s="5">
        <f t="shared" si="5"/>
        <v>0</v>
      </c>
      <c r="S88" s="5">
        <f t="shared" si="5"/>
        <v>0</v>
      </c>
      <c r="T88" s="5">
        <f t="shared" si="5"/>
        <v>0</v>
      </c>
      <c r="U88" s="5">
        <f t="shared" si="5"/>
        <v>0</v>
      </c>
      <c r="V88" s="5">
        <f t="shared" si="5"/>
        <v>0</v>
      </c>
      <c r="W88" s="5">
        <f t="shared" si="5"/>
        <v>-17639068.372827344</v>
      </c>
      <c r="X88" s="5">
        <f t="shared" si="5"/>
        <v>86124.58216440519</v>
      </c>
      <c r="Y88" s="5">
        <f t="shared" si="5"/>
        <v>-17552943.790662915</v>
      </c>
    </row>
    <row r="89" spans="1:25" x14ac:dyDescent="0.25">
      <c r="A89" s="3" t="s">
        <v>32</v>
      </c>
      <c r="B89" s="5">
        <f t="shared" ref="B89:Y89" si="6">B61-B33</f>
        <v>0</v>
      </c>
      <c r="C89" s="5">
        <f t="shared" si="6"/>
        <v>0</v>
      </c>
      <c r="D89" s="5">
        <f t="shared" si="6"/>
        <v>0</v>
      </c>
      <c r="E89" s="5">
        <f t="shared" si="6"/>
        <v>0</v>
      </c>
      <c r="F89" s="5">
        <f t="shared" si="6"/>
        <v>0</v>
      </c>
      <c r="G89" s="5">
        <f t="shared" si="6"/>
        <v>0</v>
      </c>
      <c r="H89" s="5">
        <f t="shared" si="6"/>
        <v>0</v>
      </c>
      <c r="I89" s="5">
        <f t="shared" si="6"/>
        <v>0</v>
      </c>
      <c r="J89" s="5">
        <f t="shared" si="6"/>
        <v>0</v>
      </c>
      <c r="K89" s="5">
        <f t="shared" si="6"/>
        <v>0</v>
      </c>
      <c r="L89" s="5">
        <f t="shared" si="6"/>
        <v>0</v>
      </c>
      <c r="M89" s="5">
        <f t="shared" si="6"/>
        <v>0</v>
      </c>
      <c r="N89" s="5">
        <f t="shared" si="6"/>
        <v>0</v>
      </c>
      <c r="O89" s="5">
        <f t="shared" si="6"/>
        <v>0</v>
      </c>
      <c r="P89" s="5">
        <f t="shared" si="6"/>
        <v>0</v>
      </c>
      <c r="Q89" s="5">
        <f t="shared" si="6"/>
        <v>0</v>
      </c>
      <c r="R89" s="5">
        <f t="shared" si="6"/>
        <v>0</v>
      </c>
      <c r="S89" s="5">
        <f t="shared" si="6"/>
        <v>0</v>
      </c>
      <c r="T89" s="5">
        <f t="shared" si="6"/>
        <v>0</v>
      </c>
      <c r="U89" s="5">
        <f t="shared" si="6"/>
        <v>0</v>
      </c>
      <c r="V89" s="5">
        <f t="shared" si="6"/>
        <v>0</v>
      </c>
      <c r="W89" s="5">
        <f t="shared" si="6"/>
        <v>-79397.634655389935</v>
      </c>
      <c r="X89" s="5">
        <f t="shared" si="6"/>
        <v>8409.1096278724435</v>
      </c>
      <c r="Y89" s="5">
        <f t="shared" si="6"/>
        <v>-70988.525027517229</v>
      </c>
    </row>
    <row r="90" spans="1:25" x14ac:dyDescent="0.25">
      <c r="A90" s="3" t="s">
        <v>33</v>
      </c>
      <c r="B90" s="5">
        <f t="shared" ref="B90:Y90" si="7">B62-B34</f>
        <v>0</v>
      </c>
      <c r="C90" s="5">
        <f t="shared" si="7"/>
        <v>0</v>
      </c>
      <c r="D90" s="5">
        <f t="shared" si="7"/>
        <v>0</v>
      </c>
      <c r="E90" s="5">
        <f t="shared" si="7"/>
        <v>0</v>
      </c>
      <c r="F90" s="5">
        <f t="shared" si="7"/>
        <v>0</v>
      </c>
      <c r="G90" s="5">
        <f t="shared" si="7"/>
        <v>0</v>
      </c>
      <c r="H90" s="5">
        <f t="shared" si="7"/>
        <v>0</v>
      </c>
      <c r="I90" s="5">
        <f t="shared" si="7"/>
        <v>0</v>
      </c>
      <c r="J90" s="5">
        <f t="shared" si="7"/>
        <v>0</v>
      </c>
      <c r="K90" s="5">
        <f t="shared" si="7"/>
        <v>0</v>
      </c>
      <c r="L90" s="5">
        <f t="shared" si="7"/>
        <v>0</v>
      </c>
      <c r="M90" s="5">
        <f t="shared" si="7"/>
        <v>0</v>
      </c>
      <c r="N90" s="5">
        <f t="shared" si="7"/>
        <v>0</v>
      </c>
      <c r="O90" s="5">
        <f t="shared" si="7"/>
        <v>0</v>
      </c>
      <c r="P90" s="5">
        <f t="shared" si="7"/>
        <v>0</v>
      </c>
      <c r="Q90" s="5">
        <f t="shared" si="7"/>
        <v>0</v>
      </c>
      <c r="R90" s="5">
        <f t="shared" si="7"/>
        <v>0</v>
      </c>
      <c r="S90" s="5">
        <f t="shared" si="7"/>
        <v>0</v>
      </c>
      <c r="T90" s="5">
        <f t="shared" si="7"/>
        <v>0</v>
      </c>
      <c r="U90" s="5">
        <f t="shared" si="7"/>
        <v>0</v>
      </c>
      <c r="V90" s="5">
        <f t="shared" si="7"/>
        <v>0</v>
      </c>
      <c r="W90" s="5">
        <f t="shared" si="7"/>
        <v>175166.68531023007</v>
      </c>
      <c r="X90" s="5">
        <f t="shared" si="7"/>
        <v>301.2125943533224</v>
      </c>
      <c r="Y90" s="5">
        <f t="shared" si="7"/>
        <v>175467.89790458337</v>
      </c>
    </row>
    <row r="91" spans="1:25" x14ac:dyDescent="0.25">
      <c r="A91" s="3" t="s">
        <v>34</v>
      </c>
      <c r="B91" s="5">
        <f t="shared" ref="B91:Y91" si="8">B63-B35</f>
        <v>0</v>
      </c>
      <c r="C91" s="5">
        <f t="shared" si="8"/>
        <v>0</v>
      </c>
      <c r="D91" s="5">
        <f t="shared" si="8"/>
        <v>0</v>
      </c>
      <c r="E91" s="5">
        <f t="shared" si="8"/>
        <v>0</v>
      </c>
      <c r="F91" s="5">
        <f t="shared" si="8"/>
        <v>0</v>
      </c>
      <c r="G91" s="5">
        <f t="shared" si="8"/>
        <v>0</v>
      </c>
      <c r="H91" s="5">
        <f t="shared" si="8"/>
        <v>0</v>
      </c>
      <c r="I91" s="5">
        <f t="shared" si="8"/>
        <v>0</v>
      </c>
      <c r="J91" s="5">
        <f t="shared" si="8"/>
        <v>0</v>
      </c>
      <c r="K91" s="5">
        <f t="shared" si="8"/>
        <v>0</v>
      </c>
      <c r="L91" s="5">
        <f t="shared" si="8"/>
        <v>0</v>
      </c>
      <c r="M91" s="5">
        <f t="shared" si="8"/>
        <v>0</v>
      </c>
      <c r="N91" s="5">
        <f t="shared" si="8"/>
        <v>0</v>
      </c>
      <c r="O91" s="5">
        <f t="shared" si="8"/>
        <v>0</v>
      </c>
      <c r="P91" s="5">
        <f t="shared" si="8"/>
        <v>0</v>
      </c>
      <c r="Q91" s="5">
        <f t="shared" si="8"/>
        <v>0</v>
      </c>
      <c r="R91" s="5">
        <f t="shared" si="8"/>
        <v>0</v>
      </c>
      <c r="S91" s="5">
        <f t="shared" si="8"/>
        <v>0</v>
      </c>
      <c r="T91" s="5">
        <f t="shared" si="8"/>
        <v>0</v>
      </c>
      <c r="U91" s="5">
        <f t="shared" si="8"/>
        <v>0</v>
      </c>
      <c r="V91" s="5">
        <f t="shared" si="8"/>
        <v>0</v>
      </c>
      <c r="W91" s="5">
        <f t="shared" si="8"/>
        <v>-4284836.4555154704</v>
      </c>
      <c r="X91" s="5">
        <f t="shared" si="8"/>
        <v>-1884.5475633457245</v>
      </c>
      <c r="Y91" s="5">
        <f t="shared" si="8"/>
        <v>-4286721.003078822</v>
      </c>
    </row>
    <row r="92" spans="1:25" x14ac:dyDescent="0.25">
      <c r="A92" s="3" t="s">
        <v>35</v>
      </c>
      <c r="B92" s="5">
        <f t="shared" ref="B92:Y92" si="9">B64-B36</f>
        <v>0</v>
      </c>
      <c r="C92" s="5">
        <f t="shared" si="9"/>
        <v>0</v>
      </c>
      <c r="D92" s="5">
        <f t="shared" si="9"/>
        <v>0</v>
      </c>
      <c r="E92" s="5">
        <f t="shared" si="9"/>
        <v>0</v>
      </c>
      <c r="F92" s="5">
        <f t="shared" si="9"/>
        <v>0</v>
      </c>
      <c r="G92" s="5">
        <f t="shared" si="9"/>
        <v>0</v>
      </c>
      <c r="H92" s="5">
        <f t="shared" si="9"/>
        <v>0</v>
      </c>
      <c r="I92" s="5">
        <f t="shared" si="9"/>
        <v>0</v>
      </c>
      <c r="J92" s="5">
        <f t="shared" si="9"/>
        <v>0</v>
      </c>
      <c r="K92" s="5">
        <f t="shared" si="9"/>
        <v>0</v>
      </c>
      <c r="L92" s="5">
        <f t="shared" si="9"/>
        <v>0</v>
      </c>
      <c r="M92" s="5">
        <f t="shared" si="9"/>
        <v>0</v>
      </c>
      <c r="N92" s="5">
        <f t="shared" si="9"/>
        <v>0</v>
      </c>
      <c r="O92" s="5">
        <f t="shared" si="9"/>
        <v>0</v>
      </c>
      <c r="P92" s="5">
        <f t="shared" si="9"/>
        <v>0</v>
      </c>
      <c r="Q92" s="5">
        <f t="shared" si="9"/>
        <v>0</v>
      </c>
      <c r="R92" s="5">
        <f t="shared" si="9"/>
        <v>0</v>
      </c>
      <c r="S92" s="5">
        <f t="shared" si="9"/>
        <v>0</v>
      </c>
      <c r="T92" s="5">
        <f t="shared" si="9"/>
        <v>0</v>
      </c>
      <c r="U92" s="5">
        <f t="shared" si="9"/>
        <v>0</v>
      </c>
      <c r="V92" s="5">
        <f t="shared" si="9"/>
        <v>0</v>
      </c>
      <c r="W92" s="5">
        <f t="shared" si="9"/>
        <v>-955649.74010416493</v>
      </c>
      <c r="X92" s="5">
        <f t="shared" si="9"/>
        <v>-4631.6269739127692</v>
      </c>
      <c r="Y92" s="5">
        <f t="shared" si="9"/>
        <v>-960281.36707807891</v>
      </c>
    </row>
    <row r="93" spans="1:25" x14ac:dyDescent="0.25">
      <c r="A93" s="3" t="s">
        <v>36</v>
      </c>
      <c r="B93" s="5">
        <f t="shared" ref="B93:Y93" si="10">B65-B37</f>
        <v>0</v>
      </c>
      <c r="C93" s="5">
        <f t="shared" si="10"/>
        <v>0</v>
      </c>
      <c r="D93" s="5">
        <f t="shared" si="10"/>
        <v>0</v>
      </c>
      <c r="E93" s="5">
        <f t="shared" si="10"/>
        <v>0</v>
      </c>
      <c r="F93" s="5">
        <f t="shared" si="10"/>
        <v>0</v>
      </c>
      <c r="G93" s="5">
        <f t="shared" si="10"/>
        <v>0</v>
      </c>
      <c r="H93" s="5">
        <f t="shared" si="10"/>
        <v>0</v>
      </c>
      <c r="I93" s="5">
        <f t="shared" si="10"/>
        <v>0</v>
      </c>
      <c r="J93" s="5">
        <f t="shared" si="10"/>
        <v>0</v>
      </c>
      <c r="K93" s="5">
        <f t="shared" si="10"/>
        <v>0</v>
      </c>
      <c r="L93" s="5">
        <f t="shared" si="10"/>
        <v>0</v>
      </c>
      <c r="M93" s="5">
        <f t="shared" si="10"/>
        <v>0</v>
      </c>
      <c r="N93" s="5">
        <f t="shared" si="10"/>
        <v>0</v>
      </c>
      <c r="O93" s="5">
        <f t="shared" si="10"/>
        <v>0</v>
      </c>
      <c r="P93" s="5">
        <f t="shared" si="10"/>
        <v>0</v>
      </c>
      <c r="Q93" s="5">
        <f t="shared" si="10"/>
        <v>0</v>
      </c>
      <c r="R93" s="5">
        <f t="shared" si="10"/>
        <v>0</v>
      </c>
      <c r="S93" s="5">
        <f t="shared" si="10"/>
        <v>0</v>
      </c>
      <c r="T93" s="5">
        <f t="shared" si="10"/>
        <v>0</v>
      </c>
      <c r="U93" s="5">
        <f t="shared" si="10"/>
        <v>0</v>
      </c>
      <c r="V93" s="5">
        <f t="shared" si="10"/>
        <v>0</v>
      </c>
      <c r="W93" s="5">
        <f t="shared" si="10"/>
        <v>28101.603679548869</v>
      </c>
      <c r="X93" s="5">
        <f t="shared" si="10"/>
        <v>-58.30789943795763</v>
      </c>
      <c r="Y93" s="5">
        <f t="shared" si="10"/>
        <v>28043.295780110908</v>
      </c>
    </row>
    <row r="94" spans="1:25" x14ac:dyDescent="0.25">
      <c r="A94" s="3" t="s">
        <v>37</v>
      </c>
      <c r="B94" s="5">
        <f t="shared" ref="B94:Y94" si="11">B66-B38</f>
        <v>0</v>
      </c>
      <c r="C94" s="5">
        <f t="shared" si="11"/>
        <v>0</v>
      </c>
      <c r="D94" s="5">
        <f t="shared" si="11"/>
        <v>0</v>
      </c>
      <c r="E94" s="5">
        <f t="shared" si="11"/>
        <v>0</v>
      </c>
      <c r="F94" s="5">
        <f t="shared" si="11"/>
        <v>0</v>
      </c>
      <c r="G94" s="5">
        <f t="shared" si="11"/>
        <v>0</v>
      </c>
      <c r="H94" s="5">
        <f t="shared" si="11"/>
        <v>0</v>
      </c>
      <c r="I94" s="5">
        <f t="shared" si="11"/>
        <v>0</v>
      </c>
      <c r="J94" s="5">
        <f t="shared" si="11"/>
        <v>0</v>
      </c>
      <c r="K94" s="5">
        <f t="shared" si="11"/>
        <v>0</v>
      </c>
      <c r="L94" s="5">
        <f t="shared" si="11"/>
        <v>0</v>
      </c>
      <c r="M94" s="5">
        <f t="shared" si="11"/>
        <v>0</v>
      </c>
      <c r="N94" s="5">
        <f t="shared" si="11"/>
        <v>0</v>
      </c>
      <c r="O94" s="5">
        <f t="shared" si="11"/>
        <v>0</v>
      </c>
      <c r="P94" s="5">
        <f t="shared" si="11"/>
        <v>0</v>
      </c>
      <c r="Q94" s="5">
        <f t="shared" si="11"/>
        <v>0</v>
      </c>
      <c r="R94" s="5">
        <f t="shared" si="11"/>
        <v>0</v>
      </c>
      <c r="S94" s="5">
        <f t="shared" si="11"/>
        <v>0</v>
      </c>
      <c r="T94" s="5">
        <f t="shared" si="11"/>
        <v>0</v>
      </c>
      <c r="U94" s="5">
        <f t="shared" si="11"/>
        <v>0</v>
      </c>
      <c r="V94" s="5">
        <f t="shared" si="11"/>
        <v>0</v>
      </c>
      <c r="W94" s="5">
        <f t="shared" si="11"/>
        <v>-4056119.9949728129</v>
      </c>
      <c r="X94" s="5">
        <f t="shared" si="11"/>
        <v>-226.69094429036522</v>
      </c>
      <c r="Y94" s="5">
        <f t="shared" si="11"/>
        <v>-4056346.6859171018</v>
      </c>
    </row>
    <row r="95" spans="1:25" x14ac:dyDescent="0.25">
      <c r="A95" s="3" t="s">
        <v>38</v>
      </c>
      <c r="B95" s="5">
        <f t="shared" ref="B95:Y95" si="12">B67-B39</f>
        <v>0</v>
      </c>
      <c r="C95" s="5">
        <f t="shared" si="12"/>
        <v>0</v>
      </c>
      <c r="D95" s="5">
        <f t="shared" si="12"/>
        <v>0</v>
      </c>
      <c r="E95" s="5">
        <f t="shared" si="12"/>
        <v>0</v>
      </c>
      <c r="F95" s="5">
        <f t="shared" si="12"/>
        <v>0</v>
      </c>
      <c r="G95" s="5">
        <f t="shared" si="12"/>
        <v>0</v>
      </c>
      <c r="H95" s="5">
        <f t="shared" si="12"/>
        <v>0</v>
      </c>
      <c r="I95" s="5">
        <f t="shared" si="12"/>
        <v>0</v>
      </c>
      <c r="J95" s="5">
        <f t="shared" si="12"/>
        <v>0</v>
      </c>
      <c r="K95" s="5">
        <f t="shared" si="12"/>
        <v>0</v>
      </c>
      <c r="L95" s="5">
        <f t="shared" si="12"/>
        <v>0</v>
      </c>
      <c r="M95" s="5">
        <f t="shared" si="12"/>
        <v>0</v>
      </c>
      <c r="N95" s="5">
        <f t="shared" si="12"/>
        <v>0</v>
      </c>
      <c r="O95" s="5">
        <f t="shared" si="12"/>
        <v>0</v>
      </c>
      <c r="P95" s="5">
        <f t="shared" si="12"/>
        <v>0</v>
      </c>
      <c r="Q95" s="5">
        <f t="shared" si="12"/>
        <v>0</v>
      </c>
      <c r="R95" s="5">
        <f t="shared" si="12"/>
        <v>0</v>
      </c>
      <c r="S95" s="5">
        <f t="shared" si="12"/>
        <v>0</v>
      </c>
      <c r="T95" s="5">
        <f t="shared" si="12"/>
        <v>0</v>
      </c>
      <c r="U95" s="5">
        <f t="shared" si="12"/>
        <v>0</v>
      </c>
      <c r="V95" s="5">
        <f t="shared" si="12"/>
        <v>0</v>
      </c>
      <c r="W95" s="5">
        <f t="shared" si="12"/>
        <v>-702.40836328190562</v>
      </c>
      <c r="X95" s="5">
        <f t="shared" si="12"/>
        <v>0.38158781790714236</v>
      </c>
      <c r="Y95" s="5">
        <f t="shared" si="12"/>
        <v>-702.026775463999</v>
      </c>
    </row>
    <row r="96" spans="1:25" x14ac:dyDescent="0.25">
      <c r="A96" s="3" t="s">
        <v>39</v>
      </c>
      <c r="B96" s="5">
        <f t="shared" ref="B96:Y96" si="13">B68-B40</f>
        <v>0</v>
      </c>
      <c r="C96" s="5">
        <f t="shared" si="13"/>
        <v>0</v>
      </c>
      <c r="D96" s="5">
        <f t="shared" si="13"/>
        <v>0</v>
      </c>
      <c r="E96" s="5">
        <f t="shared" si="13"/>
        <v>0</v>
      </c>
      <c r="F96" s="5">
        <f t="shared" si="13"/>
        <v>0</v>
      </c>
      <c r="G96" s="5">
        <f t="shared" si="13"/>
        <v>0</v>
      </c>
      <c r="H96" s="5">
        <f t="shared" si="13"/>
        <v>0</v>
      </c>
      <c r="I96" s="5">
        <f t="shared" si="13"/>
        <v>0</v>
      </c>
      <c r="J96" s="5">
        <f t="shared" si="13"/>
        <v>0</v>
      </c>
      <c r="K96" s="5">
        <f t="shared" si="13"/>
        <v>0</v>
      </c>
      <c r="L96" s="5">
        <f t="shared" si="13"/>
        <v>0</v>
      </c>
      <c r="M96" s="5">
        <f t="shared" si="13"/>
        <v>0</v>
      </c>
      <c r="N96" s="5">
        <f t="shared" si="13"/>
        <v>0</v>
      </c>
      <c r="O96" s="5">
        <f t="shared" si="13"/>
        <v>0</v>
      </c>
      <c r="P96" s="5">
        <f t="shared" si="13"/>
        <v>0</v>
      </c>
      <c r="Q96" s="5">
        <f t="shared" si="13"/>
        <v>0</v>
      </c>
      <c r="R96" s="5">
        <f t="shared" si="13"/>
        <v>0</v>
      </c>
      <c r="S96" s="5">
        <f t="shared" si="13"/>
        <v>0</v>
      </c>
      <c r="T96" s="5">
        <f t="shared" si="13"/>
        <v>0</v>
      </c>
      <c r="U96" s="5">
        <f t="shared" si="13"/>
        <v>0</v>
      </c>
      <c r="V96" s="5">
        <f t="shared" si="13"/>
        <v>0</v>
      </c>
      <c r="W96" s="5">
        <f t="shared" si="13"/>
        <v>-66672.057126009633</v>
      </c>
      <c r="X96" s="5">
        <f t="shared" si="13"/>
        <v>-1.4061694871566033</v>
      </c>
      <c r="Y96" s="5">
        <f t="shared" si="13"/>
        <v>-66673.463295496884</v>
      </c>
    </row>
    <row r="97" spans="1:25" x14ac:dyDescent="0.25">
      <c r="A97" s="3" t="s">
        <v>40</v>
      </c>
      <c r="B97" s="5">
        <f t="shared" ref="B97:Y97" si="14">B69-B41</f>
        <v>0</v>
      </c>
      <c r="C97" s="5">
        <f t="shared" si="14"/>
        <v>0</v>
      </c>
      <c r="D97" s="5">
        <f t="shared" si="14"/>
        <v>0</v>
      </c>
      <c r="E97" s="5">
        <f t="shared" si="14"/>
        <v>0</v>
      </c>
      <c r="F97" s="5">
        <f t="shared" si="14"/>
        <v>0</v>
      </c>
      <c r="G97" s="5">
        <f t="shared" si="14"/>
        <v>0</v>
      </c>
      <c r="H97" s="5">
        <f t="shared" si="14"/>
        <v>0</v>
      </c>
      <c r="I97" s="5">
        <f t="shared" si="14"/>
        <v>0</v>
      </c>
      <c r="J97" s="5">
        <f t="shared" si="14"/>
        <v>0</v>
      </c>
      <c r="K97" s="5">
        <f t="shared" si="14"/>
        <v>0</v>
      </c>
      <c r="L97" s="5">
        <f t="shared" si="14"/>
        <v>0</v>
      </c>
      <c r="M97" s="5">
        <f t="shared" si="14"/>
        <v>0</v>
      </c>
      <c r="N97" s="5">
        <f t="shared" si="14"/>
        <v>0</v>
      </c>
      <c r="O97" s="5">
        <f t="shared" si="14"/>
        <v>0</v>
      </c>
      <c r="P97" s="5">
        <f t="shared" si="14"/>
        <v>0</v>
      </c>
      <c r="Q97" s="5">
        <f t="shared" si="14"/>
        <v>0</v>
      </c>
      <c r="R97" s="5">
        <f t="shared" si="14"/>
        <v>0</v>
      </c>
      <c r="S97" s="5">
        <f t="shared" si="14"/>
        <v>0</v>
      </c>
      <c r="T97" s="5">
        <f t="shared" si="14"/>
        <v>0</v>
      </c>
      <c r="U97" s="5">
        <f t="shared" si="14"/>
        <v>0</v>
      </c>
      <c r="V97" s="5">
        <f t="shared" si="14"/>
        <v>0</v>
      </c>
      <c r="W97" s="5">
        <f t="shared" si="14"/>
        <v>5034786.2365537621</v>
      </c>
      <c r="X97" s="5">
        <f t="shared" si="14"/>
        <v>-5709.9044509437772</v>
      </c>
      <c r="Y97" s="5">
        <f t="shared" si="14"/>
        <v>5029076.3321028203</v>
      </c>
    </row>
    <row r="98" spans="1:25" x14ac:dyDescent="0.25">
      <c r="A98" s="3" t="s">
        <v>41</v>
      </c>
      <c r="B98" s="5">
        <f t="shared" ref="B98:Y98" si="15">B70-B42</f>
        <v>0</v>
      </c>
      <c r="C98" s="5">
        <f t="shared" si="15"/>
        <v>0</v>
      </c>
      <c r="D98" s="5">
        <f t="shared" si="15"/>
        <v>0</v>
      </c>
      <c r="E98" s="5">
        <f t="shared" si="15"/>
        <v>0</v>
      </c>
      <c r="F98" s="5">
        <f t="shared" si="15"/>
        <v>0</v>
      </c>
      <c r="G98" s="5">
        <f t="shared" si="15"/>
        <v>0</v>
      </c>
      <c r="H98" s="5">
        <f t="shared" si="15"/>
        <v>0</v>
      </c>
      <c r="I98" s="5">
        <f t="shared" si="15"/>
        <v>0</v>
      </c>
      <c r="J98" s="5">
        <f t="shared" si="15"/>
        <v>0</v>
      </c>
      <c r="K98" s="5">
        <f t="shared" si="15"/>
        <v>0</v>
      </c>
      <c r="L98" s="5">
        <f t="shared" si="15"/>
        <v>0</v>
      </c>
      <c r="M98" s="5">
        <f t="shared" si="15"/>
        <v>0</v>
      </c>
      <c r="N98" s="5">
        <f t="shared" si="15"/>
        <v>0</v>
      </c>
      <c r="O98" s="5">
        <f t="shared" si="15"/>
        <v>0</v>
      </c>
      <c r="P98" s="5">
        <f t="shared" si="15"/>
        <v>0</v>
      </c>
      <c r="Q98" s="5">
        <f t="shared" si="15"/>
        <v>0</v>
      </c>
      <c r="R98" s="5">
        <f t="shared" si="15"/>
        <v>0</v>
      </c>
      <c r="S98" s="5">
        <f t="shared" si="15"/>
        <v>0</v>
      </c>
      <c r="T98" s="5">
        <f t="shared" si="15"/>
        <v>0</v>
      </c>
      <c r="U98" s="5">
        <f t="shared" si="15"/>
        <v>0</v>
      </c>
      <c r="V98" s="5">
        <f t="shared" si="15"/>
        <v>0</v>
      </c>
      <c r="W98" s="5">
        <f t="shared" si="15"/>
        <v>142953.6954443508</v>
      </c>
      <c r="X98" s="5">
        <f t="shared" si="15"/>
        <v>-349.18131677907468</v>
      </c>
      <c r="Y98" s="5">
        <f t="shared" si="15"/>
        <v>142604.51412757172</v>
      </c>
    </row>
    <row r="99" spans="1:25" x14ac:dyDescent="0.25">
      <c r="A99" s="3" t="s">
        <v>42</v>
      </c>
      <c r="B99" s="5">
        <f t="shared" ref="B99:Y99" si="16">B71-B43</f>
        <v>0</v>
      </c>
      <c r="C99" s="5">
        <f t="shared" si="16"/>
        <v>0</v>
      </c>
      <c r="D99" s="5">
        <f t="shared" si="16"/>
        <v>0</v>
      </c>
      <c r="E99" s="5">
        <f t="shared" si="16"/>
        <v>0</v>
      </c>
      <c r="F99" s="5">
        <f t="shared" si="16"/>
        <v>0</v>
      </c>
      <c r="G99" s="5">
        <f t="shared" si="16"/>
        <v>0</v>
      </c>
      <c r="H99" s="5">
        <f t="shared" si="16"/>
        <v>0</v>
      </c>
      <c r="I99" s="5">
        <f t="shared" si="16"/>
        <v>0</v>
      </c>
      <c r="J99" s="5">
        <f t="shared" si="16"/>
        <v>0</v>
      </c>
      <c r="K99" s="5">
        <f t="shared" si="16"/>
        <v>0</v>
      </c>
      <c r="L99" s="5">
        <f t="shared" si="16"/>
        <v>0</v>
      </c>
      <c r="M99" s="5">
        <f t="shared" si="16"/>
        <v>0</v>
      </c>
      <c r="N99" s="5">
        <f t="shared" si="16"/>
        <v>0</v>
      </c>
      <c r="O99" s="5">
        <f t="shared" si="16"/>
        <v>0</v>
      </c>
      <c r="P99" s="5">
        <f t="shared" si="16"/>
        <v>0</v>
      </c>
      <c r="Q99" s="5">
        <f t="shared" si="16"/>
        <v>0</v>
      </c>
      <c r="R99" s="5">
        <f t="shared" si="16"/>
        <v>0</v>
      </c>
      <c r="S99" s="5">
        <f t="shared" si="16"/>
        <v>0</v>
      </c>
      <c r="T99" s="5">
        <f t="shared" si="16"/>
        <v>0</v>
      </c>
      <c r="U99" s="5">
        <f t="shared" si="16"/>
        <v>0</v>
      </c>
      <c r="V99" s="5">
        <f t="shared" si="16"/>
        <v>0</v>
      </c>
      <c r="W99" s="5">
        <f t="shared" si="16"/>
        <v>22713882.611678496</v>
      </c>
      <c r="X99" s="5">
        <f t="shared" si="16"/>
        <v>-23983.313421653627</v>
      </c>
      <c r="Y99" s="5">
        <f t="shared" si="16"/>
        <v>22689899.298256814</v>
      </c>
    </row>
    <row r="100" spans="1:25" x14ac:dyDescent="0.25">
      <c r="A100" s="3" t="s">
        <v>43</v>
      </c>
      <c r="B100" s="5">
        <f t="shared" ref="B100:Y100" si="17">B72-B44</f>
        <v>0</v>
      </c>
      <c r="C100" s="5">
        <f t="shared" si="17"/>
        <v>0</v>
      </c>
      <c r="D100" s="5">
        <f t="shared" si="17"/>
        <v>0</v>
      </c>
      <c r="E100" s="5">
        <f t="shared" si="17"/>
        <v>0</v>
      </c>
      <c r="F100" s="5">
        <f t="shared" si="17"/>
        <v>0</v>
      </c>
      <c r="G100" s="5">
        <f t="shared" si="17"/>
        <v>0</v>
      </c>
      <c r="H100" s="5">
        <f t="shared" si="17"/>
        <v>0</v>
      </c>
      <c r="I100" s="5">
        <f t="shared" si="17"/>
        <v>0</v>
      </c>
      <c r="J100" s="5">
        <f t="shared" si="17"/>
        <v>0</v>
      </c>
      <c r="K100" s="5">
        <f t="shared" si="17"/>
        <v>0</v>
      </c>
      <c r="L100" s="5">
        <f t="shared" si="17"/>
        <v>0</v>
      </c>
      <c r="M100" s="5">
        <f t="shared" si="17"/>
        <v>0</v>
      </c>
      <c r="N100" s="5">
        <f t="shared" si="17"/>
        <v>0</v>
      </c>
      <c r="O100" s="5">
        <f t="shared" si="17"/>
        <v>0</v>
      </c>
      <c r="P100" s="5">
        <f t="shared" si="17"/>
        <v>0</v>
      </c>
      <c r="Q100" s="5">
        <f t="shared" si="17"/>
        <v>0</v>
      </c>
      <c r="R100" s="5">
        <f t="shared" si="17"/>
        <v>0</v>
      </c>
      <c r="S100" s="5">
        <f t="shared" si="17"/>
        <v>0</v>
      </c>
      <c r="T100" s="5">
        <f t="shared" si="17"/>
        <v>0</v>
      </c>
      <c r="U100" s="5">
        <f t="shared" si="17"/>
        <v>0</v>
      </c>
      <c r="V100" s="5">
        <f t="shared" si="17"/>
        <v>0</v>
      </c>
      <c r="W100" s="5">
        <f t="shared" si="17"/>
        <v>-37900.330013523868</v>
      </c>
      <c r="X100" s="5">
        <f t="shared" si="17"/>
        <v>57.839781338393635</v>
      </c>
      <c r="Y100" s="5">
        <f t="shared" si="17"/>
        <v>-37842.490232185461</v>
      </c>
    </row>
    <row r="101" spans="1:25" x14ac:dyDescent="0.25">
      <c r="A101" s="3" t="s">
        <v>44</v>
      </c>
      <c r="B101" s="5">
        <f t="shared" ref="B101:Y101" si="18">B73-B45</f>
        <v>0</v>
      </c>
      <c r="C101" s="5">
        <f t="shared" si="18"/>
        <v>0</v>
      </c>
      <c r="D101" s="5">
        <f t="shared" si="18"/>
        <v>0</v>
      </c>
      <c r="E101" s="5">
        <f t="shared" si="18"/>
        <v>0</v>
      </c>
      <c r="F101" s="5">
        <f t="shared" si="18"/>
        <v>0</v>
      </c>
      <c r="G101" s="5">
        <f t="shared" si="18"/>
        <v>0</v>
      </c>
      <c r="H101" s="5">
        <f t="shared" si="18"/>
        <v>0</v>
      </c>
      <c r="I101" s="5">
        <f t="shared" si="18"/>
        <v>0</v>
      </c>
      <c r="J101" s="5">
        <f t="shared" si="18"/>
        <v>0</v>
      </c>
      <c r="K101" s="5">
        <f t="shared" si="18"/>
        <v>0</v>
      </c>
      <c r="L101" s="5">
        <f t="shared" si="18"/>
        <v>0</v>
      </c>
      <c r="M101" s="5">
        <f t="shared" si="18"/>
        <v>0</v>
      </c>
      <c r="N101" s="5">
        <f t="shared" si="18"/>
        <v>0</v>
      </c>
      <c r="O101" s="5">
        <f t="shared" si="18"/>
        <v>0</v>
      </c>
      <c r="P101" s="5">
        <f t="shared" si="18"/>
        <v>0</v>
      </c>
      <c r="Q101" s="5">
        <f t="shared" si="18"/>
        <v>0</v>
      </c>
      <c r="R101" s="5">
        <f t="shared" si="18"/>
        <v>0</v>
      </c>
      <c r="S101" s="5">
        <f t="shared" si="18"/>
        <v>0</v>
      </c>
      <c r="T101" s="5">
        <f t="shared" si="18"/>
        <v>0</v>
      </c>
      <c r="U101" s="5">
        <f t="shared" si="18"/>
        <v>0</v>
      </c>
      <c r="V101" s="5">
        <f t="shared" si="18"/>
        <v>0</v>
      </c>
      <c r="W101" s="5">
        <f t="shared" si="18"/>
        <v>-123418.9226091103</v>
      </c>
      <c r="X101" s="5">
        <f t="shared" si="18"/>
        <v>26.710804211146066</v>
      </c>
      <c r="Y101" s="5">
        <f t="shared" si="18"/>
        <v>-123392.21180489915</v>
      </c>
    </row>
    <row r="102" spans="1:25" x14ac:dyDescent="0.25">
      <c r="A102" s="3" t="s">
        <v>45</v>
      </c>
      <c r="B102" s="5">
        <f t="shared" ref="B102:Y102" si="19">B74-B46</f>
        <v>0</v>
      </c>
      <c r="C102" s="5">
        <f t="shared" si="19"/>
        <v>0</v>
      </c>
      <c r="D102" s="5">
        <f t="shared" si="19"/>
        <v>0</v>
      </c>
      <c r="E102" s="5">
        <f t="shared" si="19"/>
        <v>0</v>
      </c>
      <c r="F102" s="5">
        <f t="shared" si="19"/>
        <v>0</v>
      </c>
      <c r="G102" s="5">
        <f t="shared" si="19"/>
        <v>0</v>
      </c>
      <c r="H102" s="5">
        <f t="shared" si="19"/>
        <v>0</v>
      </c>
      <c r="I102" s="5">
        <f t="shared" si="19"/>
        <v>0</v>
      </c>
      <c r="J102" s="5">
        <f t="shared" si="19"/>
        <v>0</v>
      </c>
      <c r="K102" s="5">
        <f t="shared" si="19"/>
        <v>0</v>
      </c>
      <c r="L102" s="5">
        <f t="shared" si="19"/>
        <v>0</v>
      </c>
      <c r="M102" s="5">
        <f t="shared" si="19"/>
        <v>0</v>
      </c>
      <c r="N102" s="5">
        <f t="shared" si="19"/>
        <v>0</v>
      </c>
      <c r="O102" s="5">
        <f t="shared" si="19"/>
        <v>0</v>
      </c>
      <c r="P102" s="5">
        <f t="shared" si="19"/>
        <v>0</v>
      </c>
      <c r="Q102" s="5">
        <f t="shared" si="19"/>
        <v>0</v>
      </c>
      <c r="R102" s="5">
        <f t="shared" si="19"/>
        <v>0</v>
      </c>
      <c r="S102" s="5">
        <f t="shared" si="19"/>
        <v>0</v>
      </c>
      <c r="T102" s="5">
        <f t="shared" si="19"/>
        <v>0</v>
      </c>
      <c r="U102" s="5">
        <f t="shared" si="19"/>
        <v>0</v>
      </c>
      <c r="V102" s="5">
        <f t="shared" si="19"/>
        <v>0</v>
      </c>
      <c r="W102" s="5">
        <f t="shared" si="19"/>
        <v>-8951.7148369342267</v>
      </c>
      <c r="X102" s="5">
        <f t="shared" si="19"/>
        <v>-1.5051365782043267</v>
      </c>
      <c r="Y102" s="5">
        <f t="shared" si="19"/>
        <v>-8953.2199735124268</v>
      </c>
    </row>
    <row r="103" spans="1:25" x14ac:dyDescent="0.25">
      <c r="A103" s="3" t="s">
        <v>46</v>
      </c>
      <c r="B103" s="5">
        <f t="shared" ref="B103:Y103" si="20">B75-B47</f>
        <v>0</v>
      </c>
      <c r="C103" s="5">
        <f t="shared" si="20"/>
        <v>0</v>
      </c>
      <c r="D103" s="5">
        <f t="shared" si="20"/>
        <v>0</v>
      </c>
      <c r="E103" s="5">
        <f t="shared" si="20"/>
        <v>0</v>
      </c>
      <c r="F103" s="5">
        <f t="shared" si="20"/>
        <v>0</v>
      </c>
      <c r="G103" s="5">
        <f t="shared" si="20"/>
        <v>0</v>
      </c>
      <c r="H103" s="5">
        <f t="shared" si="20"/>
        <v>0</v>
      </c>
      <c r="I103" s="5">
        <f t="shared" si="20"/>
        <v>0</v>
      </c>
      <c r="J103" s="5">
        <f t="shared" si="20"/>
        <v>0</v>
      </c>
      <c r="K103" s="5">
        <f t="shared" si="20"/>
        <v>0</v>
      </c>
      <c r="L103" s="5">
        <f t="shared" si="20"/>
        <v>0</v>
      </c>
      <c r="M103" s="5">
        <f t="shared" si="20"/>
        <v>0</v>
      </c>
      <c r="N103" s="5">
        <f t="shared" si="20"/>
        <v>0</v>
      </c>
      <c r="O103" s="5">
        <f t="shared" si="20"/>
        <v>0</v>
      </c>
      <c r="P103" s="5">
        <f t="shared" si="20"/>
        <v>0</v>
      </c>
      <c r="Q103" s="5">
        <f t="shared" si="20"/>
        <v>0</v>
      </c>
      <c r="R103" s="5">
        <f t="shared" si="20"/>
        <v>0</v>
      </c>
      <c r="S103" s="5">
        <f t="shared" si="20"/>
        <v>0</v>
      </c>
      <c r="T103" s="5">
        <f t="shared" si="20"/>
        <v>0</v>
      </c>
      <c r="U103" s="5">
        <f t="shared" si="20"/>
        <v>0</v>
      </c>
      <c r="V103" s="5">
        <f t="shared" si="20"/>
        <v>0</v>
      </c>
      <c r="W103" s="5">
        <f t="shared" si="20"/>
        <v>9281.3198003273428</v>
      </c>
      <c r="X103" s="5">
        <f t="shared" si="20"/>
        <v>20.635118689278396</v>
      </c>
      <c r="Y103" s="5">
        <f t="shared" si="20"/>
        <v>9301.9549190166144</v>
      </c>
    </row>
    <row r="104" spans="1:25" x14ac:dyDescent="0.25">
      <c r="A104" s="3" t="s">
        <v>47</v>
      </c>
      <c r="B104" s="5">
        <f t="shared" ref="B104:Y104" si="21">B76-B48</f>
        <v>0</v>
      </c>
      <c r="C104" s="5">
        <f t="shared" si="21"/>
        <v>0</v>
      </c>
      <c r="D104" s="5">
        <f t="shared" si="21"/>
        <v>0</v>
      </c>
      <c r="E104" s="5">
        <f t="shared" si="21"/>
        <v>0</v>
      </c>
      <c r="F104" s="5">
        <f t="shared" si="21"/>
        <v>0</v>
      </c>
      <c r="G104" s="5">
        <f t="shared" si="21"/>
        <v>0</v>
      </c>
      <c r="H104" s="5">
        <f t="shared" si="21"/>
        <v>0</v>
      </c>
      <c r="I104" s="5">
        <f t="shared" si="21"/>
        <v>0</v>
      </c>
      <c r="J104" s="5">
        <f t="shared" si="21"/>
        <v>0</v>
      </c>
      <c r="K104" s="5">
        <f t="shared" si="21"/>
        <v>0</v>
      </c>
      <c r="L104" s="5">
        <f t="shared" si="21"/>
        <v>0</v>
      </c>
      <c r="M104" s="5">
        <f t="shared" si="21"/>
        <v>0</v>
      </c>
      <c r="N104" s="5">
        <f t="shared" si="21"/>
        <v>0</v>
      </c>
      <c r="O104" s="5">
        <f t="shared" si="21"/>
        <v>0</v>
      </c>
      <c r="P104" s="5">
        <f t="shared" si="21"/>
        <v>0</v>
      </c>
      <c r="Q104" s="5">
        <f t="shared" si="21"/>
        <v>0</v>
      </c>
      <c r="R104" s="5">
        <f t="shared" si="21"/>
        <v>0</v>
      </c>
      <c r="S104" s="5">
        <f t="shared" si="21"/>
        <v>0</v>
      </c>
      <c r="T104" s="5">
        <f t="shared" si="21"/>
        <v>0</v>
      </c>
      <c r="U104" s="5">
        <f t="shared" si="21"/>
        <v>0</v>
      </c>
      <c r="V104" s="5">
        <f t="shared" si="21"/>
        <v>0</v>
      </c>
      <c r="W104" s="5">
        <f t="shared" si="21"/>
        <v>-856183.64227246004</v>
      </c>
      <c r="X104" s="5">
        <f t="shared" si="21"/>
        <v>-529.02847242872417</v>
      </c>
      <c r="Y104" s="5">
        <f t="shared" si="21"/>
        <v>-856712.67074488755</v>
      </c>
    </row>
    <row r="105" spans="1:25" x14ac:dyDescent="0.25">
      <c r="A105" s="3" t="s">
        <v>48</v>
      </c>
      <c r="B105" s="5">
        <f t="shared" ref="B105:Y105" si="22">B77-B49</f>
        <v>0</v>
      </c>
      <c r="C105" s="5">
        <f t="shared" si="22"/>
        <v>0</v>
      </c>
      <c r="D105" s="5">
        <f t="shared" si="22"/>
        <v>0</v>
      </c>
      <c r="E105" s="5">
        <f t="shared" si="22"/>
        <v>0</v>
      </c>
      <c r="F105" s="5">
        <f t="shared" si="22"/>
        <v>0</v>
      </c>
      <c r="G105" s="5">
        <f t="shared" si="22"/>
        <v>0</v>
      </c>
      <c r="H105" s="5">
        <f t="shared" si="22"/>
        <v>0</v>
      </c>
      <c r="I105" s="5">
        <f t="shared" si="22"/>
        <v>0</v>
      </c>
      <c r="J105" s="5">
        <f t="shared" si="22"/>
        <v>0</v>
      </c>
      <c r="K105" s="5">
        <f t="shared" si="22"/>
        <v>0</v>
      </c>
      <c r="L105" s="5">
        <f t="shared" si="22"/>
        <v>0</v>
      </c>
      <c r="M105" s="5">
        <f t="shared" si="22"/>
        <v>0</v>
      </c>
      <c r="N105" s="5">
        <f t="shared" si="22"/>
        <v>0</v>
      </c>
      <c r="O105" s="5">
        <f t="shared" si="22"/>
        <v>0</v>
      </c>
      <c r="P105" s="5">
        <f t="shared" si="22"/>
        <v>0</v>
      </c>
      <c r="Q105" s="5">
        <f t="shared" si="22"/>
        <v>0</v>
      </c>
      <c r="R105" s="5">
        <f t="shared" si="22"/>
        <v>0</v>
      </c>
      <c r="S105" s="5">
        <f t="shared" si="22"/>
        <v>0</v>
      </c>
      <c r="T105" s="5">
        <f t="shared" si="22"/>
        <v>0</v>
      </c>
      <c r="U105" s="5">
        <f t="shared" si="22"/>
        <v>0</v>
      </c>
      <c r="V105" s="5">
        <f t="shared" si="22"/>
        <v>0</v>
      </c>
      <c r="W105" s="5">
        <f t="shared" si="22"/>
        <v>0</v>
      </c>
      <c r="X105" s="5">
        <f t="shared" si="22"/>
        <v>0</v>
      </c>
      <c r="Y105" s="5">
        <f t="shared" si="22"/>
        <v>0</v>
      </c>
    </row>
    <row r="106" spans="1:25" x14ac:dyDescent="0.25">
      <c r="A106" s="3" t="s">
        <v>49</v>
      </c>
      <c r="B106" s="5">
        <f t="shared" ref="B106:Y106" si="23">B78-B50</f>
        <v>0</v>
      </c>
      <c r="C106" s="5">
        <f t="shared" si="23"/>
        <v>0</v>
      </c>
      <c r="D106" s="5">
        <f t="shared" si="23"/>
        <v>0</v>
      </c>
      <c r="E106" s="5">
        <f t="shared" si="23"/>
        <v>0</v>
      </c>
      <c r="F106" s="5">
        <f t="shared" si="23"/>
        <v>0</v>
      </c>
      <c r="G106" s="5">
        <f t="shared" si="23"/>
        <v>0</v>
      </c>
      <c r="H106" s="5">
        <f t="shared" si="23"/>
        <v>0</v>
      </c>
      <c r="I106" s="5">
        <f t="shared" si="23"/>
        <v>0</v>
      </c>
      <c r="J106" s="5">
        <f t="shared" si="23"/>
        <v>0</v>
      </c>
      <c r="K106" s="5">
        <f t="shared" si="23"/>
        <v>0</v>
      </c>
      <c r="L106" s="5">
        <f t="shared" si="23"/>
        <v>0</v>
      </c>
      <c r="M106" s="5">
        <f t="shared" si="23"/>
        <v>0</v>
      </c>
      <c r="N106" s="5">
        <f t="shared" si="23"/>
        <v>0</v>
      </c>
      <c r="O106" s="5">
        <f t="shared" si="23"/>
        <v>0</v>
      </c>
      <c r="P106" s="5">
        <f t="shared" si="23"/>
        <v>0</v>
      </c>
      <c r="Q106" s="5">
        <f t="shared" si="23"/>
        <v>0</v>
      </c>
      <c r="R106" s="5">
        <f t="shared" si="23"/>
        <v>0</v>
      </c>
      <c r="S106" s="5">
        <f t="shared" si="23"/>
        <v>0</v>
      </c>
      <c r="T106" s="5">
        <f t="shared" si="23"/>
        <v>0</v>
      </c>
      <c r="U106" s="5">
        <f t="shared" si="23"/>
        <v>0</v>
      </c>
      <c r="V106" s="5">
        <f t="shared" si="23"/>
        <v>0</v>
      </c>
      <c r="W106" s="5">
        <f t="shared" si="23"/>
        <v>0</v>
      </c>
      <c r="X106" s="5">
        <f t="shared" si="23"/>
        <v>0</v>
      </c>
      <c r="Y106" s="5">
        <f t="shared" si="23"/>
        <v>0</v>
      </c>
    </row>
    <row r="107" spans="1:25" x14ac:dyDescent="0.25">
      <c r="A107" s="3" t="s">
        <v>50</v>
      </c>
      <c r="B107" s="5">
        <f t="shared" ref="B107:Y107" si="24">B79-B51</f>
        <v>0</v>
      </c>
      <c r="C107" s="5">
        <f t="shared" si="24"/>
        <v>0</v>
      </c>
      <c r="D107" s="5">
        <f t="shared" si="24"/>
        <v>0</v>
      </c>
      <c r="E107" s="5">
        <f t="shared" si="24"/>
        <v>0</v>
      </c>
      <c r="F107" s="5">
        <f t="shared" si="24"/>
        <v>0</v>
      </c>
      <c r="G107" s="5">
        <f t="shared" si="24"/>
        <v>0</v>
      </c>
      <c r="H107" s="5">
        <f t="shared" si="24"/>
        <v>0</v>
      </c>
      <c r="I107" s="5">
        <f t="shared" si="24"/>
        <v>0</v>
      </c>
      <c r="J107" s="5">
        <f t="shared" si="24"/>
        <v>0</v>
      </c>
      <c r="K107" s="5">
        <f t="shared" si="24"/>
        <v>0</v>
      </c>
      <c r="L107" s="5">
        <f t="shared" si="24"/>
        <v>0</v>
      </c>
      <c r="M107" s="5">
        <f t="shared" si="24"/>
        <v>0</v>
      </c>
      <c r="N107" s="5">
        <f t="shared" si="24"/>
        <v>0</v>
      </c>
      <c r="O107" s="5">
        <f t="shared" si="24"/>
        <v>0</v>
      </c>
      <c r="P107" s="5">
        <f t="shared" si="24"/>
        <v>0</v>
      </c>
      <c r="Q107" s="5">
        <f t="shared" si="24"/>
        <v>0</v>
      </c>
      <c r="R107" s="5">
        <f t="shared" si="24"/>
        <v>0</v>
      </c>
      <c r="S107" s="5">
        <f t="shared" si="24"/>
        <v>0</v>
      </c>
      <c r="T107" s="5">
        <f t="shared" si="24"/>
        <v>0</v>
      </c>
      <c r="U107" s="5">
        <f t="shared" si="24"/>
        <v>0</v>
      </c>
      <c r="V107" s="5">
        <f t="shared" si="24"/>
        <v>0</v>
      </c>
      <c r="W107" s="5">
        <f t="shared" si="24"/>
        <v>51.424182300080759</v>
      </c>
      <c r="X107" s="5">
        <f t="shared" si="24"/>
        <v>-0.19173230008074693</v>
      </c>
      <c r="Y107" s="5">
        <f t="shared" si="24"/>
        <v>51.232450000000426</v>
      </c>
    </row>
    <row r="108" spans="1:25" x14ac:dyDescent="0.25">
      <c r="A108" s="3" t="s">
        <v>51</v>
      </c>
      <c r="B108" s="5">
        <f t="shared" ref="B108:Y108" si="25">B80-B52</f>
        <v>0</v>
      </c>
      <c r="C108" s="5">
        <f t="shared" si="25"/>
        <v>0</v>
      </c>
      <c r="D108" s="5">
        <f t="shared" si="25"/>
        <v>0</v>
      </c>
      <c r="E108" s="5">
        <f t="shared" si="25"/>
        <v>0</v>
      </c>
      <c r="F108" s="5">
        <f t="shared" si="25"/>
        <v>0</v>
      </c>
      <c r="G108" s="5">
        <f t="shared" si="25"/>
        <v>0</v>
      </c>
      <c r="H108" s="5">
        <f t="shared" si="25"/>
        <v>0</v>
      </c>
      <c r="I108" s="5">
        <f t="shared" si="25"/>
        <v>0</v>
      </c>
      <c r="J108" s="5">
        <f t="shared" si="25"/>
        <v>0</v>
      </c>
      <c r="K108" s="5">
        <f t="shared" si="25"/>
        <v>0</v>
      </c>
      <c r="L108" s="5">
        <f t="shared" si="25"/>
        <v>0</v>
      </c>
      <c r="M108" s="5">
        <f t="shared" si="25"/>
        <v>0</v>
      </c>
      <c r="N108" s="5">
        <f t="shared" si="25"/>
        <v>0</v>
      </c>
      <c r="O108" s="5">
        <f t="shared" si="25"/>
        <v>0</v>
      </c>
      <c r="P108" s="5">
        <f t="shared" si="25"/>
        <v>0</v>
      </c>
      <c r="Q108" s="5">
        <f t="shared" si="25"/>
        <v>0</v>
      </c>
      <c r="R108" s="5">
        <f t="shared" si="25"/>
        <v>0</v>
      </c>
      <c r="S108" s="5">
        <f t="shared" si="25"/>
        <v>0</v>
      </c>
      <c r="T108" s="5">
        <f t="shared" si="25"/>
        <v>0</v>
      </c>
      <c r="U108" s="5">
        <f t="shared" si="25"/>
        <v>0</v>
      </c>
      <c r="V108" s="5">
        <f t="shared" si="25"/>
        <v>0</v>
      </c>
      <c r="W108" s="5">
        <f t="shared" si="25"/>
        <v>55.943381892892894</v>
      </c>
      <c r="X108" s="5">
        <f t="shared" si="25"/>
        <v>-0.20858189289289086</v>
      </c>
      <c r="Y108" s="5">
        <f t="shared" si="25"/>
        <v>55.734800000001997</v>
      </c>
    </row>
    <row r="109" spans="1:25" x14ac:dyDescent="0.25">
      <c r="A109" s="3" t="s">
        <v>52</v>
      </c>
      <c r="B109" s="5">
        <f t="shared" ref="B109:Y109" si="26">B81-B53</f>
        <v>0</v>
      </c>
      <c r="C109" s="5">
        <f t="shared" si="26"/>
        <v>0</v>
      </c>
      <c r="D109" s="5">
        <f t="shared" si="26"/>
        <v>0</v>
      </c>
      <c r="E109" s="5">
        <f t="shared" si="26"/>
        <v>0</v>
      </c>
      <c r="F109" s="5">
        <f t="shared" si="26"/>
        <v>0</v>
      </c>
      <c r="G109" s="5">
        <f t="shared" si="26"/>
        <v>0</v>
      </c>
      <c r="H109" s="5">
        <f t="shared" si="26"/>
        <v>0</v>
      </c>
      <c r="I109" s="5">
        <f t="shared" si="26"/>
        <v>0</v>
      </c>
      <c r="J109" s="5">
        <f t="shared" si="26"/>
        <v>0</v>
      </c>
      <c r="K109" s="5">
        <f t="shared" si="26"/>
        <v>0</v>
      </c>
      <c r="L109" s="5">
        <f t="shared" si="26"/>
        <v>0</v>
      </c>
      <c r="M109" s="5">
        <f t="shared" si="26"/>
        <v>0</v>
      </c>
      <c r="N109" s="5">
        <f t="shared" si="26"/>
        <v>0</v>
      </c>
      <c r="O109" s="5">
        <f t="shared" si="26"/>
        <v>0</v>
      </c>
      <c r="P109" s="5">
        <f t="shared" si="26"/>
        <v>0</v>
      </c>
      <c r="Q109" s="5">
        <f t="shared" si="26"/>
        <v>0</v>
      </c>
      <c r="R109" s="5">
        <f t="shared" si="26"/>
        <v>0</v>
      </c>
      <c r="S109" s="5">
        <f t="shared" si="26"/>
        <v>0</v>
      </c>
      <c r="T109" s="5">
        <f t="shared" si="26"/>
        <v>0</v>
      </c>
      <c r="U109" s="5">
        <f t="shared" si="26"/>
        <v>0</v>
      </c>
      <c r="V109" s="5">
        <f t="shared" si="26"/>
        <v>0</v>
      </c>
      <c r="W109" s="5">
        <f t="shared" si="26"/>
        <v>0.72934933981700423</v>
      </c>
      <c r="X109" s="5">
        <f t="shared" si="26"/>
        <v>-2.7193398170041287E-3</v>
      </c>
      <c r="Y109" s="5">
        <f t="shared" si="26"/>
        <v>0.72663000000000011</v>
      </c>
    </row>
    <row r="110" spans="1:25" x14ac:dyDescent="0.25">
      <c r="A110" s="3" t="s">
        <v>53</v>
      </c>
      <c r="B110" s="5">
        <f t="shared" ref="B110:Y110" si="27">B82-B54</f>
        <v>0</v>
      </c>
      <c r="C110" s="5">
        <f t="shared" si="27"/>
        <v>0</v>
      </c>
      <c r="D110" s="5">
        <f t="shared" si="27"/>
        <v>0</v>
      </c>
      <c r="E110" s="5">
        <f t="shared" si="27"/>
        <v>0</v>
      </c>
      <c r="F110" s="5">
        <f t="shared" si="27"/>
        <v>0</v>
      </c>
      <c r="G110" s="5">
        <f t="shared" si="27"/>
        <v>0</v>
      </c>
      <c r="H110" s="5">
        <f t="shared" si="27"/>
        <v>0</v>
      </c>
      <c r="I110" s="5">
        <f t="shared" si="27"/>
        <v>0</v>
      </c>
      <c r="J110" s="5">
        <f t="shared" si="27"/>
        <v>0</v>
      </c>
      <c r="K110" s="5">
        <f t="shared" si="27"/>
        <v>0</v>
      </c>
      <c r="L110" s="5">
        <f t="shared" si="27"/>
        <v>0</v>
      </c>
      <c r="M110" s="5">
        <f t="shared" si="27"/>
        <v>0</v>
      </c>
      <c r="N110" s="5">
        <f t="shared" si="27"/>
        <v>0</v>
      </c>
      <c r="O110" s="5">
        <f t="shared" si="27"/>
        <v>0</v>
      </c>
      <c r="P110" s="5">
        <f t="shared" si="27"/>
        <v>0</v>
      </c>
      <c r="Q110" s="5">
        <f t="shared" si="27"/>
        <v>0</v>
      </c>
      <c r="R110" s="5">
        <f t="shared" si="27"/>
        <v>0</v>
      </c>
      <c r="S110" s="5">
        <f t="shared" si="27"/>
        <v>0</v>
      </c>
      <c r="T110" s="5">
        <f t="shared" si="27"/>
        <v>0</v>
      </c>
      <c r="U110" s="5">
        <f t="shared" si="27"/>
        <v>0</v>
      </c>
      <c r="V110" s="5">
        <f t="shared" si="27"/>
        <v>0</v>
      </c>
      <c r="W110" s="5">
        <f t="shared" si="27"/>
        <v>1.9114166141229003</v>
      </c>
      <c r="X110" s="5">
        <f t="shared" si="27"/>
        <v>-7.1266141228999436E-3</v>
      </c>
      <c r="Y110" s="5">
        <f t="shared" si="27"/>
        <v>1.9042899999999889</v>
      </c>
    </row>
    <row r="111" spans="1:25" x14ac:dyDescent="0.25">
      <c r="A111" s="3" t="s">
        <v>54</v>
      </c>
      <c r="B111" s="5">
        <f t="shared" ref="B111:Y111" si="28">B83-B55</f>
        <v>0</v>
      </c>
      <c r="C111" s="5">
        <f t="shared" si="28"/>
        <v>0</v>
      </c>
      <c r="D111" s="5">
        <f t="shared" si="28"/>
        <v>0</v>
      </c>
      <c r="E111" s="5">
        <f t="shared" si="28"/>
        <v>0</v>
      </c>
      <c r="F111" s="5">
        <f t="shared" si="28"/>
        <v>0</v>
      </c>
      <c r="G111" s="5">
        <f t="shared" si="28"/>
        <v>0</v>
      </c>
      <c r="H111" s="5">
        <f t="shared" si="28"/>
        <v>0</v>
      </c>
      <c r="I111" s="5">
        <f t="shared" si="28"/>
        <v>0</v>
      </c>
      <c r="J111" s="5">
        <f t="shared" si="28"/>
        <v>0</v>
      </c>
      <c r="K111" s="5">
        <f t="shared" si="28"/>
        <v>0</v>
      </c>
      <c r="L111" s="5">
        <f t="shared" si="28"/>
        <v>0</v>
      </c>
      <c r="M111" s="5">
        <f t="shared" si="28"/>
        <v>0</v>
      </c>
      <c r="N111" s="5">
        <f t="shared" si="28"/>
        <v>0</v>
      </c>
      <c r="O111" s="5">
        <f t="shared" si="28"/>
        <v>0</v>
      </c>
      <c r="P111" s="5">
        <f t="shared" si="28"/>
        <v>0</v>
      </c>
      <c r="Q111" s="5">
        <f t="shared" si="28"/>
        <v>0</v>
      </c>
      <c r="R111" s="5">
        <f t="shared" si="28"/>
        <v>0</v>
      </c>
      <c r="S111" s="5">
        <f t="shared" si="28"/>
        <v>0</v>
      </c>
      <c r="T111" s="5">
        <f t="shared" si="28"/>
        <v>0</v>
      </c>
      <c r="U111" s="5">
        <f t="shared" si="28"/>
        <v>0</v>
      </c>
      <c r="V111" s="5">
        <f t="shared" si="28"/>
        <v>0</v>
      </c>
      <c r="W111" s="5">
        <f t="shared" si="28"/>
        <v>774.87102605111806</v>
      </c>
      <c r="X111" s="5">
        <f t="shared" si="28"/>
        <v>-1.4751560511182475</v>
      </c>
      <c r="Y111" s="5">
        <f t="shared" si="28"/>
        <v>773.39586999999983</v>
      </c>
    </row>
    <row r="112" spans="1:25" x14ac:dyDescent="0.25">
      <c r="A112" s="3" t="s">
        <v>55</v>
      </c>
      <c r="B112" s="5">
        <f t="shared" ref="B112:Y112" si="29">B84-B56</f>
        <v>0</v>
      </c>
      <c r="C112" s="5">
        <f t="shared" si="29"/>
        <v>0</v>
      </c>
      <c r="D112" s="5">
        <f t="shared" si="29"/>
        <v>0</v>
      </c>
      <c r="E112" s="5">
        <f t="shared" si="29"/>
        <v>0</v>
      </c>
      <c r="F112" s="5">
        <f t="shared" si="29"/>
        <v>0</v>
      </c>
      <c r="G112" s="5">
        <f t="shared" si="29"/>
        <v>0</v>
      </c>
      <c r="H112" s="5">
        <f t="shared" si="29"/>
        <v>0</v>
      </c>
      <c r="I112" s="5">
        <f t="shared" si="29"/>
        <v>0</v>
      </c>
      <c r="J112" s="5">
        <f t="shared" si="29"/>
        <v>0</v>
      </c>
      <c r="K112" s="5">
        <f t="shared" si="29"/>
        <v>0</v>
      </c>
      <c r="L112" s="5">
        <f t="shared" si="29"/>
        <v>0</v>
      </c>
      <c r="M112" s="5">
        <f t="shared" si="29"/>
        <v>0</v>
      </c>
      <c r="N112" s="5">
        <f t="shared" si="29"/>
        <v>0</v>
      </c>
      <c r="O112" s="5">
        <f t="shared" si="29"/>
        <v>0</v>
      </c>
      <c r="P112" s="5">
        <f t="shared" si="29"/>
        <v>0</v>
      </c>
      <c r="Q112" s="5">
        <f t="shared" si="29"/>
        <v>0</v>
      </c>
      <c r="R112" s="5">
        <f t="shared" si="29"/>
        <v>0</v>
      </c>
      <c r="S112" s="5">
        <f t="shared" si="29"/>
        <v>0</v>
      </c>
      <c r="T112" s="5">
        <f t="shared" si="29"/>
        <v>0</v>
      </c>
      <c r="U112" s="5">
        <f t="shared" si="29"/>
        <v>0</v>
      </c>
      <c r="V112" s="5">
        <f t="shared" si="29"/>
        <v>0</v>
      </c>
      <c r="W112" s="5">
        <f t="shared" si="29"/>
        <v>3844.2414735372536</v>
      </c>
      <c r="X112" s="5">
        <f t="shared" si="29"/>
        <v>-8.9847835372543159</v>
      </c>
      <c r="Y112" s="5">
        <f t="shared" si="29"/>
        <v>3835.256689999951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16" si="30">IF(B32,B60/B32-1,0)</f>
        <v>0</v>
      </c>
      <c r="C116" s="6">
        <f t="shared" si="30"/>
        <v>0</v>
      </c>
      <c r="D116" s="6">
        <f t="shared" si="30"/>
        <v>0</v>
      </c>
      <c r="E116" s="6">
        <f t="shared" si="30"/>
        <v>0</v>
      </c>
      <c r="F116" s="6">
        <f t="shared" si="30"/>
        <v>0</v>
      </c>
      <c r="G116" s="6">
        <f t="shared" si="30"/>
        <v>0</v>
      </c>
      <c r="H116" s="6">
        <f t="shared" si="30"/>
        <v>0</v>
      </c>
      <c r="I116" s="6">
        <f t="shared" si="30"/>
        <v>0</v>
      </c>
      <c r="J116" s="6">
        <f t="shared" si="30"/>
        <v>0</v>
      </c>
      <c r="K116" s="6">
        <f t="shared" si="30"/>
        <v>0</v>
      </c>
      <c r="L116" s="6">
        <f t="shared" si="30"/>
        <v>0</v>
      </c>
      <c r="M116" s="6">
        <f t="shared" si="30"/>
        <v>0</v>
      </c>
      <c r="N116" s="6">
        <f t="shared" si="30"/>
        <v>0</v>
      </c>
      <c r="O116" s="6">
        <f t="shared" si="30"/>
        <v>0</v>
      </c>
      <c r="P116" s="6">
        <f t="shared" si="30"/>
        <v>0</v>
      </c>
      <c r="Q116" s="6">
        <f t="shared" si="30"/>
        <v>0</v>
      </c>
      <c r="R116" s="6">
        <f t="shared" si="30"/>
        <v>0</v>
      </c>
      <c r="S116" s="6">
        <f t="shared" si="30"/>
        <v>0</v>
      </c>
      <c r="T116" s="6">
        <f t="shared" si="30"/>
        <v>0</v>
      </c>
      <c r="U116" s="6">
        <f t="shared" si="30"/>
        <v>0</v>
      </c>
      <c r="V116" s="6">
        <f t="shared" si="30"/>
        <v>0</v>
      </c>
      <c r="W116" s="6">
        <f t="shared" si="30"/>
        <v>-0.24704845122854158</v>
      </c>
      <c r="X116" s="6">
        <f t="shared" si="30"/>
        <v>-1.6561237843562266</v>
      </c>
      <c r="Y116" s="6">
        <f t="shared" si="30"/>
        <v>-9.0744029981966179E-2</v>
      </c>
    </row>
    <row r="117" spans="1:25" x14ac:dyDescent="0.25">
      <c r="A117" s="3" t="s">
        <v>32</v>
      </c>
      <c r="B117" s="6">
        <f t="shared" ref="B117:Y117" si="31">IF(B33,B61/B33-1,0)</f>
        <v>0</v>
      </c>
      <c r="C117" s="6">
        <f t="shared" si="31"/>
        <v>0</v>
      </c>
      <c r="D117" s="6">
        <f t="shared" si="31"/>
        <v>0</v>
      </c>
      <c r="E117" s="6">
        <f t="shared" si="31"/>
        <v>0</v>
      </c>
      <c r="F117" s="6">
        <f t="shared" si="31"/>
        <v>0</v>
      </c>
      <c r="G117" s="6">
        <f t="shared" si="31"/>
        <v>0</v>
      </c>
      <c r="H117" s="6">
        <f t="shared" si="31"/>
        <v>0</v>
      </c>
      <c r="I117" s="6">
        <f t="shared" si="31"/>
        <v>0</v>
      </c>
      <c r="J117" s="6">
        <f t="shared" si="31"/>
        <v>0</v>
      </c>
      <c r="K117" s="6">
        <f t="shared" si="31"/>
        <v>0</v>
      </c>
      <c r="L117" s="6">
        <f t="shared" si="31"/>
        <v>0</v>
      </c>
      <c r="M117" s="6">
        <f t="shared" si="31"/>
        <v>0</v>
      </c>
      <c r="N117" s="6">
        <f t="shared" si="31"/>
        <v>0</v>
      </c>
      <c r="O117" s="6">
        <f t="shared" si="31"/>
        <v>0</v>
      </c>
      <c r="P117" s="6">
        <f t="shared" si="31"/>
        <v>0</v>
      </c>
      <c r="Q117" s="6">
        <f t="shared" si="31"/>
        <v>0</v>
      </c>
      <c r="R117" s="6">
        <f t="shared" si="31"/>
        <v>0</v>
      </c>
      <c r="S117" s="6">
        <f t="shared" si="31"/>
        <v>0</v>
      </c>
      <c r="T117" s="6">
        <f t="shared" si="31"/>
        <v>0</v>
      </c>
      <c r="U117" s="6">
        <f t="shared" si="31"/>
        <v>0</v>
      </c>
      <c r="V117" s="6">
        <f t="shared" si="31"/>
        <v>0</v>
      </c>
      <c r="W117" s="6">
        <f t="shared" si="31"/>
        <v>-6.7521555075112927E-3</v>
      </c>
      <c r="X117" s="6">
        <f t="shared" si="31"/>
        <v>-1.0904175988137299</v>
      </c>
      <c r="Y117" s="6">
        <f t="shared" si="31"/>
        <v>-2.2527564904267772E-3</v>
      </c>
    </row>
    <row r="118" spans="1:25" x14ac:dyDescent="0.25">
      <c r="A118" s="3" t="s">
        <v>33</v>
      </c>
      <c r="B118" s="6">
        <f t="shared" ref="B118:Y118" si="32">IF(B34,B62/B34-1,0)</f>
        <v>0</v>
      </c>
      <c r="C118" s="6">
        <f t="shared" si="32"/>
        <v>0</v>
      </c>
      <c r="D118" s="6">
        <f t="shared" si="32"/>
        <v>0</v>
      </c>
      <c r="E118" s="6">
        <f t="shared" si="32"/>
        <v>0</v>
      </c>
      <c r="F118" s="6">
        <f t="shared" si="32"/>
        <v>0</v>
      </c>
      <c r="G118" s="6">
        <f t="shared" si="32"/>
        <v>0</v>
      </c>
      <c r="H118" s="6">
        <f t="shared" si="32"/>
        <v>0</v>
      </c>
      <c r="I118" s="6">
        <f t="shared" si="32"/>
        <v>0</v>
      </c>
      <c r="J118" s="6">
        <f t="shared" si="32"/>
        <v>0</v>
      </c>
      <c r="K118" s="6">
        <f t="shared" si="32"/>
        <v>0</v>
      </c>
      <c r="L118" s="6">
        <f t="shared" si="32"/>
        <v>0</v>
      </c>
      <c r="M118" s="6">
        <f t="shared" si="32"/>
        <v>0</v>
      </c>
      <c r="N118" s="6">
        <f t="shared" si="32"/>
        <v>0</v>
      </c>
      <c r="O118" s="6">
        <f t="shared" si="32"/>
        <v>0</v>
      </c>
      <c r="P118" s="6">
        <f t="shared" si="32"/>
        <v>0</v>
      </c>
      <c r="Q118" s="6">
        <f t="shared" si="32"/>
        <v>0</v>
      </c>
      <c r="R118" s="6">
        <f t="shared" si="32"/>
        <v>0</v>
      </c>
      <c r="S118" s="6">
        <f t="shared" si="32"/>
        <v>0</v>
      </c>
      <c r="T118" s="6">
        <f t="shared" si="32"/>
        <v>0</v>
      </c>
      <c r="U118" s="6">
        <f t="shared" si="32"/>
        <v>0</v>
      </c>
      <c r="V118" s="6">
        <f t="shared" si="32"/>
        <v>0</v>
      </c>
      <c r="W118" s="6">
        <f t="shared" si="32"/>
        <v>10.373841750751742</v>
      </c>
      <c r="X118" s="6">
        <f t="shared" si="32"/>
        <v>-2.4547918430780715</v>
      </c>
      <c r="Y118" s="6">
        <f t="shared" si="32"/>
        <v>2.5524861878453038</v>
      </c>
    </row>
    <row r="119" spans="1:25" x14ac:dyDescent="0.25">
      <c r="A119" s="3" t="s">
        <v>34</v>
      </c>
      <c r="B119" s="6">
        <f t="shared" ref="B119:Y119" si="33">IF(B35,B63/B35-1,0)</f>
        <v>0</v>
      </c>
      <c r="C119" s="6">
        <f t="shared" si="33"/>
        <v>0</v>
      </c>
      <c r="D119" s="6">
        <f t="shared" si="33"/>
        <v>0</v>
      </c>
      <c r="E119" s="6">
        <f t="shared" si="33"/>
        <v>0</v>
      </c>
      <c r="F119" s="6">
        <f t="shared" si="33"/>
        <v>0</v>
      </c>
      <c r="G119" s="6">
        <f t="shared" si="33"/>
        <v>0</v>
      </c>
      <c r="H119" s="6">
        <f t="shared" si="33"/>
        <v>0</v>
      </c>
      <c r="I119" s="6">
        <f t="shared" si="33"/>
        <v>0</v>
      </c>
      <c r="J119" s="6">
        <f t="shared" si="33"/>
        <v>0</v>
      </c>
      <c r="K119" s="6">
        <f t="shared" si="33"/>
        <v>0</v>
      </c>
      <c r="L119" s="6">
        <f t="shared" si="33"/>
        <v>0</v>
      </c>
      <c r="M119" s="6">
        <f t="shared" si="33"/>
        <v>0</v>
      </c>
      <c r="N119" s="6">
        <f t="shared" si="33"/>
        <v>0</v>
      </c>
      <c r="O119" s="6">
        <f t="shared" si="33"/>
        <v>0</v>
      </c>
      <c r="P119" s="6">
        <f t="shared" si="33"/>
        <v>0</v>
      </c>
      <c r="Q119" s="6">
        <f t="shared" si="33"/>
        <v>0</v>
      </c>
      <c r="R119" s="6">
        <f t="shared" si="33"/>
        <v>0</v>
      </c>
      <c r="S119" s="6">
        <f t="shared" si="33"/>
        <v>0</v>
      </c>
      <c r="T119" s="6">
        <f t="shared" si="33"/>
        <v>0</v>
      </c>
      <c r="U119" s="6">
        <f t="shared" si="33"/>
        <v>0</v>
      </c>
      <c r="V119" s="6">
        <f t="shared" si="33"/>
        <v>0</v>
      </c>
      <c r="W119" s="6">
        <f t="shared" si="33"/>
        <v>-0.30785864030961074</v>
      </c>
      <c r="X119" s="6">
        <f t="shared" si="33"/>
        <v>-0.20856222935815838</v>
      </c>
      <c r="Y119" s="6">
        <f t="shared" si="33"/>
        <v>-0.11992990669420556</v>
      </c>
    </row>
    <row r="120" spans="1:25" x14ac:dyDescent="0.25">
      <c r="A120" s="3" t="s">
        <v>35</v>
      </c>
      <c r="B120" s="6">
        <f t="shared" ref="B120:Y120" si="34">IF(B36,B64/B36-1,0)</f>
        <v>0</v>
      </c>
      <c r="C120" s="6">
        <f t="shared" si="34"/>
        <v>0</v>
      </c>
      <c r="D120" s="6">
        <f t="shared" si="34"/>
        <v>0</v>
      </c>
      <c r="E120" s="6">
        <f t="shared" si="34"/>
        <v>0</v>
      </c>
      <c r="F120" s="6">
        <f t="shared" si="34"/>
        <v>0</v>
      </c>
      <c r="G120" s="6">
        <f t="shared" si="34"/>
        <v>0</v>
      </c>
      <c r="H120" s="6">
        <f t="shared" si="34"/>
        <v>0</v>
      </c>
      <c r="I120" s="6">
        <f t="shared" si="34"/>
        <v>0</v>
      </c>
      <c r="J120" s="6">
        <f t="shared" si="34"/>
        <v>0</v>
      </c>
      <c r="K120" s="6">
        <f t="shared" si="34"/>
        <v>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  <c r="Q120" s="6">
        <f t="shared" si="34"/>
        <v>0</v>
      </c>
      <c r="R120" s="6">
        <f t="shared" si="34"/>
        <v>0</v>
      </c>
      <c r="S120" s="6">
        <f t="shared" si="34"/>
        <v>0</v>
      </c>
      <c r="T120" s="6">
        <f t="shared" si="34"/>
        <v>0</v>
      </c>
      <c r="U120" s="6">
        <f t="shared" si="34"/>
        <v>0</v>
      </c>
      <c r="V120" s="6">
        <f t="shared" si="34"/>
        <v>0</v>
      </c>
      <c r="W120" s="6">
        <f t="shared" si="34"/>
        <v>-0.20030954239417575</v>
      </c>
      <c r="X120" s="6">
        <f t="shared" si="34"/>
        <v>-2.8403572830771999</v>
      </c>
      <c r="Y120" s="6">
        <f t="shared" si="34"/>
        <v>-7.9878928699800289E-2</v>
      </c>
    </row>
    <row r="121" spans="1:25" x14ac:dyDescent="0.25">
      <c r="A121" s="3" t="s">
        <v>36</v>
      </c>
      <c r="B121" s="6">
        <f t="shared" ref="B121:Y121" si="35">IF(B37,B65/B37-1,0)</f>
        <v>0</v>
      </c>
      <c r="C121" s="6">
        <f t="shared" si="35"/>
        <v>0</v>
      </c>
      <c r="D121" s="6">
        <f t="shared" si="35"/>
        <v>0</v>
      </c>
      <c r="E121" s="6">
        <f t="shared" si="35"/>
        <v>0</v>
      </c>
      <c r="F121" s="6">
        <f t="shared" si="35"/>
        <v>0</v>
      </c>
      <c r="G121" s="6">
        <f t="shared" si="35"/>
        <v>0</v>
      </c>
      <c r="H121" s="6">
        <f t="shared" si="35"/>
        <v>0</v>
      </c>
      <c r="I121" s="6">
        <f t="shared" si="35"/>
        <v>0</v>
      </c>
      <c r="J121" s="6">
        <f t="shared" si="35"/>
        <v>0</v>
      </c>
      <c r="K121" s="6">
        <f t="shared" si="35"/>
        <v>0</v>
      </c>
      <c r="L121" s="6">
        <f t="shared" si="35"/>
        <v>0</v>
      </c>
      <c r="M121" s="6">
        <f t="shared" si="35"/>
        <v>0</v>
      </c>
      <c r="N121" s="6">
        <f t="shared" si="35"/>
        <v>0</v>
      </c>
      <c r="O121" s="6">
        <f t="shared" si="35"/>
        <v>0</v>
      </c>
      <c r="P121" s="6">
        <f t="shared" si="35"/>
        <v>0</v>
      </c>
      <c r="Q121" s="6">
        <f t="shared" si="35"/>
        <v>0</v>
      </c>
      <c r="R121" s="6">
        <f t="shared" si="35"/>
        <v>0</v>
      </c>
      <c r="S121" s="6">
        <f t="shared" si="35"/>
        <v>0</v>
      </c>
      <c r="T121" s="6">
        <f t="shared" si="35"/>
        <v>0</v>
      </c>
      <c r="U121" s="6">
        <f t="shared" si="35"/>
        <v>0</v>
      </c>
      <c r="V121" s="6">
        <f t="shared" si="35"/>
        <v>0</v>
      </c>
      <c r="W121" s="6">
        <f t="shared" si="35"/>
        <v>3.4808442267867479</v>
      </c>
      <c r="X121" s="6">
        <f t="shared" si="35"/>
        <v>-1.9489757375278742</v>
      </c>
      <c r="Y121" s="6">
        <f t="shared" si="35"/>
        <v>1.2327044025157226</v>
      </c>
    </row>
    <row r="122" spans="1:25" x14ac:dyDescent="0.25">
      <c r="A122" s="3" t="s">
        <v>37</v>
      </c>
      <c r="B122" s="6">
        <f t="shared" ref="B122:Y122" si="36">IF(B38,B66/B38-1,0)</f>
        <v>0</v>
      </c>
      <c r="C122" s="6">
        <f t="shared" si="36"/>
        <v>0</v>
      </c>
      <c r="D122" s="6">
        <f t="shared" si="36"/>
        <v>0</v>
      </c>
      <c r="E122" s="6">
        <f t="shared" si="36"/>
        <v>0</v>
      </c>
      <c r="F122" s="6">
        <f t="shared" si="36"/>
        <v>0</v>
      </c>
      <c r="G122" s="6">
        <f t="shared" si="36"/>
        <v>0</v>
      </c>
      <c r="H122" s="6">
        <f t="shared" si="36"/>
        <v>0</v>
      </c>
      <c r="I122" s="6">
        <f t="shared" si="36"/>
        <v>0</v>
      </c>
      <c r="J122" s="6">
        <f t="shared" si="36"/>
        <v>0</v>
      </c>
      <c r="K122" s="6">
        <f t="shared" si="36"/>
        <v>0</v>
      </c>
      <c r="L122" s="6">
        <f t="shared" si="36"/>
        <v>0</v>
      </c>
      <c r="M122" s="6">
        <f t="shared" si="36"/>
        <v>0</v>
      </c>
      <c r="N122" s="6">
        <f t="shared" si="36"/>
        <v>0</v>
      </c>
      <c r="O122" s="6">
        <f t="shared" si="36"/>
        <v>0</v>
      </c>
      <c r="P122" s="6">
        <f t="shared" si="36"/>
        <v>0</v>
      </c>
      <c r="Q122" s="6">
        <f t="shared" si="36"/>
        <v>0</v>
      </c>
      <c r="R122" s="6">
        <f t="shared" si="36"/>
        <v>0</v>
      </c>
      <c r="S122" s="6">
        <f t="shared" si="36"/>
        <v>0</v>
      </c>
      <c r="T122" s="6">
        <f t="shared" si="36"/>
        <v>0</v>
      </c>
      <c r="U122" s="6">
        <f t="shared" si="36"/>
        <v>0</v>
      </c>
      <c r="V122" s="6">
        <f t="shared" si="36"/>
        <v>0</v>
      </c>
      <c r="W122" s="6">
        <f t="shared" si="36"/>
        <v>-0.32721362253874631</v>
      </c>
      <c r="X122" s="6">
        <f t="shared" si="36"/>
        <v>-4.650594229950189E-2</v>
      </c>
      <c r="Y122" s="6">
        <f t="shared" si="36"/>
        <v>-0.13007220535398067</v>
      </c>
    </row>
    <row r="123" spans="1:25" x14ac:dyDescent="0.25">
      <c r="A123" s="3" t="s">
        <v>38</v>
      </c>
      <c r="B123" s="6">
        <f t="shared" ref="B123:Y123" si="37">IF(B39,B67/B39-1,0)</f>
        <v>0</v>
      </c>
      <c r="C123" s="6">
        <f t="shared" si="37"/>
        <v>0</v>
      </c>
      <c r="D123" s="6">
        <f t="shared" si="37"/>
        <v>0</v>
      </c>
      <c r="E123" s="6">
        <f t="shared" si="37"/>
        <v>0</v>
      </c>
      <c r="F123" s="6">
        <f t="shared" si="37"/>
        <v>0</v>
      </c>
      <c r="G123" s="6">
        <f t="shared" si="37"/>
        <v>0</v>
      </c>
      <c r="H123" s="6">
        <f t="shared" si="37"/>
        <v>0</v>
      </c>
      <c r="I123" s="6">
        <f t="shared" si="37"/>
        <v>0</v>
      </c>
      <c r="J123" s="6">
        <f t="shared" si="37"/>
        <v>0</v>
      </c>
      <c r="K123" s="6">
        <f t="shared" si="37"/>
        <v>0</v>
      </c>
      <c r="L123" s="6">
        <f t="shared" si="37"/>
        <v>0</v>
      </c>
      <c r="M123" s="6">
        <f t="shared" si="37"/>
        <v>0</v>
      </c>
      <c r="N123" s="6">
        <f t="shared" si="37"/>
        <v>0</v>
      </c>
      <c r="O123" s="6">
        <f t="shared" si="37"/>
        <v>0</v>
      </c>
      <c r="P123" s="6">
        <f t="shared" si="37"/>
        <v>0</v>
      </c>
      <c r="Q123" s="6">
        <f t="shared" si="37"/>
        <v>0</v>
      </c>
      <c r="R123" s="6">
        <f t="shared" si="37"/>
        <v>0</v>
      </c>
      <c r="S123" s="6">
        <f t="shared" si="37"/>
        <v>0</v>
      </c>
      <c r="T123" s="6">
        <f t="shared" si="37"/>
        <v>0</v>
      </c>
      <c r="U123" s="6">
        <f t="shared" si="37"/>
        <v>0</v>
      </c>
      <c r="V123" s="6">
        <f t="shared" si="37"/>
        <v>0</v>
      </c>
      <c r="W123" s="6">
        <f t="shared" si="37"/>
        <v>-0.30403729860352047</v>
      </c>
      <c r="X123" s="6">
        <f t="shared" si="37"/>
        <v>-0.53713442936847677</v>
      </c>
      <c r="Y123" s="6">
        <f t="shared" si="37"/>
        <v>-0.13035848102144287</v>
      </c>
    </row>
    <row r="124" spans="1:25" x14ac:dyDescent="0.25">
      <c r="A124" s="3" t="s">
        <v>39</v>
      </c>
      <c r="B124" s="6">
        <f t="shared" ref="B124:Y124" si="38">IF(B40,B68/B40-1,0)</f>
        <v>0</v>
      </c>
      <c r="C124" s="6">
        <f t="shared" si="38"/>
        <v>0</v>
      </c>
      <c r="D124" s="6">
        <f t="shared" si="38"/>
        <v>0</v>
      </c>
      <c r="E124" s="6">
        <f t="shared" si="38"/>
        <v>0</v>
      </c>
      <c r="F124" s="6">
        <f t="shared" si="38"/>
        <v>0</v>
      </c>
      <c r="G124" s="6">
        <f t="shared" si="38"/>
        <v>0</v>
      </c>
      <c r="H124" s="6">
        <f t="shared" si="38"/>
        <v>0</v>
      </c>
      <c r="I124" s="6">
        <f t="shared" si="38"/>
        <v>0</v>
      </c>
      <c r="J124" s="6">
        <f t="shared" si="38"/>
        <v>0</v>
      </c>
      <c r="K124" s="6">
        <f t="shared" si="38"/>
        <v>0</v>
      </c>
      <c r="L124" s="6">
        <f t="shared" si="38"/>
        <v>0</v>
      </c>
      <c r="M124" s="6">
        <f t="shared" si="38"/>
        <v>0</v>
      </c>
      <c r="N124" s="6">
        <f t="shared" si="38"/>
        <v>0</v>
      </c>
      <c r="O124" s="6">
        <f t="shared" si="38"/>
        <v>0</v>
      </c>
      <c r="P124" s="6">
        <f t="shared" si="38"/>
        <v>0</v>
      </c>
      <c r="Q124" s="6">
        <f t="shared" si="38"/>
        <v>0</v>
      </c>
      <c r="R124" s="6">
        <f t="shared" si="38"/>
        <v>0</v>
      </c>
      <c r="S124" s="6">
        <f t="shared" si="38"/>
        <v>0</v>
      </c>
      <c r="T124" s="6">
        <f t="shared" si="38"/>
        <v>0</v>
      </c>
      <c r="U124" s="6">
        <f t="shared" si="38"/>
        <v>0</v>
      </c>
      <c r="V124" s="6">
        <f t="shared" si="38"/>
        <v>0</v>
      </c>
      <c r="W124" s="6">
        <f t="shared" si="38"/>
        <v>-0.23195514441524145</v>
      </c>
      <c r="X124" s="6">
        <f t="shared" si="38"/>
        <v>-1.6157708684956806E-2</v>
      </c>
      <c r="Y124" s="6">
        <f t="shared" si="38"/>
        <v>-9.3974456112307814E-2</v>
      </c>
    </row>
    <row r="125" spans="1:25" x14ac:dyDescent="0.25">
      <c r="A125" s="3" t="s">
        <v>40</v>
      </c>
      <c r="B125" s="6">
        <f t="shared" ref="B125:Y125" si="39">IF(B41,B69/B41-1,0)</f>
        <v>0</v>
      </c>
      <c r="C125" s="6">
        <f t="shared" si="39"/>
        <v>0</v>
      </c>
      <c r="D125" s="6">
        <f t="shared" si="39"/>
        <v>0</v>
      </c>
      <c r="E125" s="6">
        <f t="shared" si="39"/>
        <v>0</v>
      </c>
      <c r="F125" s="6">
        <f t="shared" si="39"/>
        <v>0</v>
      </c>
      <c r="G125" s="6">
        <f t="shared" si="39"/>
        <v>0</v>
      </c>
      <c r="H125" s="6">
        <f t="shared" si="39"/>
        <v>0</v>
      </c>
      <c r="I125" s="6">
        <f t="shared" si="39"/>
        <v>0</v>
      </c>
      <c r="J125" s="6">
        <f t="shared" si="39"/>
        <v>0</v>
      </c>
      <c r="K125" s="6">
        <f t="shared" si="39"/>
        <v>0</v>
      </c>
      <c r="L125" s="6">
        <f t="shared" si="39"/>
        <v>0</v>
      </c>
      <c r="M125" s="6">
        <f t="shared" si="39"/>
        <v>0</v>
      </c>
      <c r="N125" s="6">
        <f t="shared" si="39"/>
        <v>0</v>
      </c>
      <c r="O125" s="6">
        <f t="shared" si="39"/>
        <v>0</v>
      </c>
      <c r="P125" s="6">
        <f t="shared" si="39"/>
        <v>0</v>
      </c>
      <c r="Q125" s="6">
        <f t="shared" si="39"/>
        <v>0</v>
      </c>
      <c r="R125" s="6">
        <f t="shared" si="39"/>
        <v>0</v>
      </c>
      <c r="S125" s="6">
        <f t="shared" si="39"/>
        <v>0</v>
      </c>
      <c r="T125" s="6">
        <f t="shared" si="39"/>
        <v>0</v>
      </c>
      <c r="U125" s="6">
        <f t="shared" si="39"/>
        <v>0</v>
      </c>
      <c r="V125" s="6">
        <f t="shared" si="39"/>
        <v>0</v>
      </c>
      <c r="W125" s="6">
        <f t="shared" si="39"/>
        <v>0.35268502857960282</v>
      </c>
      <c r="X125" s="6">
        <f t="shared" si="39"/>
        <v>-3.8223393525873322</v>
      </c>
      <c r="Y125" s="6">
        <f t="shared" si="39"/>
        <v>0.12053453584880325</v>
      </c>
    </row>
    <row r="126" spans="1:25" x14ac:dyDescent="0.25">
      <c r="A126" s="3" t="s">
        <v>41</v>
      </c>
      <c r="B126" s="6">
        <f t="shared" ref="B126:Y126" si="40">IF(B42,B70/B42-1,0)</f>
        <v>0</v>
      </c>
      <c r="C126" s="6">
        <f t="shared" si="40"/>
        <v>0</v>
      </c>
      <c r="D126" s="6">
        <f t="shared" si="40"/>
        <v>0</v>
      </c>
      <c r="E126" s="6">
        <f t="shared" si="40"/>
        <v>0</v>
      </c>
      <c r="F126" s="6">
        <f t="shared" si="40"/>
        <v>0</v>
      </c>
      <c r="G126" s="6">
        <f t="shared" si="40"/>
        <v>0</v>
      </c>
      <c r="H126" s="6">
        <f t="shared" si="40"/>
        <v>0</v>
      </c>
      <c r="I126" s="6">
        <f t="shared" si="40"/>
        <v>0</v>
      </c>
      <c r="J126" s="6">
        <f t="shared" si="40"/>
        <v>0</v>
      </c>
      <c r="K126" s="6">
        <f t="shared" si="40"/>
        <v>0</v>
      </c>
      <c r="L126" s="6">
        <f t="shared" si="40"/>
        <v>0</v>
      </c>
      <c r="M126" s="6">
        <f t="shared" si="40"/>
        <v>0</v>
      </c>
      <c r="N126" s="6">
        <f t="shared" si="40"/>
        <v>0</v>
      </c>
      <c r="O126" s="6">
        <f t="shared" si="40"/>
        <v>0</v>
      </c>
      <c r="P126" s="6">
        <f t="shared" si="40"/>
        <v>0</v>
      </c>
      <c r="Q126" s="6">
        <f t="shared" si="40"/>
        <v>0</v>
      </c>
      <c r="R126" s="6">
        <f t="shared" si="40"/>
        <v>0</v>
      </c>
      <c r="S126" s="6">
        <f t="shared" si="40"/>
        <v>0</v>
      </c>
      <c r="T126" s="6">
        <f t="shared" si="40"/>
        <v>0</v>
      </c>
      <c r="U126" s="6">
        <f t="shared" si="40"/>
        <v>0</v>
      </c>
      <c r="V126" s="6">
        <f t="shared" si="40"/>
        <v>0</v>
      </c>
      <c r="W126" s="6">
        <f t="shared" si="40"/>
        <v>0.62474858976983683</v>
      </c>
      <c r="X126" s="6">
        <f t="shared" si="40"/>
        <v>-2.4229360743928439</v>
      </c>
      <c r="Y126" s="6">
        <f t="shared" si="40"/>
        <v>0.19493864128636851</v>
      </c>
    </row>
    <row r="127" spans="1:25" x14ac:dyDescent="0.25">
      <c r="A127" s="3" t="s">
        <v>42</v>
      </c>
      <c r="B127" s="6">
        <f t="shared" ref="B127:Y127" si="41">IF(B43,B71/B43-1,0)</f>
        <v>0</v>
      </c>
      <c r="C127" s="6">
        <f t="shared" si="41"/>
        <v>0</v>
      </c>
      <c r="D127" s="6">
        <f t="shared" si="41"/>
        <v>0</v>
      </c>
      <c r="E127" s="6">
        <f t="shared" si="41"/>
        <v>0</v>
      </c>
      <c r="F127" s="6">
        <f t="shared" si="41"/>
        <v>0</v>
      </c>
      <c r="G127" s="6">
        <f t="shared" si="41"/>
        <v>0</v>
      </c>
      <c r="H127" s="6">
        <f t="shared" si="41"/>
        <v>0</v>
      </c>
      <c r="I127" s="6">
        <f t="shared" si="41"/>
        <v>0</v>
      </c>
      <c r="J127" s="6">
        <f t="shared" si="41"/>
        <v>0</v>
      </c>
      <c r="K127" s="6">
        <f t="shared" si="41"/>
        <v>0</v>
      </c>
      <c r="L127" s="6">
        <f t="shared" si="41"/>
        <v>0</v>
      </c>
      <c r="M127" s="6">
        <f t="shared" si="41"/>
        <v>0</v>
      </c>
      <c r="N127" s="6">
        <f t="shared" si="41"/>
        <v>0</v>
      </c>
      <c r="O127" s="6">
        <f t="shared" si="41"/>
        <v>0</v>
      </c>
      <c r="P127" s="6">
        <f t="shared" si="41"/>
        <v>0</v>
      </c>
      <c r="Q127" s="6">
        <f t="shared" si="41"/>
        <v>0</v>
      </c>
      <c r="R127" s="6">
        <f t="shared" si="41"/>
        <v>0</v>
      </c>
      <c r="S127" s="6">
        <f t="shared" si="41"/>
        <v>0</v>
      </c>
      <c r="T127" s="6">
        <f t="shared" si="41"/>
        <v>0</v>
      </c>
      <c r="U127" s="6">
        <f t="shared" si="41"/>
        <v>0</v>
      </c>
      <c r="V127" s="6">
        <f t="shared" si="41"/>
        <v>0</v>
      </c>
      <c r="W127" s="6">
        <f t="shared" si="41"/>
        <v>0.50868227581638648</v>
      </c>
      <c r="X127" s="6">
        <f t="shared" si="41"/>
        <v>-1.6613798622430687</v>
      </c>
      <c r="Y127" s="6">
        <f t="shared" si="41"/>
        <v>0.19711150228162189</v>
      </c>
    </row>
    <row r="128" spans="1:25" x14ac:dyDescent="0.25">
      <c r="A128" s="3" t="s">
        <v>43</v>
      </c>
      <c r="B128" s="6">
        <f t="shared" ref="B128:Y128" si="42">IF(B44,B72/B44-1,0)</f>
        <v>0</v>
      </c>
      <c r="C128" s="6">
        <f t="shared" si="42"/>
        <v>0</v>
      </c>
      <c r="D128" s="6">
        <f t="shared" si="42"/>
        <v>0</v>
      </c>
      <c r="E128" s="6">
        <f t="shared" si="42"/>
        <v>0</v>
      </c>
      <c r="F128" s="6">
        <f t="shared" si="42"/>
        <v>0</v>
      </c>
      <c r="G128" s="6">
        <f t="shared" si="42"/>
        <v>0</v>
      </c>
      <c r="H128" s="6">
        <f t="shared" si="42"/>
        <v>0</v>
      </c>
      <c r="I128" s="6">
        <f t="shared" si="42"/>
        <v>0</v>
      </c>
      <c r="J128" s="6">
        <f t="shared" si="42"/>
        <v>0</v>
      </c>
      <c r="K128" s="6">
        <f t="shared" si="42"/>
        <v>0</v>
      </c>
      <c r="L128" s="6">
        <f t="shared" si="42"/>
        <v>0</v>
      </c>
      <c r="M128" s="6">
        <f t="shared" si="42"/>
        <v>0</v>
      </c>
      <c r="N128" s="6">
        <f t="shared" si="42"/>
        <v>0</v>
      </c>
      <c r="O128" s="6">
        <f t="shared" si="42"/>
        <v>0</v>
      </c>
      <c r="P128" s="6">
        <f t="shared" si="42"/>
        <v>0</v>
      </c>
      <c r="Q128" s="6">
        <f t="shared" si="42"/>
        <v>0</v>
      </c>
      <c r="R128" s="6">
        <f t="shared" si="42"/>
        <v>0</v>
      </c>
      <c r="S128" s="6">
        <f t="shared" si="42"/>
        <v>0</v>
      </c>
      <c r="T128" s="6">
        <f t="shared" si="42"/>
        <v>0</v>
      </c>
      <c r="U128" s="6">
        <f t="shared" si="42"/>
        <v>0</v>
      </c>
      <c r="V128" s="6">
        <f t="shared" si="42"/>
        <v>0</v>
      </c>
      <c r="W128" s="6">
        <f t="shared" si="42"/>
        <v>-0.10303896293893355</v>
      </c>
      <c r="X128" s="6">
        <f t="shared" si="42"/>
        <v>0.33401613995791601</v>
      </c>
      <c r="Y128" s="6">
        <f t="shared" si="42"/>
        <v>-2.8698664027708931E-2</v>
      </c>
    </row>
    <row r="129" spans="1:25" x14ac:dyDescent="0.25">
      <c r="A129" s="3" t="s">
        <v>44</v>
      </c>
      <c r="B129" s="6">
        <f t="shared" ref="B129:Y129" si="43">IF(B45,B73/B45-1,0)</f>
        <v>0</v>
      </c>
      <c r="C129" s="6">
        <f t="shared" si="43"/>
        <v>0</v>
      </c>
      <c r="D129" s="6">
        <f t="shared" si="43"/>
        <v>0</v>
      </c>
      <c r="E129" s="6">
        <f t="shared" si="43"/>
        <v>0</v>
      </c>
      <c r="F129" s="6">
        <f t="shared" si="43"/>
        <v>0</v>
      </c>
      <c r="G129" s="6">
        <f t="shared" si="43"/>
        <v>0</v>
      </c>
      <c r="H129" s="6">
        <f t="shared" si="43"/>
        <v>0</v>
      </c>
      <c r="I129" s="6">
        <f t="shared" si="43"/>
        <v>0</v>
      </c>
      <c r="J129" s="6">
        <f t="shared" si="43"/>
        <v>0</v>
      </c>
      <c r="K129" s="6">
        <f t="shared" si="43"/>
        <v>0</v>
      </c>
      <c r="L129" s="6">
        <f t="shared" si="43"/>
        <v>0</v>
      </c>
      <c r="M129" s="6">
        <f t="shared" si="43"/>
        <v>0</v>
      </c>
      <c r="N129" s="6">
        <f t="shared" si="43"/>
        <v>0</v>
      </c>
      <c r="O129" s="6">
        <f t="shared" si="43"/>
        <v>0</v>
      </c>
      <c r="P129" s="6">
        <f t="shared" si="43"/>
        <v>0</v>
      </c>
      <c r="Q129" s="6">
        <f t="shared" si="43"/>
        <v>0</v>
      </c>
      <c r="R129" s="6">
        <f t="shared" si="43"/>
        <v>0</v>
      </c>
      <c r="S129" s="6">
        <f t="shared" si="43"/>
        <v>0</v>
      </c>
      <c r="T129" s="6">
        <f t="shared" si="43"/>
        <v>0</v>
      </c>
      <c r="U129" s="6">
        <f t="shared" si="43"/>
        <v>0</v>
      </c>
      <c r="V129" s="6">
        <f t="shared" si="43"/>
        <v>0</v>
      </c>
      <c r="W129" s="6">
        <f t="shared" si="43"/>
        <v>-0.4138861116776883</v>
      </c>
      <c r="X129" s="6">
        <f t="shared" si="43"/>
        <v>0.86334250166907966</v>
      </c>
      <c r="Y129" s="6">
        <f t="shared" si="43"/>
        <v>-0.13605182926829273</v>
      </c>
    </row>
    <row r="130" spans="1:25" x14ac:dyDescent="0.25">
      <c r="A130" s="3" t="s">
        <v>45</v>
      </c>
      <c r="B130" s="6">
        <f t="shared" ref="B130:Y130" si="44">IF(B46,B74/B46-1,0)</f>
        <v>0</v>
      </c>
      <c r="C130" s="6">
        <f t="shared" si="44"/>
        <v>0</v>
      </c>
      <c r="D130" s="6">
        <f t="shared" si="44"/>
        <v>0</v>
      </c>
      <c r="E130" s="6">
        <f t="shared" si="44"/>
        <v>0</v>
      </c>
      <c r="F130" s="6">
        <f t="shared" si="44"/>
        <v>0</v>
      </c>
      <c r="G130" s="6">
        <f t="shared" si="44"/>
        <v>0</v>
      </c>
      <c r="H130" s="6">
        <f t="shared" si="44"/>
        <v>0</v>
      </c>
      <c r="I130" s="6">
        <f t="shared" si="44"/>
        <v>0</v>
      </c>
      <c r="J130" s="6">
        <f t="shared" si="44"/>
        <v>0</v>
      </c>
      <c r="K130" s="6">
        <f t="shared" si="44"/>
        <v>0</v>
      </c>
      <c r="L130" s="6">
        <f t="shared" si="44"/>
        <v>0</v>
      </c>
      <c r="M130" s="6">
        <f t="shared" si="44"/>
        <v>0</v>
      </c>
      <c r="N130" s="6">
        <f t="shared" si="44"/>
        <v>0</v>
      </c>
      <c r="O130" s="6">
        <f t="shared" si="44"/>
        <v>0</v>
      </c>
      <c r="P130" s="6">
        <f t="shared" si="44"/>
        <v>0</v>
      </c>
      <c r="Q130" s="6">
        <f t="shared" si="44"/>
        <v>0</v>
      </c>
      <c r="R130" s="6">
        <f t="shared" si="44"/>
        <v>0</v>
      </c>
      <c r="S130" s="6">
        <f t="shared" si="44"/>
        <v>0</v>
      </c>
      <c r="T130" s="6">
        <f t="shared" si="44"/>
        <v>0</v>
      </c>
      <c r="U130" s="6">
        <f t="shared" si="44"/>
        <v>0</v>
      </c>
      <c r="V130" s="6">
        <f t="shared" si="44"/>
        <v>0</v>
      </c>
      <c r="W130" s="6">
        <f t="shared" si="44"/>
        <v>-0.69194432528570249</v>
      </c>
      <c r="X130" s="6">
        <f t="shared" si="44"/>
        <v>-0.76634627897127239</v>
      </c>
      <c r="Y130" s="6">
        <f t="shared" si="44"/>
        <v>-0.25812315382867512</v>
      </c>
    </row>
    <row r="131" spans="1:25" x14ac:dyDescent="0.25">
      <c r="A131" s="3" t="s">
        <v>46</v>
      </c>
      <c r="B131" s="6">
        <f t="shared" ref="B131:Y131" si="45">IF(B47,B75/B47-1,0)</f>
        <v>0</v>
      </c>
      <c r="C131" s="6">
        <f t="shared" si="45"/>
        <v>0</v>
      </c>
      <c r="D131" s="6">
        <f t="shared" si="45"/>
        <v>0</v>
      </c>
      <c r="E131" s="6">
        <f t="shared" si="45"/>
        <v>0</v>
      </c>
      <c r="F131" s="6">
        <f t="shared" si="45"/>
        <v>0</v>
      </c>
      <c r="G131" s="6">
        <f t="shared" si="45"/>
        <v>0</v>
      </c>
      <c r="H131" s="6">
        <f t="shared" si="45"/>
        <v>0</v>
      </c>
      <c r="I131" s="6">
        <f t="shared" si="45"/>
        <v>0</v>
      </c>
      <c r="J131" s="6">
        <f t="shared" si="45"/>
        <v>0</v>
      </c>
      <c r="K131" s="6">
        <f t="shared" si="45"/>
        <v>0</v>
      </c>
      <c r="L131" s="6">
        <f t="shared" si="45"/>
        <v>0</v>
      </c>
      <c r="M131" s="6">
        <f t="shared" si="45"/>
        <v>0</v>
      </c>
      <c r="N131" s="6">
        <f t="shared" si="45"/>
        <v>0</v>
      </c>
      <c r="O131" s="6">
        <f t="shared" si="45"/>
        <v>0</v>
      </c>
      <c r="P131" s="6">
        <f t="shared" si="45"/>
        <v>0</v>
      </c>
      <c r="Q131" s="6">
        <f t="shared" si="45"/>
        <v>0</v>
      </c>
      <c r="R131" s="6">
        <f t="shared" si="45"/>
        <v>0</v>
      </c>
      <c r="S131" s="6">
        <f t="shared" si="45"/>
        <v>0</v>
      </c>
      <c r="T131" s="6">
        <f t="shared" si="45"/>
        <v>0</v>
      </c>
      <c r="U131" s="6">
        <f t="shared" si="45"/>
        <v>0</v>
      </c>
      <c r="V131" s="6">
        <f t="shared" si="45"/>
        <v>0</v>
      </c>
      <c r="W131" s="6">
        <f t="shared" si="45"/>
        <v>0.48710377275184702</v>
      </c>
      <c r="X131" s="6">
        <f t="shared" si="45"/>
        <v>-0.82468058459337534</v>
      </c>
      <c r="Y131" s="6">
        <f t="shared" si="45"/>
        <v>0.10526315789473695</v>
      </c>
    </row>
    <row r="132" spans="1:25" x14ac:dyDescent="0.25">
      <c r="A132" s="3" t="s">
        <v>47</v>
      </c>
      <c r="B132" s="6">
        <f t="shared" ref="B132:Y132" si="46">IF(B48,B76/B48-1,0)</f>
        <v>0</v>
      </c>
      <c r="C132" s="6">
        <f t="shared" si="46"/>
        <v>0</v>
      </c>
      <c r="D132" s="6">
        <f t="shared" si="46"/>
        <v>0</v>
      </c>
      <c r="E132" s="6">
        <f t="shared" si="46"/>
        <v>0</v>
      </c>
      <c r="F132" s="6">
        <f t="shared" si="46"/>
        <v>0</v>
      </c>
      <c r="G132" s="6">
        <f t="shared" si="46"/>
        <v>0</v>
      </c>
      <c r="H132" s="6">
        <f t="shared" si="46"/>
        <v>0</v>
      </c>
      <c r="I132" s="6">
        <f t="shared" si="46"/>
        <v>0</v>
      </c>
      <c r="J132" s="6">
        <f t="shared" si="46"/>
        <v>0</v>
      </c>
      <c r="K132" s="6">
        <f t="shared" si="46"/>
        <v>0</v>
      </c>
      <c r="L132" s="6">
        <f t="shared" si="46"/>
        <v>0</v>
      </c>
      <c r="M132" s="6">
        <f t="shared" si="46"/>
        <v>0</v>
      </c>
      <c r="N132" s="6">
        <f t="shared" si="46"/>
        <v>0</v>
      </c>
      <c r="O132" s="6">
        <f t="shared" si="46"/>
        <v>0</v>
      </c>
      <c r="P132" s="6">
        <f t="shared" si="46"/>
        <v>0</v>
      </c>
      <c r="Q132" s="6">
        <f t="shared" si="46"/>
        <v>0</v>
      </c>
      <c r="R132" s="6">
        <f t="shared" si="46"/>
        <v>0</v>
      </c>
      <c r="S132" s="6">
        <f t="shared" si="46"/>
        <v>0</v>
      </c>
      <c r="T132" s="6">
        <f t="shared" si="46"/>
        <v>0</v>
      </c>
      <c r="U132" s="6">
        <f t="shared" si="46"/>
        <v>0</v>
      </c>
      <c r="V132" s="6">
        <f t="shared" si="46"/>
        <v>0</v>
      </c>
      <c r="W132" s="6">
        <f t="shared" si="46"/>
        <v>-0.40463145649805921</v>
      </c>
      <c r="X132" s="6">
        <f t="shared" si="46"/>
        <v>4.5086736398903833</v>
      </c>
      <c r="Y132" s="6">
        <f t="shared" si="46"/>
        <v>-0.13225981507977203</v>
      </c>
    </row>
    <row r="133" spans="1:25" x14ac:dyDescent="0.25">
      <c r="A133" s="3" t="s">
        <v>48</v>
      </c>
      <c r="B133" s="6">
        <f t="shared" ref="B133:Y133" si="47">IF(B49,B77/B49-1,0)</f>
        <v>0</v>
      </c>
      <c r="C133" s="6">
        <f t="shared" si="47"/>
        <v>0</v>
      </c>
      <c r="D133" s="6">
        <f t="shared" si="47"/>
        <v>0</v>
      </c>
      <c r="E133" s="6">
        <f t="shared" si="47"/>
        <v>0</v>
      </c>
      <c r="F133" s="6">
        <f t="shared" si="47"/>
        <v>0</v>
      </c>
      <c r="G133" s="6">
        <f t="shared" si="47"/>
        <v>0</v>
      </c>
      <c r="H133" s="6">
        <f t="shared" si="47"/>
        <v>0</v>
      </c>
      <c r="I133" s="6">
        <f t="shared" si="47"/>
        <v>0</v>
      </c>
      <c r="J133" s="6">
        <f t="shared" si="47"/>
        <v>0</v>
      </c>
      <c r="K133" s="6">
        <f t="shared" si="47"/>
        <v>0</v>
      </c>
      <c r="L133" s="6">
        <f t="shared" si="47"/>
        <v>0</v>
      </c>
      <c r="M133" s="6">
        <f t="shared" si="47"/>
        <v>0</v>
      </c>
      <c r="N133" s="6">
        <f t="shared" si="47"/>
        <v>0</v>
      </c>
      <c r="O133" s="6">
        <f t="shared" si="47"/>
        <v>0</v>
      </c>
      <c r="P133" s="6">
        <f t="shared" si="47"/>
        <v>0</v>
      </c>
      <c r="Q133" s="6">
        <f t="shared" si="47"/>
        <v>0</v>
      </c>
      <c r="R133" s="6">
        <f t="shared" si="47"/>
        <v>0</v>
      </c>
      <c r="S133" s="6">
        <f t="shared" si="47"/>
        <v>0</v>
      </c>
      <c r="T133" s="6">
        <f t="shared" si="47"/>
        <v>0</v>
      </c>
      <c r="U133" s="6">
        <f t="shared" si="47"/>
        <v>0</v>
      </c>
      <c r="V133" s="6">
        <f t="shared" si="47"/>
        <v>0</v>
      </c>
      <c r="W133" s="6">
        <f t="shared" si="47"/>
        <v>0</v>
      </c>
      <c r="X133" s="6">
        <f t="shared" si="47"/>
        <v>0</v>
      </c>
      <c r="Y133" s="6">
        <f t="shared" si="47"/>
        <v>0</v>
      </c>
    </row>
    <row r="134" spans="1:25" x14ac:dyDescent="0.25">
      <c r="A134" s="3" t="s">
        <v>49</v>
      </c>
      <c r="B134" s="6">
        <f t="shared" ref="B134:Y134" si="48">IF(B50,B78/B50-1,0)</f>
        <v>0</v>
      </c>
      <c r="C134" s="6">
        <f t="shared" si="48"/>
        <v>0</v>
      </c>
      <c r="D134" s="6">
        <f t="shared" si="48"/>
        <v>0</v>
      </c>
      <c r="E134" s="6">
        <f t="shared" si="48"/>
        <v>0</v>
      </c>
      <c r="F134" s="6">
        <f t="shared" si="48"/>
        <v>0</v>
      </c>
      <c r="G134" s="6">
        <f t="shared" si="48"/>
        <v>0</v>
      </c>
      <c r="H134" s="6">
        <f t="shared" si="48"/>
        <v>0</v>
      </c>
      <c r="I134" s="6">
        <f t="shared" si="48"/>
        <v>0</v>
      </c>
      <c r="J134" s="6">
        <f t="shared" si="48"/>
        <v>0</v>
      </c>
      <c r="K134" s="6">
        <f t="shared" si="48"/>
        <v>0</v>
      </c>
      <c r="L134" s="6">
        <f t="shared" si="48"/>
        <v>0</v>
      </c>
      <c r="M134" s="6">
        <f t="shared" si="48"/>
        <v>0</v>
      </c>
      <c r="N134" s="6">
        <f t="shared" si="48"/>
        <v>0</v>
      </c>
      <c r="O134" s="6">
        <f t="shared" si="48"/>
        <v>0</v>
      </c>
      <c r="P134" s="6">
        <f t="shared" si="48"/>
        <v>0</v>
      </c>
      <c r="Q134" s="6">
        <f t="shared" si="48"/>
        <v>0</v>
      </c>
      <c r="R134" s="6">
        <f t="shared" si="48"/>
        <v>0</v>
      </c>
      <c r="S134" s="6">
        <f t="shared" si="48"/>
        <v>0</v>
      </c>
      <c r="T134" s="6">
        <f t="shared" si="48"/>
        <v>0</v>
      </c>
      <c r="U134" s="6">
        <f t="shared" si="48"/>
        <v>0</v>
      </c>
      <c r="V134" s="6">
        <f t="shared" si="48"/>
        <v>0</v>
      </c>
      <c r="W134" s="6">
        <f t="shared" si="48"/>
        <v>0</v>
      </c>
      <c r="X134" s="6">
        <f t="shared" si="48"/>
        <v>0</v>
      </c>
      <c r="Y134" s="6">
        <f t="shared" si="48"/>
        <v>0</v>
      </c>
    </row>
    <row r="135" spans="1:25" x14ac:dyDescent="0.25">
      <c r="A135" s="3" t="s">
        <v>50</v>
      </c>
      <c r="B135" s="6">
        <f t="shared" ref="B135:Y135" si="49">IF(B51,B79/B51-1,0)</f>
        <v>0</v>
      </c>
      <c r="C135" s="6">
        <f t="shared" si="49"/>
        <v>0</v>
      </c>
      <c r="D135" s="6">
        <f t="shared" si="49"/>
        <v>0</v>
      </c>
      <c r="E135" s="6">
        <f t="shared" si="49"/>
        <v>0</v>
      </c>
      <c r="F135" s="6">
        <f t="shared" si="49"/>
        <v>0</v>
      </c>
      <c r="G135" s="6">
        <f t="shared" si="49"/>
        <v>0</v>
      </c>
      <c r="H135" s="6">
        <f t="shared" si="49"/>
        <v>0</v>
      </c>
      <c r="I135" s="6">
        <f t="shared" si="49"/>
        <v>0</v>
      </c>
      <c r="J135" s="6">
        <f t="shared" si="49"/>
        <v>0</v>
      </c>
      <c r="K135" s="6">
        <f t="shared" si="49"/>
        <v>0</v>
      </c>
      <c r="L135" s="6">
        <f t="shared" si="49"/>
        <v>0</v>
      </c>
      <c r="M135" s="6">
        <f t="shared" si="49"/>
        <v>0</v>
      </c>
      <c r="N135" s="6">
        <f t="shared" si="49"/>
        <v>0</v>
      </c>
      <c r="O135" s="6">
        <f t="shared" si="49"/>
        <v>0</v>
      </c>
      <c r="P135" s="6">
        <f t="shared" si="49"/>
        <v>0</v>
      </c>
      <c r="Q135" s="6">
        <f t="shared" si="49"/>
        <v>0</v>
      </c>
      <c r="R135" s="6">
        <f t="shared" si="49"/>
        <v>0</v>
      </c>
      <c r="S135" s="6">
        <f t="shared" si="49"/>
        <v>0</v>
      </c>
      <c r="T135" s="6">
        <f t="shared" si="49"/>
        <v>0</v>
      </c>
      <c r="U135" s="6">
        <f t="shared" si="49"/>
        <v>0</v>
      </c>
      <c r="V135" s="6">
        <f t="shared" si="49"/>
        <v>0</v>
      </c>
      <c r="W135" s="6">
        <f t="shared" si="49"/>
        <v>0</v>
      </c>
      <c r="X135" s="6">
        <f t="shared" si="49"/>
        <v>-5.6822244136493949E-2</v>
      </c>
      <c r="Y135" s="6">
        <f t="shared" si="49"/>
        <v>-7.9099804210713831E-3</v>
      </c>
    </row>
    <row r="136" spans="1:25" x14ac:dyDescent="0.25">
      <c r="A136" s="3" t="s">
        <v>51</v>
      </c>
      <c r="B136" s="6">
        <f t="shared" ref="B136:Y136" si="50">IF(B52,B80/B52-1,0)</f>
        <v>0</v>
      </c>
      <c r="C136" s="6">
        <f t="shared" si="50"/>
        <v>0</v>
      </c>
      <c r="D136" s="6">
        <f t="shared" si="50"/>
        <v>0</v>
      </c>
      <c r="E136" s="6">
        <f t="shared" si="50"/>
        <v>0</v>
      </c>
      <c r="F136" s="6">
        <f t="shared" si="50"/>
        <v>0</v>
      </c>
      <c r="G136" s="6">
        <f t="shared" si="50"/>
        <v>0</v>
      </c>
      <c r="H136" s="6">
        <f t="shared" si="50"/>
        <v>0</v>
      </c>
      <c r="I136" s="6">
        <f t="shared" si="50"/>
        <v>0</v>
      </c>
      <c r="J136" s="6">
        <f t="shared" si="50"/>
        <v>0</v>
      </c>
      <c r="K136" s="6">
        <f t="shared" si="50"/>
        <v>0</v>
      </c>
      <c r="L136" s="6">
        <f t="shared" si="50"/>
        <v>0</v>
      </c>
      <c r="M136" s="6">
        <f t="shared" si="50"/>
        <v>0</v>
      </c>
      <c r="N136" s="6">
        <f t="shared" si="50"/>
        <v>0</v>
      </c>
      <c r="O136" s="6">
        <f t="shared" si="50"/>
        <v>0</v>
      </c>
      <c r="P136" s="6">
        <f t="shared" si="50"/>
        <v>0</v>
      </c>
      <c r="Q136" s="6">
        <f t="shared" si="50"/>
        <v>0</v>
      </c>
      <c r="R136" s="6">
        <f t="shared" si="50"/>
        <v>0</v>
      </c>
      <c r="S136" s="6">
        <f t="shared" si="50"/>
        <v>0</v>
      </c>
      <c r="T136" s="6">
        <f t="shared" si="50"/>
        <v>0</v>
      </c>
      <c r="U136" s="6">
        <f t="shared" si="50"/>
        <v>0</v>
      </c>
      <c r="V136" s="6">
        <f t="shared" si="50"/>
        <v>0</v>
      </c>
      <c r="W136" s="6">
        <f t="shared" si="50"/>
        <v>0</v>
      </c>
      <c r="X136" s="6">
        <f t="shared" si="50"/>
        <v>-1.3538607626953914E-2</v>
      </c>
      <c r="Y136" s="6">
        <f t="shared" si="50"/>
        <v>-2.4097345469052955E-3</v>
      </c>
    </row>
    <row r="137" spans="1:25" x14ac:dyDescent="0.25">
      <c r="A137" s="3" t="s">
        <v>52</v>
      </c>
      <c r="B137" s="6">
        <f t="shared" ref="B137:Y137" si="51">IF(B53,B81/B53-1,0)</f>
        <v>0</v>
      </c>
      <c r="C137" s="6">
        <f t="shared" si="51"/>
        <v>0</v>
      </c>
      <c r="D137" s="6">
        <f t="shared" si="51"/>
        <v>0</v>
      </c>
      <c r="E137" s="6">
        <f t="shared" si="51"/>
        <v>0</v>
      </c>
      <c r="F137" s="6">
        <f t="shared" si="51"/>
        <v>0</v>
      </c>
      <c r="G137" s="6">
        <f t="shared" si="51"/>
        <v>0</v>
      </c>
      <c r="H137" s="6">
        <f t="shared" si="51"/>
        <v>0</v>
      </c>
      <c r="I137" s="6">
        <f t="shared" si="51"/>
        <v>0</v>
      </c>
      <c r="J137" s="6">
        <f t="shared" si="51"/>
        <v>0</v>
      </c>
      <c r="K137" s="6">
        <f t="shared" si="51"/>
        <v>0</v>
      </c>
      <c r="L137" s="6">
        <f t="shared" si="51"/>
        <v>0</v>
      </c>
      <c r="M137" s="6">
        <f t="shared" si="51"/>
        <v>0</v>
      </c>
      <c r="N137" s="6">
        <f t="shared" si="51"/>
        <v>0</v>
      </c>
      <c r="O137" s="6">
        <f t="shared" si="51"/>
        <v>0</v>
      </c>
      <c r="P137" s="6">
        <f t="shared" si="51"/>
        <v>0</v>
      </c>
      <c r="Q137" s="6">
        <f t="shared" si="51"/>
        <v>0</v>
      </c>
      <c r="R137" s="6">
        <f t="shared" si="51"/>
        <v>0</v>
      </c>
      <c r="S137" s="6">
        <f t="shared" si="51"/>
        <v>0</v>
      </c>
      <c r="T137" s="6">
        <f t="shared" si="51"/>
        <v>0</v>
      </c>
      <c r="U137" s="6">
        <f t="shared" si="51"/>
        <v>0</v>
      </c>
      <c r="V137" s="6">
        <f t="shared" si="51"/>
        <v>0</v>
      </c>
      <c r="W137" s="6">
        <f t="shared" si="51"/>
        <v>0</v>
      </c>
      <c r="X137" s="6">
        <f t="shared" si="51"/>
        <v>-0.1406598685529965</v>
      </c>
      <c r="Y137" s="6">
        <f t="shared" si="51"/>
        <v>-2.4905297966939632E-2</v>
      </c>
    </row>
    <row r="138" spans="1:25" x14ac:dyDescent="0.25">
      <c r="A138" s="3" t="s">
        <v>53</v>
      </c>
      <c r="B138" s="6">
        <f t="shared" ref="B138:Y138" si="52">IF(B54,B82/B54-1,0)</f>
        <v>0</v>
      </c>
      <c r="C138" s="6">
        <f t="shared" si="52"/>
        <v>0</v>
      </c>
      <c r="D138" s="6">
        <f t="shared" si="52"/>
        <v>0</v>
      </c>
      <c r="E138" s="6">
        <f t="shared" si="52"/>
        <v>0</v>
      </c>
      <c r="F138" s="6">
        <f t="shared" si="52"/>
        <v>0</v>
      </c>
      <c r="G138" s="6">
        <f t="shared" si="52"/>
        <v>0</v>
      </c>
      <c r="H138" s="6">
        <f t="shared" si="52"/>
        <v>0</v>
      </c>
      <c r="I138" s="6">
        <f t="shared" si="52"/>
        <v>0</v>
      </c>
      <c r="J138" s="6">
        <f t="shared" si="52"/>
        <v>0</v>
      </c>
      <c r="K138" s="6">
        <f t="shared" si="52"/>
        <v>0</v>
      </c>
      <c r="L138" s="6">
        <f t="shared" si="52"/>
        <v>0</v>
      </c>
      <c r="M138" s="6">
        <f t="shared" si="52"/>
        <v>0</v>
      </c>
      <c r="N138" s="6">
        <f t="shared" si="52"/>
        <v>0</v>
      </c>
      <c r="O138" s="6">
        <f t="shared" si="52"/>
        <v>0</v>
      </c>
      <c r="P138" s="6">
        <f t="shared" si="52"/>
        <v>0</v>
      </c>
      <c r="Q138" s="6">
        <f t="shared" si="52"/>
        <v>0</v>
      </c>
      <c r="R138" s="6">
        <f t="shared" si="52"/>
        <v>0</v>
      </c>
      <c r="S138" s="6">
        <f t="shared" si="52"/>
        <v>0</v>
      </c>
      <c r="T138" s="6">
        <f t="shared" si="52"/>
        <v>0</v>
      </c>
      <c r="U138" s="6">
        <f t="shared" si="52"/>
        <v>0</v>
      </c>
      <c r="V138" s="6">
        <f t="shared" si="52"/>
        <v>0</v>
      </c>
      <c r="W138" s="6">
        <f t="shared" si="52"/>
        <v>0</v>
      </c>
      <c r="X138" s="6">
        <f t="shared" si="52"/>
        <v>-0.13305084211367557</v>
      </c>
      <c r="Y138" s="6">
        <f t="shared" si="52"/>
        <v>-2.7001263080998705E-2</v>
      </c>
    </row>
    <row r="139" spans="1:25" x14ac:dyDescent="0.25">
      <c r="A139" s="3" t="s">
        <v>54</v>
      </c>
      <c r="B139" s="6">
        <f t="shared" ref="B139:Y139" si="53">IF(B55,B83/B55-1,0)</f>
        <v>0</v>
      </c>
      <c r="C139" s="6">
        <f t="shared" si="53"/>
        <v>0</v>
      </c>
      <c r="D139" s="6">
        <f t="shared" si="53"/>
        <v>0</v>
      </c>
      <c r="E139" s="6">
        <f t="shared" si="53"/>
        <v>0</v>
      </c>
      <c r="F139" s="6">
        <f t="shared" si="53"/>
        <v>0</v>
      </c>
      <c r="G139" s="6">
        <f t="shared" si="53"/>
        <v>0</v>
      </c>
      <c r="H139" s="6">
        <f t="shared" si="53"/>
        <v>0</v>
      </c>
      <c r="I139" s="6">
        <f t="shared" si="53"/>
        <v>0</v>
      </c>
      <c r="J139" s="6">
        <f t="shared" si="53"/>
        <v>0</v>
      </c>
      <c r="K139" s="6">
        <f t="shared" si="53"/>
        <v>0</v>
      </c>
      <c r="L139" s="6">
        <f t="shared" si="53"/>
        <v>0</v>
      </c>
      <c r="M139" s="6">
        <f t="shared" si="53"/>
        <v>0</v>
      </c>
      <c r="N139" s="6">
        <f t="shared" si="53"/>
        <v>0</v>
      </c>
      <c r="O139" s="6">
        <f t="shared" si="53"/>
        <v>0</v>
      </c>
      <c r="P139" s="6">
        <f t="shared" si="53"/>
        <v>0</v>
      </c>
      <c r="Q139" s="6">
        <f t="shared" si="53"/>
        <v>0</v>
      </c>
      <c r="R139" s="6">
        <f t="shared" si="53"/>
        <v>0</v>
      </c>
      <c r="S139" s="6">
        <f t="shared" si="53"/>
        <v>0</v>
      </c>
      <c r="T139" s="6">
        <f t="shared" si="53"/>
        <v>0</v>
      </c>
      <c r="U139" s="6">
        <f t="shared" si="53"/>
        <v>0</v>
      </c>
      <c r="V139" s="6">
        <f t="shared" si="53"/>
        <v>0</v>
      </c>
      <c r="W139" s="6">
        <f t="shared" si="53"/>
        <v>0</v>
      </c>
      <c r="X139" s="6">
        <f t="shared" si="53"/>
        <v>-0.2362712465466722</v>
      </c>
      <c r="Y139" s="6">
        <f t="shared" si="53"/>
        <v>-0.17969543853681502</v>
      </c>
    </row>
    <row r="140" spans="1:25" x14ac:dyDescent="0.25">
      <c r="A140" s="3" t="s">
        <v>55</v>
      </c>
      <c r="B140" s="6">
        <f t="shared" ref="B140:Y140" si="54">IF(B56,B84/B56-1,0)</f>
        <v>0</v>
      </c>
      <c r="C140" s="6">
        <f t="shared" si="54"/>
        <v>0</v>
      </c>
      <c r="D140" s="6">
        <f t="shared" si="54"/>
        <v>0</v>
      </c>
      <c r="E140" s="6">
        <f t="shared" si="54"/>
        <v>0</v>
      </c>
      <c r="F140" s="6">
        <f t="shared" si="54"/>
        <v>0</v>
      </c>
      <c r="G140" s="6">
        <f t="shared" si="54"/>
        <v>0</v>
      </c>
      <c r="H140" s="6">
        <f t="shared" si="54"/>
        <v>0</v>
      </c>
      <c r="I140" s="6">
        <f t="shared" si="54"/>
        <v>0</v>
      </c>
      <c r="J140" s="6">
        <f t="shared" si="54"/>
        <v>0</v>
      </c>
      <c r="K140" s="6">
        <f t="shared" si="54"/>
        <v>0</v>
      </c>
      <c r="L140" s="6">
        <f t="shared" si="54"/>
        <v>0</v>
      </c>
      <c r="M140" s="6">
        <f t="shared" si="54"/>
        <v>0</v>
      </c>
      <c r="N140" s="6">
        <f t="shared" si="54"/>
        <v>0</v>
      </c>
      <c r="O140" s="6">
        <f t="shared" si="54"/>
        <v>0</v>
      </c>
      <c r="P140" s="6">
        <f t="shared" si="54"/>
        <v>0</v>
      </c>
      <c r="Q140" s="6">
        <f t="shared" si="54"/>
        <v>0</v>
      </c>
      <c r="R140" s="6">
        <f t="shared" si="54"/>
        <v>0</v>
      </c>
      <c r="S140" s="6">
        <f t="shared" si="54"/>
        <v>0</v>
      </c>
      <c r="T140" s="6">
        <f t="shared" si="54"/>
        <v>0</v>
      </c>
      <c r="U140" s="6">
        <f t="shared" si="54"/>
        <v>0</v>
      </c>
      <c r="V140" s="6">
        <f t="shared" si="54"/>
        <v>0</v>
      </c>
      <c r="W140" s="6">
        <f t="shared" si="54"/>
        <v>0</v>
      </c>
      <c r="X140" s="6">
        <f t="shared" si="54"/>
        <v>-8.3672515280814874E-3</v>
      </c>
      <c r="Y140" s="6">
        <f t="shared" si="54"/>
        <v>-2.6061293691386211E-3</v>
      </c>
    </row>
  </sheetData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Footer>&amp;L&amp;Z&amp;F&amp;A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6" sqref="H16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8" ht="19.5" x14ac:dyDescent="0.3">
      <c r="A1" s="1" t="s">
        <v>60</v>
      </c>
    </row>
    <row r="3" spans="1:8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8" x14ac:dyDescent="0.25">
      <c r="A4" s="3" t="s">
        <v>31</v>
      </c>
      <c r="B4" s="4">
        <v>261784253.61250353</v>
      </c>
      <c r="C4" s="4">
        <v>237950164.15806535</v>
      </c>
      <c r="D4" s="5">
        <f t="shared" ref="D4:D28" si="0">C4-B4</f>
        <v>-23834089.45443818</v>
      </c>
      <c r="E4" s="6">
        <f t="shared" ref="E4:E28" si="1">IF(B4,C4/B4-1,0)</f>
        <v>-9.1044778765485668E-2</v>
      </c>
      <c r="F4" s="16">
        <v>106.31958232336223</v>
      </c>
      <c r="G4" s="16">
        <v>96.639739472292874</v>
      </c>
      <c r="H4" s="17">
        <v>-9.6798428510693526</v>
      </c>
    </row>
    <row r="5" spans="1:8" x14ac:dyDescent="0.25">
      <c r="A5" s="3" t="s">
        <v>32</v>
      </c>
      <c r="B5" s="4">
        <v>28930306.001755808</v>
      </c>
      <c r="C5" s="4">
        <v>29196173.2207013</v>
      </c>
      <c r="D5" s="5">
        <f t="shared" si="0"/>
        <v>265867.21894549206</v>
      </c>
      <c r="E5" s="6">
        <f t="shared" si="1"/>
        <v>9.1899207332737376E-3</v>
      </c>
      <c r="F5" s="16">
        <v>99.71346655914131</v>
      </c>
      <c r="G5" s="16">
        <v>100.62982541285976</v>
      </c>
      <c r="H5" s="17">
        <v>0.9163588537184495</v>
      </c>
    </row>
    <row r="6" spans="1:8" x14ac:dyDescent="0.25">
      <c r="A6" s="3" t="s">
        <v>33</v>
      </c>
      <c r="B6" s="4">
        <v>754123.65362734476</v>
      </c>
      <c r="C6" s="4">
        <v>1871026.4891132987</v>
      </c>
      <c r="D6" s="5">
        <f t="shared" si="0"/>
        <v>1116902.8354859538</v>
      </c>
      <c r="E6" s="6">
        <f t="shared" si="1"/>
        <v>1.4810606060606064</v>
      </c>
      <c r="F6" s="16">
        <v>12.305269210940583</v>
      </c>
      <c r="G6" s="16">
        <v>30.530118686235163</v>
      </c>
      <c r="H6" s="17">
        <v>18.22484947529458</v>
      </c>
    </row>
    <row r="7" spans="1:8" x14ac:dyDescent="0.25">
      <c r="A7" s="3" t="s">
        <v>34</v>
      </c>
      <c r="B7" s="4">
        <v>50614252.110133104</v>
      </c>
      <c r="C7" s="4">
        <v>48088913.436765894</v>
      </c>
      <c r="D7" s="5">
        <f t="shared" si="0"/>
        <v>-2525338.6733672097</v>
      </c>
      <c r="E7" s="6">
        <f t="shared" si="1"/>
        <v>-4.9893825712810091E-2</v>
      </c>
      <c r="F7" s="16">
        <v>266.16813510595011</v>
      </c>
      <c r="G7" s="16">
        <v>252.88798856267013</v>
      </c>
      <c r="H7" s="17">
        <v>-13.280146543279983</v>
      </c>
    </row>
    <row r="8" spans="1:8" x14ac:dyDescent="0.25">
      <c r="A8" s="3" t="s">
        <v>35</v>
      </c>
      <c r="B8" s="4">
        <v>12239101.162252003</v>
      </c>
      <c r="C8" s="4">
        <v>12018108.006914625</v>
      </c>
      <c r="D8" s="5">
        <f t="shared" si="0"/>
        <v>-220993.15533737838</v>
      </c>
      <c r="E8" s="6">
        <f t="shared" si="1"/>
        <v>-1.8056322307308692E-2</v>
      </c>
      <c r="F8" s="16">
        <v>384.13016768735127</v>
      </c>
      <c r="G8" s="16">
        <v>377.19418957162793</v>
      </c>
      <c r="H8" s="17">
        <v>-6.9359781157233442</v>
      </c>
    </row>
    <row r="9" spans="1:8" x14ac:dyDescent="0.25">
      <c r="A9" s="3" t="s">
        <v>36</v>
      </c>
      <c r="B9" s="4">
        <v>136656.57222416947</v>
      </c>
      <c r="C9" s="4">
        <v>302860.51141572703</v>
      </c>
      <c r="D9" s="5">
        <f t="shared" si="0"/>
        <v>166203.93919155755</v>
      </c>
      <c r="E9" s="6">
        <f t="shared" si="1"/>
        <v>1.2162162162162167</v>
      </c>
      <c r="F9" s="16">
        <v>19.20926609361031</v>
      </c>
      <c r="G9" s="16">
        <v>42.571887018271504</v>
      </c>
      <c r="H9" s="17">
        <v>23.362620924661194</v>
      </c>
    </row>
    <row r="10" spans="1:8" x14ac:dyDescent="0.25">
      <c r="A10" s="3" t="s">
        <v>37</v>
      </c>
      <c r="B10" s="4">
        <v>28335194.718367655</v>
      </c>
      <c r="C10" s="4">
        <v>26559209.796662968</v>
      </c>
      <c r="D10" s="5">
        <f t="shared" si="0"/>
        <v>-1775984.9217046872</v>
      </c>
      <c r="E10" s="6">
        <f t="shared" si="1"/>
        <v>-6.2677703095276205E-2</v>
      </c>
      <c r="F10" s="16">
        <v>1804.4984357949656</v>
      </c>
      <c r="G10" s="16">
        <v>1691.3966186003183</v>
      </c>
      <c r="H10" s="17">
        <v>-113.10181719464731</v>
      </c>
    </row>
    <row r="11" spans="1:8" x14ac:dyDescent="0.25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  <c r="F11" s="16"/>
      <c r="G11" s="16"/>
      <c r="H11" s="17">
        <v>0</v>
      </c>
    </row>
    <row r="12" spans="1:8" x14ac:dyDescent="0.25">
      <c r="A12" s="3" t="s">
        <v>39</v>
      </c>
      <c r="B12" s="4">
        <v>156961.46385249315</v>
      </c>
      <c r="C12" s="4">
        <v>139928.72742651394</v>
      </c>
      <c r="D12" s="5">
        <f t="shared" si="0"/>
        <v>-17032.736425979208</v>
      </c>
      <c r="E12" s="6">
        <f t="shared" si="1"/>
        <v>-0.10851540249386293</v>
      </c>
      <c r="F12" s="16">
        <v>4756.4079955300958</v>
      </c>
      <c r="G12" s="16">
        <v>4240.2644674701196</v>
      </c>
      <c r="H12" s="17">
        <v>-516.14352805997623</v>
      </c>
    </row>
    <row r="13" spans="1:8" x14ac:dyDescent="0.25">
      <c r="A13" s="3" t="s">
        <v>40</v>
      </c>
      <c r="B13" s="4">
        <v>97329571.920885459</v>
      </c>
      <c r="C13" s="4">
        <v>109905181.228071</v>
      </c>
      <c r="D13" s="5">
        <f t="shared" si="0"/>
        <v>12575609.307185546</v>
      </c>
      <c r="E13" s="6">
        <f t="shared" si="1"/>
        <v>0.12920645862295221</v>
      </c>
      <c r="F13" s="16">
        <v>9100.6968141400703</v>
      </c>
      <c r="G13" s="16">
        <v>10276.565620496292</v>
      </c>
      <c r="H13" s="17">
        <v>1175.8688063562222</v>
      </c>
    </row>
    <row r="14" spans="1:8" x14ac:dyDescent="0.25">
      <c r="A14" s="3" t="s">
        <v>41</v>
      </c>
      <c r="B14" s="4">
        <v>135369.5717256401</v>
      </c>
      <c r="C14" s="4">
        <v>154562.41753120863</v>
      </c>
      <c r="D14" s="5">
        <f t="shared" si="0"/>
        <v>19192.845805568533</v>
      </c>
      <c r="E14" s="6">
        <f t="shared" si="1"/>
        <v>0.14178109275892203</v>
      </c>
      <c r="F14" s="16">
        <v>45123.190575213368</v>
      </c>
      <c r="G14" s="16">
        <v>51520.805843736212</v>
      </c>
      <c r="H14" s="17">
        <v>6397.6152685228444</v>
      </c>
    </row>
    <row r="15" spans="1:8" x14ac:dyDescent="0.25">
      <c r="A15" s="3" t="s">
        <v>42</v>
      </c>
      <c r="B15" s="4">
        <v>81001250.940871015</v>
      </c>
      <c r="C15" s="4">
        <v>95519862.246507958</v>
      </c>
      <c r="D15" s="5">
        <f t="shared" si="0"/>
        <v>14518611.305636942</v>
      </c>
      <c r="E15" s="6">
        <f t="shared" si="1"/>
        <v>0.17923934676311593</v>
      </c>
      <c r="F15" s="16">
        <v>46431.931410683552</v>
      </c>
      <c r="G15" s="16">
        <v>54754.360465684273</v>
      </c>
      <c r="H15" s="17">
        <v>8322.4290550007208</v>
      </c>
    </row>
    <row r="16" spans="1:8" x14ac:dyDescent="0.25">
      <c r="A16" s="3" t="s">
        <v>43</v>
      </c>
      <c r="B16" s="4">
        <v>504857.68952879298</v>
      </c>
      <c r="C16" s="4">
        <v>525825.17306535551</v>
      </c>
      <c r="D16" s="5">
        <f t="shared" si="0"/>
        <v>20967.483536562533</v>
      </c>
      <c r="E16" s="6">
        <f t="shared" si="1"/>
        <v>4.1531473069435609E-2</v>
      </c>
      <c r="F16" s="16">
        <v>250.73637423828805</v>
      </c>
      <c r="G16" s="16">
        <v>261.14982521249345</v>
      </c>
      <c r="H16" s="17">
        <v>10.413450974205404</v>
      </c>
    </row>
    <row r="17" spans="1:25" x14ac:dyDescent="0.25">
      <c r="A17" s="3" t="s">
        <v>44</v>
      </c>
      <c r="B17" s="4">
        <v>297712.58053445281</v>
      </c>
      <c r="C17" s="4">
        <v>283509.09269978967</v>
      </c>
      <c r="D17" s="5">
        <f t="shared" si="0"/>
        <v>-14203.48783466313</v>
      </c>
      <c r="E17" s="6">
        <f t="shared" si="1"/>
        <v>-4.7708725674827313E-2</v>
      </c>
      <c r="F17" s="16">
        <v>255.54727942871486</v>
      </c>
      <c r="G17" s="16">
        <v>243.35544437750187</v>
      </c>
      <c r="H17" s="17">
        <v>-12.19183505121299</v>
      </c>
    </row>
    <row r="18" spans="1:25" x14ac:dyDescent="0.25">
      <c r="A18" s="3" t="s">
        <v>45</v>
      </c>
      <c r="B18" s="4">
        <v>27235.779725325665</v>
      </c>
      <c r="C18" s="4">
        <v>21566.888553618093</v>
      </c>
      <c r="D18" s="5">
        <f t="shared" si="0"/>
        <v>-5668.8911717075716</v>
      </c>
      <c r="E18" s="6">
        <f t="shared" si="1"/>
        <v>-0.20814132104454697</v>
      </c>
      <c r="F18" s="16">
        <v>217.88623780260531</v>
      </c>
      <c r="G18" s="16">
        <v>172.53510842894474</v>
      </c>
      <c r="H18" s="17">
        <v>-45.351129373660569</v>
      </c>
    </row>
    <row r="19" spans="1:25" x14ac:dyDescent="0.25">
      <c r="A19" s="3" t="s">
        <v>46</v>
      </c>
      <c r="B19" s="4">
        <v>857.03390974207389</v>
      </c>
      <c r="C19" s="4">
        <v>950.20197065706054</v>
      </c>
      <c r="D19" s="5">
        <f t="shared" si="0"/>
        <v>93.168060914986654</v>
      </c>
      <c r="E19" s="6">
        <f t="shared" si="1"/>
        <v>0.10870988867059617</v>
      </c>
      <c r="F19" s="16">
        <v>142.83898495701231</v>
      </c>
      <c r="G19" s="16">
        <v>158.3669951095101</v>
      </c>
      <c r="H19" s="17">
        <v>15.528010152497785</v>
      </c>
    </row>
    <row r="20" spans="1:25" x14ac:dyDescent="0.25">
      <c r="A20" s="3" t="s">
        <v>47</v>
      </c>
      <c r="B20" s="4">
        <v>4469289.5087346258</v>
      </c>
      <c r="C20" s="4">
        <v>4184644.7490219404</v>
      </c>
      <c r="D20" s="5">
        <f t="shared" si="0"/>
        <v>-284644.75971268537</v>
      </c>
      <c r="E20" s="6">
        <f t="shared" si="1"/>
        <v>-6.3689040317568502E-2</v>
      </c>
      <c r="F20" s="16">
        <v>129909.06213634372</v>
      </c>
      <c r="G20" s="16">
        <v>121635.27864032463</v>
      </c>
      <c r="H20" s="17">
        <v>-8273.7834960190958</v>
      </c>
    </row>
    <row r="21" spans="1:25" x14ac:dyDescent="0.25">
      <c r="A21" s="3" t="s">
        <v>48</v>
      </c>
      <c r="B21" s="4">
        <v>-2767.8885920645462</v>
      </c>
      <c r="C21" s="4">
        <v>-2767.8885920645462</v>
      </c>
      <c r="D21" s="5">
        <f t="shared" si="0"/>
        <v>0</v>
      </c>
      <c r="E21" s="6">
        <f t="shared" si="1"/>
        <v>0</v>
      </c>
      <c r="F21" s="16">
        <v>-14.881121462712613</v>
      </c>
      <c r="G21" s="16">
        <v>-14.881121462712613</v>
      </c>
      <c r="H21" s="17">
        <v>0</v>
      </c>
    </row>
    <row r="22" spans="1:25" x14ac:dyDescent="0.25">
      <c r="A22" s="3" t="s">
        <v>49</v>
      </c>
      <c r="B22" s="4">
        <v>-7043.3611414015368</v>
      </c>
      <c r="C22" s="4">
        <v>-7043.3611414015368</v>
      </c>
      <c r="D22" s="5">
        <f t="shared" si="0"/>
        <v>0</v>
      </c>
      <c r="E22" s="6">
        <f t="shared" si="1"/>
        <v>0</v>
      </c>
      <c r="F22" s="16">
        <v>-9.6089510796746751</v>
      </c>
      <c r="G22" s="16">
        <v>-9.6089510796746751</v>
      </c>
      <c r="H22" s="17">
        <v>0</v>
      </c>
    </row>
    <row r="23" spans="1:25" x14ac:dyDescent="0.25">
      <c r="A23" s="3" t="s">
        <v>50</v>
      </c>
      <c r="B23" s="4">
        <v>-94531.868145295201</v>
      </c>
      <c r="C23" s="4">
        <v>-94531.868145295201</v>
      </c>
      <c r="D23" s="5">
        <f t="shared" si="0"/>
        <v>0</v>
      </c>
      <c r="E23" s="6">
        <f t="shared" si="1"/>
        <v>0</v>
      </c>
      <c r="F23" s="16">
        <v>-294.06321876139003</v>
      </c>
      <c r="G23" s="16">
        <v>-294.06321876139003</v>
      </c>
      <c r="H23" s="17">
        <v>0</v>
      </c>
    </row>
    <row r="24" spans="1:25" x14ac:dyDescent="0.25">
      <c r="A24" s="3" t="s">
        <v>51</v>
      </c>
      <c r="B24" s="4">
        <v>-81515.194265827755</v>
      </c>
      <c r="C24" s="4">
        <v>-81515.194265827755</v>
      </c>
      <c r="D24" s="5">
        <f t="shared" si="0"/>
        <v>0</v>
      </c>
      <c r="E24" s="6">
        <f t="shared" si="1"/>
        <v>0</v>
      </c>
      <c r="F24" s="16">
        <v>-2203.1133585358853</v>
      </c>
      <c r="G24" s="16">
        <v>-2203.1133585358853</v>
      </c>
      <c r="H24" s="17">
        <v>0</v>
      </c>
    </row>
    <row r="25" spans="1:25" x14ac:dyDescent="0.25">
      <c r="A25" s="3" t="s">
        <v>52</v>
      </c>
      <c r="B25" s="4">
        <v>0</v>
      </c>
      <c r="C25" s="4">
        <v>0</v>
      </c>
      <c r="D25" s="5">
        <f t="shared" si="0"/>
        <v>0</v>
      </c>
      <c r="E25" s="6">
        <f t="shared" si="1"/>
        <v>0</v>
      </c>
      <c r="F25" s="16"/>
      <c r="G25" s="16"/>
      <c r="H25" s="17">
        <v>0</v>
      </c>
    </row>
    <row r="26" spans="1:25" x14ac:dyDescent="0.25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  <c r="F26" s="16"/>
      <c r="G26" s="16"/>
      <c r="H26" s="17">
        <v>0</v>
      </c>
    </row>
    <row r="27" spans="1:25" x14ac:dyDescent="0.25">
      <c r="A27" s="3" t="s">
        <v>54</v>
      </c>
      <c r="B27" s="4">
        <v>-398281.72309667588</v>
      </c>
      <c r="C27" s="4">
        <v>-398028.03607763664</v>
      </c>
      <c r="D27" s="5">
        <f t="shared" si="0"/>
        <v>253.68701903923647</v>
      </c>
      <c r="E27" s="6">
        <f t="shared" si="1"/>
        <v>-6.3695370469629697E-4</v>
      </c>
      <c r="F27" s="16">
        <v>-7736.0410398264648</v>
      </c>
      <c r="G27" s="16">
        <v>-7731.1135398264651</v>
      </c>
      <c r="H27" s="17">
        <v>4.9274999999997817</v>
      </c>
    </row>
    <row r="28" spans="1:25" x14ac:dyDescent="0.25">
      <c r="A28" s="3" t="s">
        <v>55</v>
      </c>
      <c r="B28" s="4">
        <v>-2859890.71904147</v>
      </c>
      <c r="C28" s="4">
        <v>-2859298.8031039694</v>
      </c>
      <c r="D28" s="5">
        <f t="shared" si="0"/>
        <v>591.91593750054017</v>
      </c>
      <c r="E28" s="6">
        <f t="shared" si="1"/>
        <v>-2.0697152291848653E-4</v>
      </c>
      <c r="F28" s="16">
        <v>-23807.623051333776</v>
      </c>
      <c r="G28" s="16">
        <v>-23802.695551333774</v>
      </c>
      <c r="H28" s="17">
        <v>4.9275000000016007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23488224.674735881</v>
      </c>
      <c r="C32" s="4">
        <v>6320117.1190954642</v>
      </c>
      <c r="D32" s="4">
        <v>14743139.714754011</v>
      </c>
      <c r="E32" s="4">
        <v>13306946.359936457</v>
      </c>
      <c r="F32" s="4">
        <v>0</v>
      </c>
      <c r="G32" s="4">
        <v>34234239.351583607</v>
      </c>
      <c r="H32" s="4">
        <v>10934353.50492714</v>
      </c>
      <c r="I32" s="4">
        <v>1001779.7357303773</v>
      </c>
      <c r="J32" s="4">
        <v>0</v>
      </c>
      <c r="K32" s="4">
        <v>0</v>
      </c>
      <c r="L32" s="4">
        <v>6779998.4751311084</v>
      </c>
      <c r="M32" s="4">
        <v>8676579.08672514</v>
      </c>
      <c r="N32" s="4">
        <v>2334659.0379042299</v>
      </c>
      <c r="O32" s="4">
        <v>5514348.7177061904</v>
      </c>
      <c r="P32" s="4">
        <v>5038547.5802475754</v>
      </c>
      <c r="Q32" s="4">
        <v>0</v>
      </c>
      <c r="R32" s="4">
        <v>19271802.771768153</v>
      </c>
      <c r="S32" s="4">
        <v>7006594.8354980117</v>
      </c>
      <c r="T32" s="4">
        <v>8402151.6930643506</v>
      </c>
      <c r="U32" s="4">
        <v>17176814.71345013</v>
      </c>
      <c r="V32" s="4">
        <v>0</v>
      </c>
      <c r="W32" s="4">
        <v>77548553.619129315</v>
      </c>
      <c r="X32" s="4">
        <v>5402.6211164091765</v>
      </c>
      <c r="Y32" s="4">
        <v>261784253.61250353</v>
      </c>
    </row>
    <row r="33" spans="1:25" x14ac:dyDescent="0.25">
      <c r="A33" s="3" t="s">
        <v>32</v>
      </c>
      <c r="B33" s="4">
        <v>2641871.7766643818</v>
      </c>
      <c r="C33" s="4">
        <v>710864.24254580063</v>
      </c>
      <c r="D33" s="4">
        <v>1597091.7576616425</v>
      </c>
      <c r="E33" s="4">
        <v>1441512.1040894722</v>
      </c>
      <c r="F33" s="4">
        <v>0</v>
      </c>
      <c r="G33" s="4">
        <v>3570434.8647745783</v>
      </c>
      <c r="H33" s="4">
        <v>1140390.3728316962</v>
      </c>
      <c r="I33" s="4">
        <v>117812.18554927655</v>
      </c>
      <c r="J33" s="4">
        <v>0</v>
      </c>
      <c r="K33" s="4">
        <v>0</v>
      </c>
      <c r="L33" s="4">
        <v>770304.27318345418</v>
      </c>
      <c r="M33" s="4">
        <v>975910.68395522819</v>
      </c>
      <c r="N33" s="4">
        <v>262594.12560063816</v>
      </c>
      <c r="O33" s="4">
        <v>597357.2153770742</v>
      </c>
      <c r="P33" s="4">
        <v>545814.72920225142</v>
      </c>
      <c r="Q33" s="4">
        <v>0</v>
      </c>
      <c r="R33" s="4">
        <v>2009938.5243153474</v>
      </c>
      <c r="S33" s="4">
        <v>730747.6654320457</v>
      </c>
      <c r="T33" s="4">
        <v>988117.26667116792</v>
      </c>
      <c r="U33" s="4">
        <v>2020042.9395700812</v>
      </c>
      <c r="V33" s="4">
        <v>0</v>
      </c>
      <c r="W33" s="4">
        <v>8810618.8299483918</v>
      </c>
      <c r="X33" s="4">
        <v>-1117.5556167228519</v>
      </c>
      <c r="Y33" s="4">
        <v>28930306.001755808</v>
      </c>
    </row>
    <row r="34" spans="1:25" x14ac:dyDescent="0.25">
      <c r="A34" s="3" t="s">
        <v>33</v>
      </c>
      <c r="B34" s="4">
        <v>40030.346590960537</v>
      </c>
      <c r="C34" s="4">
        <v>10771.204817577356</v>
      </c>
      <c r="D34" s="4">
        <v>47492.64456890474</v>
      </c>
      <c r="E34" s="4">
        <v>42866.17952467034</v>
      </c>
      <c r="F34" s="4">
        <v>0</v>
      </c>
      <c r="G34" s="4">
        <v>220314.80775489454</v>
      </c>
      <c r="H34" s="4">
        <v>70368.147094544518</v>
      </c>
      <c r="I34" s="4">
        <v>0</v>
      </c>
      <c r="J34" s="4"/>
      <c r="K34" s="4"/>
      <c r="L34" s="4">
        <v>8169.7536218041259</v>
      </c>
      <c r="M34" s="4">
        <v>14787.259270347251</v>
      </c>
      <c r="N34" s="4">
        <v>3978.8963088192913</v>
      </c>
      <c r="O34" s="4">
        <v>17763.58419888889</v>
      </c>
      <c r="P34" s="4">
        <v>16230.867644341908</v>
      </c>
      <c r="Q34" s="4">
        <v>0</v>
      </c>
      <c r="R34" s="4">
        <v>124023.8896254588</v>
      </c>
      <c r="S34" s="4">
        <v>45091.0148271711</v>
      </c>
      <c r="T34" s="4">
        <v>0</v>
      </c>
      <c r="U34" s="4"/>
      <c r="V34" s="4"/>
      <c r="W34" s="4">
        <v>93444.353876982495</v>
      </c>
      <c r="X34" s="4">
        <v>-1209.2960980210505</v>
      </c>
      <c r="Y34" s="4">
        <v>754123.65362734476</v>
      </c>
    </row>
    <row r="35" spans="1:25" x14ac:dyDescent="0.25">
      <c r="A35" s="3" t="s">
        <v>34</v>
      </c>
      <c r="B35" s="4">
        <v>4730457.9740791405</v>
      </c>
      <c r="C35" s="4">
        <v>1272852.624544959</v>
      </c>
      <c r="D35" s="4">
        <v>2969224.1023918609</v>
      </c>
      <c r="E35" s="4">
        <v>2679979.0699682855</v>
      </c>
      <c r="F35" s="4">
        <v>0</v>
      </c>
      <c r="G35" s="4">
        <v>6894673.0870392453</v>
      </c>
      <c r="H35" s="4">
        <v>2202145.987832706</v>
      </c>
      <c r="I35" s="4">
        <v>77242.069311989122</v>
      </c>
      <c r="J35" s="4">
        <v>0</v>
      </c>
      <c r="K35" s="4">
        <v>0</v>
      </c>
      <c r="L35" s="4">
        <v>1365471.3497962151</v>
      </c>
      <c r="M35" s="4">
        <v>1747436.9943623156</v>
      </c>
      <c r="N35" s="4">
        <v>470193.32518940943</v>
      </c>
      <c r="O35" s="4">
        <v>1110573.2861787544</v>
      </c>
      <c r="P35" s="4">
        <v>1014748.3647155345</v>
      </c>
      <c r="Q35" s="4">
        <v>0</v>
      </c>
      <c r="R35" s="4">
        <v>3881283.2540148664</v>
      </c>
      <c r="S35" s="4">
        <v>1411107.17688143</v>
      </c>
      <c r="T35" s="4">
        <v>647846.58772554528</v>
      </c>
      <c r="U35" s="4">
        <v>2531322.6495959987</v>
      </c>
      <c r="V35" s="4">
        <v>0</v>
      </c>
      <c r="W35" s="4">
        <v>15618046.017777165</v>
      </c>
      <c r="X35" s="4">
        <v>-10351.811272314704</v>
      </c>
      <c r="Y35" s="4">
        <v>50614252.110133104</v>
      </c>
    </row>
    <row r="36" spans="1:25" x14ac:dyDescent="0.25">
      <c r="A36" s="3" t="s">
        <v>35</v>
      </c>
      <c r="B36" s="4">
        <v>1137085.6414565651</v>
      </c>
      <c r="C36" s="4">
        <v>305962.43555934465</v>
      </c>
      <c r="D36" s="4">
        <v>738000.15533572517</v>
      </c>
      <c r="E36" s="4">
        <v>666108.35077751416</v>
      </c>
      <c r="F36" s="4">
        <v>0</v>
      </c>
      <c r="G36" s="4">
        <v>1794374.3777085992</v>
      </c>
      <c r="H36" s="4">
        <v>573119.89802226692</v>
      </c>
      <c r="I36" s="4">
        <v>12924.028169192965</v>
      </c>
      <c r="J36" s="4">
        <v>0</v>
      </c>
      <c r="K36" s="4">
        <v>0</v>
      </c>
      <c r="L36" s="4">
        <v>324918.90962623071</v>
      </c>
      <c r="M36" s="4">
        <v>420040.83463529876</v>
      </c>
      <c r="N36" s="4">
        <v>113022.90004715096</v>
      </c>
      <c r="O36" s="4">
        <v>276032.80501845432</v>
      </c>
      <c r="P36" s="4">
        <v>252215.5367738909</v>
      </c>
      <c r="Q36" s="4">
        <v>0</v>
      </c>
      <c r="R36" s="4">
        <v>1010124.0676263105</v>
      </c>
      <c r="S36" s="4">
        <v>367247.95076311385</v>
      </c>
      <c r="T36" s="4">
        <v>108396.72763377024</v>
      </c>
      <c r="U36" s="4">
        <v>423537.14135435544</v>
      </c>
      <c r="V36" s="4">
        <v>0</v>
      </c>
      <c r="W36" s="4">
        <v>3716371.2613565936</v>
      </c>
      <c r="X36" s="4">
        <v>-381.85961237480308</v>
      </c>
      <c r="Y36" s="4">
        <v>12239101.162252003</v>
      </c>
    </row>
    <row r="37" spans="1:25" x14ac:dyDescent="0.25">
      <c r="A37" s="3" t="s">
        <v>36</v>
      </c>
      <c r="B37" s="4">
        <v>10028.778838730537</v>
      </c>
      <c r="C37" s="4">
        <v>2698.5035139951856</v>
      </c>
      <c r="D37" s="4">
        <v>8204.9746960617413</v>
      </c>
      <c r="E37" s="4">
        <v>7405.6924289923018</v>
      </c>
      <c r="F37" s="4">
        <v>0</v>
      </c>
      <c r="G37" s="4">
        <v>31564.65425781432</v>
      </c>
      <c r="H37" s="4">
        <v>10081.692903154279</v>
      </c>
      <c r="I37" s="4">
        <v>0</v>
      </c>
      <c r="J37" s="4"/>
      <c r="K37" s="4"/>
      <c r="L37" s="4">
        <v>2576.2350769799973</v>
      </c>
      <c r="M37" s="4">
        <v>3704.643239006291</v>
      </c>
      <c r="N37" s="4">
        <v>996.83051738554684</v>
      </c>
      <c r="O37" s="4">
        <v>3068.8911974944758</v>
      </c>
      <c r="P37" s="4">
        <v>2804.0943924219082</v>
      </c>
      <c r="Q37" s="4">
        <v>0</v>
      </c>
      <c r="R37" s="4">
        <v>17768.988093129934</v>
      </c>
      <c r="S37" s="4">
        <v>6460.2207525563626</v>
      </c>
      <c r="T37" s="4">
        <v>0</v>
      </c>
      <c r="U37" s="4"/>
      <c r="V37" s="4"/>
      <c r="W37" s="4">
        <v>29466.570639428013</v>
      </c>
      <c r="X37" s="4">
        <v>-174.19832298140057</v>
      </c>
      <c r="Y37" s="4">
        <v>136656.57222416947</v>
      </c>
    </row>
    <row r="38" spans="1:25" x14ac:dyDescent="0.25">
      <c r="A38" s="3" t="s">
        <v>37</v>
      </c>
      <c r="B38" s="4">
        <v>2682441.5651934966</v>
      </c>
      <c r="C38" s="4">
        <v>721780.59823260317</v>
      </c>
      <c r="D38" s="4">
        <v>1711093.4782323684</v>
      </c>
      <c r="E38" s="4">
        <v>1544408.4212868852</v>
      </c>
      <c r="F38" s="4">
        <v>0</v>
      </c>
      <c r="G38" s="4">
        <v>3956403.5023647211</v>
      </c>
      <c r="H38" s="4">
        <v>1263668.0505356849</v>
      </c>
      <c r="I38" s="4">
        <v>85055.696111716374</v>
      </c>
      <c r="J38" s="4">
        <v>0</v>
      </c>
      <c r="K38" s="4">
        <v>0</v>
      </c>
      <c r="L38" s="4">
        <v>771593.62254383252</v>
      </c>
      <c r="M38" s="4">
        <v>990897.21374107478</v>
      </c>
      <c r="N38" s="4">
        <v>266626.64081909315</v>
      </c>
      <c r="O38" s="4">
        <v>639997.06372744765</v>
      </c>
      <c r="P38" s="4">
        <v>584775.43258287932</v>
      </c>
      <c r="Q38" s="4">
        <v>0</v>
      </c>
      <c r="R38" s="4">
        <v>2227215.4844760294</v>
      </c>
      <c r="S38" s="4">
        <v>809742.43540575611</v>
      </c>
      <c r="T38" s="4">
        <v>713381.23102359159</v>
      </c>
      <c r="U38" s="4">
        <v>541310.91134186252</v>
      </c>
      <c r="V38" s="4">
        <v>0</v>
      </c>
      <c r="W38" s="4">
        <v>8825366.204652654</v>
      </c>
      <c r="X38" s="4">
        <v>-562.8339040389244</v>
      </c>
      <c r="Y38" s="4">
        <v>28335194.718367655</v>
      </c>
    </row>
    <row r="39" spans="1:25" x14ac:dyDescent="0.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 x14ac:dyDescent="0.25">
      <c r="A40" s="3" t="s">
        <v>39</v>
      </c>
      <c r="B40" s="4">
        <v>16355.516797311371</v>
      </c>
      <c r="C40" s="4">
        <v>4400.876742869601</v>
      </c>
      <c r="D40" s="4">
        <v>10488.743782464373</v>
      </c>
      <c r="E40" s="4">
        <v>10162.786692388039</v>
      </c>
      <c r="F40" s="4">
        <v>0</v>
      </c>
      <c r="G40" s="4">
        <v>18743.940751269223</v>
      </c>
      <c r="H40" s="4">
        <v>0</v>
      </c>
      <c r="I40" s="4">
        <v>0</v>
      </c>
      <c r="J40" s="4">
        <v>0</v>
      </c>
      <c r="K40" s="4">
        <v>0</v>
      </c>
      <c r="L40" s="4">
        <v>4700.0421838641023</v>
      </c>
      <c r="M40" s="4">
        <v>6041.7480231604331</v>
      </c>
      <c r="N40" s="4">
        <v>1625.6892821494955</v>
      </c>
      <c r="O40" s="4">
        <v>4013.1312666208646</v>
      </c>
      <c r="P40" s="4">
        <v>4021.0685087444499</v>
      </c>
      <c r="Q40" s="4">
        <v>0</v>
      </c>
      <c r="R40" s="4">
        <v>11226.332052613689</v>
      </c>
      <c r="S40" s="4">
        <v>0</v>
      </c>
      <c r="T40" s="4">
        <v>0</v>
      </c>
      <c r="U40" s="4">
        <v>0</v>
      </c>
      <c r="V40" s="4">
        <v>11388.525709902093</v>
      </c>
      <c r="W40" s="4">
        <v>53758.341487017329</v>
      </c>
      <c r="X40" s="4">
        <v>34.720572118103419</v>
      </c>
      <c r="Y40" s="4">
        <v>156961.46385249315</v>
      </c>
    </row>
    <row r="41" spans="1:25" x14ac:dyDescent="0.25">
      <c r="A41" s="3" t="s">
        <v>40</v>
      </c>
      <c r="B41" s="4">
        <v>8138802.7448449703</v>
      </c>
      <c r="C41" s="4">
        <v>2189956.3406323842</v>
      </c>
      <c r="D41" s="4">
        <v>5151339.1517186202</v>
      </c>
      <c r="E41" s="4">
        <v>4649524.8027230659</v>
      </c>
      <c r="F41" s="4">
        <v>0</v>
      </c>
      <c r="G41" s="4">
        <v>14095128.526897062</v>
      </c>
      <c r="H41" s="4">
        <v>7405382.6555285184</v>
      </c>
      <c r="I41" s="4">
        <v>632137.69676907267</v>
      </c>
      <c r="J41" s="4">
        <v>0</v>
      </c>
      <c r="K41" s="4">
        <v>0</v>
      </c>
      <c r="L41" s="4">
        <v>2346148.1835721964</v>
      </c>
      <c r="M41" s="4">
        <v>3006483.7451448264</v>
      </c>
      <c r="N41" s="4">
        <v>808972.56600282958</v>
      </c>
      <c r="O41" s="4">
        <v>1926745.659021466</v>
      </c>
      <c r="P41" s="4">
        <v>1760497.9617707916</v>
      </c>
      <c r="Q41" s="4">
        <v>0</v>
      </c>
      <c r="R41" s="4">
        <v>7934703.4477200303</v>
      </c>
      <c r="S41" s="4">
        <v>4745275.1409337576</v>
      </c>
      <c r="T41" s="4">
        <v>5301880.8723313715</v>
      </c>
      <c r="U41" s="4">
        <v>384769.85099026043</v>
      </c>
      <c r="V41" s="4">
        <v>0</v>
      </c>
      <c r="W41" s="4">
        <v>26834873.02829415</v>
      </c>
      <c r="X41" s="4">
        <v>16949.545990085324</v>
      </c>
      <c r="Y41" s="4">
        <v>97329571.920885459</v>
      </c>
    </row>
    <row r="42" spans="1:25" x14ac:dyDescent="0.25">
      <c r="A42" s="3" t="s">
        <v>41</v>
      </c>
      <c r="B42" s="4">
        <v>12538.15954292228</v>
      </c>
      <c r="C42" s="4">
        <v>3373.7175911131021</v>
      </c>
      <c r="D42" s="4">
        <v>7846.0733332564623</v>
      </c>
      <c r="E42" s="4">
        <v>7081.7532087339096</v>
      </c>
      <c r="F42" s="4">
        <v>0</v>
      </c>
      <c r="G42" s="4">
        <v>22953.582768750162</v>
      </c>
      <c r="H42" s="4">
        <v>7331.3324014750915</v>
      </c>
      <c r="I42" s="4">
        <v>0</v>
      </c>
      <c r="J42" s="4">
        <v>0</v>
      </c>
      <c r="K42" s="4">
        <v>0</v>
      </c>
      <c r="L42" s="4">
        <v>3625.5996296089302</v>
      </c>
      <c r="M42" s="4">
        <v>4631.611557818429</v>
      </c>
      <c r="N42" s="4">
        <v>1246.2554280253548</v>
      </c>
      <c r="O42" s="4">
        <v>2934.6519982425198</v>
      </c>
      <c r="P42" s="4">
        <v>2681.4379143516089</v>
      </c>
      <c r="Q42" s="4">
        <v>0</v>
      </c>
      <c r="R42" s="4">
        <v>12921.476521847901</v>
      </c>
      <c r="S42" s="4">
        <v>4697.8246787382341</v>
      </c>
      <c r="T42" s="4">
        <v>0</v>
      </c>
      <c r="U42" s="4">
        <v>42.508597955009478</v>
      </c>
      <c r="V42" s="4">
        <v>0</v>
      </c>
      <c r="W42" s="4">
        <v>41469.036948830071</v>
      </c>
      <c r="X42" s="4">
        <v>-5.4503960289944882</v>
      </c>
      <c r="Y42" s="4">
        <v>135369.5717256401</v>
      </c>
    </row>
    <row r="43" spans="1:25" x14ac:dyDescent="0.25">
      <c r="A43" s="3" t="s">
        <v>42</v>
      </c>
      <c r="B43" s="4">
        <v>6513698.9623485031</v>
      </c>
      <c r="C43" s="4">
        <v>1752679.9445533683</v>
      </c>
      <c r="D43" s="4">
        <v>5220765.3581933361</v>
      </c>
      <c r="E43" s="4">
        <v>8865003.3274215627</v>
      </c>
      <c r="F43" s="4">
        <v>0</v>
      </c>
      <c r="G43" s="4">
        <v>16350347.808977678</v>
      </c>
      <c r="H43" s="4">
        <v>0</v>
      </c>
      <c r="I43" s="4">
        <v>0</v>
      </c>
      <c r="J43" s="4">
        <v>0</v>
      </c>
      <c r="K43" s="4">
        <v>0</v>
      </c>
      <c r="L43" s="4">
        <v>1878649.7182196404</v>
      </c>
      <c r="M43" s="4">
        <v>2406168.4089187896</v>
      </c>
      <c r="N43" s="4">
        <v>647442.12741592992</v>
      </c>
      <c r="O43" s="4">
        <v>1997533.4634148225</v>
      </c>
      <c r="P43" s="4">
        <v>3507579.8389539323</v>
      </c>
      <c r="Q43" s="4">
        <v>0</v>
      </c>
      <c r="R43" s="4">
        <v>9792734.4156206287</v>
      </c>
      <c r="S43" s="4">
        <v>0</v>
      </c>
      <c r="T43" s="4">
        <v>0</v>
      </c>
      <c r="U43" s="4">
        <v>0</v>
      </c>
      <c r="V43" s="4">
        <v>602044.43093730311</v>
      </c>
      <c r="W43" s="4">
        <v>21487699.287734829</v>
      </c>
      <c r="X43" s="4">
        <v>-21096.151839327969</v>
      </c>
      <c r="Y43" s="4">
        <v>81001250.940871015</v>
      </c>
    </row>
    <row r="44" spans="1:25" x14ac:dyDescent="0.25">
      <c r="A44" s="3" t="s">
        <v>43</v>
      </c>
      <c r="B44" s="4">
        <v>35566.944400614149</v>
      </c>
      <c r="C44" s="4">
        <v>9570.2104902811607</v>
      </c>
      <c r="D44" s="4">
        <v>22284.760085224279</v>
      </c>
      <c r="E44" s="4">
        <v>20113.904692999116</v>
      </c>
      <c r="F44" s="4">
        <v>0</v>
      </c>
      <c r="G44" s="4">
        <v>51479.12571529705</v>
      </c>
      <c r="H44" s="4">
        <v>16442.338704090555</v>
      </c>
      <c r="I44" s="4">
        <v>1592.5954698163132</v>
      </c>
      <c r="J44" s="4">
        <v>0</v>
      </c>
      <c r="K44" s="4"/>
      <c r="L44" s="4">
        <v>10285.958706647189</v>
      </c>
      <c r="M44" s="4">
        <v>13138.47301098991</v>
      </c>
      <c r="N44" s="4">
        <v>3535.2475270234445</v>
      </c>
      <c r="O44" s="4">
        <v>8335.1267489766797</v>
      </c>
      <c r="P44" s="4">
        <v>7615.9370511451425</v>
      </c>
      <c r="Q44" s="4">
        <v>0</v>
      </c>
      <c r="R44" s="4">
        <v>28979.62906257388</v>
      </c>
      <c r="S44" s="4">
        <v>10536.041787534799</v>
      </c>
      <c r="T44" s="4">
        <v>13357.455981406702</v>
      </c>
      <c r="U44" s="4">
        <v>134210.95944911032</v>
      </c>
      <c r="V44" s="4"/>
      <c r="W44" s="4">
        <v>117649.17399500663</v>
      </c>
      <c r="X44" s="4">
        <v>163.80665005570424</v>
      </c>
      <c r="Y44" s="4">
        <v>504857.68952879298</v>
      </c>
    </row>
    <row r="45" spans="1:25" x14ac:dyDescent="0.25">
      <c r="A45" s="3" t="s">
        <v>44</v>
      </c>
      <c r="B45" s="4">
        <v>24595.99244411755</v>
      </c>
      <c r="C45" s="4">
        <v>6618.1908194369771</v>
      </c>
      <c r="D45" s="4">
        <v>13363.346735264331</v>
      </c>
      <c r="E45" s="4">
        <v>12061.565015044789</v>
      </c>
      <c r="F45" s="4">
        <v>0</v>
      </c>
      <c r="G45" s="4">
        <v>17660.521192265038</v>
      </c>
      <c r="H45" s="4">
        <v>5640.7382040620814</v>
      </c>
      <c r="I45" s="4">
        <v>546.35865808883818</v>
      </c>
      <c r="J45" s="4">
        <v>0</v>
      </c>
      <c r="K45" s="4"/>
      <c r="L45" s="4">
        <v>8155.2178903187032</v>
      </c>
      <c r="M45" s="4">
        <v>9085.7898633532914</v>
      </c>
      <c r="N45" s="4">
        <v>2444.7678294583111</v>
      </c>
      <c r="O45" s="4">
        <v>4998.2673541459817</v>
      </c>
      <c r="P45" s="4">
        <v>4566.995881453523</v>
      </c>
      <c r="Q45" s="4">
        <v>0</v>
      </c>
      <c r="R45" s="4">
        <v>9941.8035192366442</v>
      </c>
      <c r="S45" s="4">
        <v>3614.5133913192503</v>
      </c>
      <c r="T45" s="4">
        <v>4582.4328046869432</v>
      </c>
      <c r="U45" s="4">
        <v>76560.199369851063</v>
      </c>
      <c r="V45" s="4"/>
      <c r="W45" s="4">
        <v>93278.09647196607</v>
      </c>
      <c r="X45" s="4">
        <v>-2.2169096165831563</v>
      </c>
      <c r="Y45" s="4">
        <v>297712.58053445281</v>
      </c>
    </row>
    <row r="46" spans="1:25" x14ac:dyDescent="0.25">
      <c r="A46" s="3" t="s">
        <v>45</v>
      </c>
      <c r="B46" s="4">
        <v>2645.0272752646792</v>
      </c>
      <c r="C46" s="4">
        <v>711.71331143028192</v>
      </c>
      <c r="D46" s="4">
        <v>1407.6398307643024</v>
      </c>
      <c r="E46" s="4">
        <v>1270.5155132827915</v>
      </c>
      <c r="F46" s="4">
        <v>0</v>
      </c>
      <c r="G46" s="4">
        <v>1552.0990196787786</v>
      </c>
      <c r="H46" s="4">
        <v>495.73759129056202</v>
      </c>
      <c r="I46" s="4">
        <v>48.016857961366796</v>
      </c>
      <c r="J46" s="4">
        <v>0</v>
      </c>
      <c r="K46" s="4"/>
      <c r="L46" s="4">
        <v>883.0268792798197</v>
      </c>
      <c r="M46" s="4">
        <v>977.07632901962472</v>
      </c>
      <c r="N46" s="4">
        <v>262.90777269096958</v>
      </c>
      <c r="O46" s="4">
        <v>526.49686877750662</v>
      </c>
      <c r="P46" s="4">
        <v>481.06851053306457</v>
      </c>
      <c r="Q46" s="4">
        <v>0</v>
      </c>
      <c r="R46" s="4">
        <v>873.73771861300202</v>
      </c>
      <c r="S46" s="4">
        <v>317.66235153578202</v>
      </c>
      <c r="T46" s="4">
        <v>402.72817469359671</v>
      </c>
      <c r="U46" s="4">
        <v>4284.700572524217</v>
      </c>
      <c r="V46" s="4"/>
      <c r="W46" s="4">
        <v>10099.922226551729</v>
      </c>
      <c r="X46" s="4">
        <v>-4.2970785664073716</v>
      </c>
      <c r="Y46" s="4">
        <v>27235.779725325665</v>
      </c>
    </row>
    <row r="47" spans="1:25" x14ac:dyDescent="0.25">
      <c r="A47" s="3" t="s">
        <v>46</v>
      </c>
      <c r="B47" s="4">
        <v>52.316329807222615</v>
      </c>
      <c r="C47" s="4">
        <v>14.077067815964687</v>
      </c>
      <c r="D47" s="4">
        <v>37.610378870589507</v>
      </c>
      <c r="E47" s="4">
        <v>33.946588304184196</v>
      </c>
      <c r="F47" s="4">
        <v>0</v>
      </c>
      <c r="G47" s="4">
        <v>117.91104011278911</v>
      </c>
      <c r="H47" s="4">
        <v>37.660570795396985</v>
      </c>
      <c r="I47" s="4">
        <v>3.6477812261904279</v>
      </c>
      <c r="J47" s="4">
        <v>0</v>
      </c>
      <c r="K47" s="4"/>
      <c r="L47" s="4">
        <v>12.656985613525071</v>
      </c>
      <c r="M47" s="4">
        <v>19.325716582905905</v>
      </c>
      <c r="N47" s="4">
        <v>5.2000861668266642</v>
      </c>
      <c r="O47" s="4">
        <v>14.067339013950306</v>
      </c>
      <c r="P47" s="4">
        <v>12.853549997966976</v>
      </c>
      <c r="Q47" s="4">
        <v>0</v>
      </c>
      <c r="R47" s="4">
        <v>66.376772281420642</v>
      </c>
      <c r="S47" s="4">
        <v>24.132415393194666</v>
      </c>
      <c r="T47" s="4">
        <v>30.594760616931971</v>
      </c>
      <c r="U47" s="4">
        <v>229.92204472138084</v>
      </c>
      <c r="V47" s="4"/>
      <c r="W47" s="4">
        <v>144.76860593807388</v>
      </c>
      <c r="X47" s="4">
        <v>-3.4123516440535601E-2</v>
      </c>
      <c r="Y47" s="4">
        <v>857.03390974207389</v>
      </c>
    </row>
    <row r="48" spans="1:25" x14ac:dyDescent="0.25">
      <c r="A48" s="3" t="s">
        <v>47</v>
      </c>
      <c r="B48" s="4">
        <v>374301.47856524441</v>
      </c>
      <c r="C48" s="4">
        <v>100715.53789790825</v>
      </c>
      <c r="D48" s="4">
        <v>204903.39628096498</v>
      </c>
      <c r="E48" s="4">
        <v>184942.86536204728</v>
      </c>
      <c r="F48" s="4">
        <v>0</v>
      </c>
      <c r="G48" s="4">
        <v>280053.08237702434</v>
      </c>
      <c r="H48" s="4">
        <v>89448.442870491679</v>
      </c>
      <c r="I48" s="4">
        <v>8663.924728799564</v>
      </c>
      <c r="J48" s="4">
        <v>0</v>
      </c>
      <c r="K48" s="4"/>
      <c r="L48" s="4">
        <v>123101.09826298984</v>
      </c>
      <c r="M48" s="4">
        <v>138267.42659451414</v>
      </c>
      <c r="N48" s="4">
        <v>37204.443585436304</v>
      </c>
      <c r="O48" s="4">
        <v>76639.63052624675</v>
      </c>
      <c r="P48" s="4">
        <v>70026.84173729895</v>
      </c>
      <c r="Q48" s="4">
        <v>0</v>
      </c>
      <c r="R48" s="4">
        <v>157652.91916573842</v>
      </c>
      <c r="S48" s="4">
        <v>57317.425998465755</v>
      </c>
      <c r="T48" s="4">
        <v>72666.283048330544</v>
      </c>
      <c r="U48" s="4">
        <v>1085681.9083193645</v>
      </c>
      <c r="V48" s="4"/>
      <c r="W48" s="4">
        <v>1408010.9537246716</v>
      </c>
      <c r="X48" s="4">
        <v>-308.15031091252342</v>
      </c>
      <c r="Y48" s="4">
        <v>4469289.5087346258</v>
      </c>
    </row>
    <row r="49" spans="1:25" x14ac:dyDescent="0.25">
      <c r="A49" s="3" t="s">
        <v>48</v>
      </c>
      <c r="B49" s="4">
        <v>-412.23981858584148</v>
      </c>
      <c r="C49" s="4">
        <v>-110.92383399327656</v>
      </c>
      <c r="D49" s="4">
        <v>-258.75558181002674</v>
      </c>
      <c r="E49" s="4">
        <v>-233.54907530547166</v>
      </c>
      <c r="F49" s="4">
        <v>0</v>
      </c>
      <c r="G49" s="4">
        <v>-600.84220136487579</v>
      </c>
      <c r="H49" s="4">
        <v>-191.90790141210658</v>
      </c>
      <c r="I49" s="4">
        <v>0</v>
      </c>
      <c r="J49" s="4">
        <v>0</v>
      </c>
      <c r="K49" s="4">
        <v>0</v>
      </c>
      <c r="L49" s="4">
        <v>-118.99517226632449</v>
      </c>
      <c r="M49" s="4">
        <v>-152.28189606447972</v>
      </c>
      <c r="N49" s="4">
        <v>-40.975400719861234</v>
      </c>
      <c r="O49" s="4">
        <v>-96.781861825912102</v>
      </c>
      <c r="P49" s="4">
        <v>-88.431116833258386</v>
      </c>
      <c r="Q49" s="4">
        <v>0</v>
      </c>
      <c r="R49" s="4">
        <v>-338.23775906746584</v>
      </c>
      <c r="S49" s="4">
        <v>-122.97214557032811</v>
      </c>
      <c r="T49" s="4">
        <v>0</v>
      </c>
      <c r="U49" s="4">
        <v>0</v>
      </c>
      <c r="V49" s="4">
        <v>0</v>
      </c>
      <c r="W49" s="4">
        <v>0</v>
      </c>
      <c r="X49" s="4">
        <v>-0.99482724531768585</v>
      </c>
      <c r="Y49" s="4">
        <v>-2767.8885920645462</v>
      </c>
    </row>
    <row r="50" spans="1:25" x14ac:dyDescent="0.25">
      <c r="A50" s="3" t="s">
        <v>49</v>
      </c>
      <c r="B50" s="4">
        <v>-1184.4447440538638</v>
      </c>
      <c r="C50" s="4">
        <v>-318.70563259594871</v>
      </c>
      <c r="D50" s="4">
        <v>-743.45484121560287</v>
      </c>
      <c r="E50" s="4">
        <v>-671.03167198440724</v>
      </c>
      <c r="F50" s="4">
        <v>0</v>
      </c>
      <c r="G50" s="4">
        <v>-1726.3358737486672</v>
      </c>
      <c r="H50" s="4">
        <v>0</v>
      </c>
      <c r="I50" s="4">
        <v>0</v>
      </c>
      <c r="J50" s="4">
        <v>0</v>
      </c>
      <c r="K50" s="4">
        <v>0</v>
      </c>
      <c r="L50" s="4">
        <v>-341.89614880514819</v>
      </c>
      <c r="M50" s="4">
        <v>-437.53534538918194</v>
      </c>
      <c r="N50" s="4">
        <v>-117.73025270734348</v>
      </c>
      <c r="O50" s="4">
        <v>-278.07301088159863</v>
      </c>
      <c r="P50" s="4">
        <v>-254.07970511746061</v>
      </c>
      <c r="Q50" s="4">
        <v>0</v>
      </c>
      <c r="R50" s="4">
        <v>-971.82251181442905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1.7485969121156533</v>
      </c>
      <c r="Y50" s="4">
        <v>-7043.3611414015368</v>
      </c>
    </row>
    <row r="51" spans="1:25" x14ac:dyDescent="0.25">
      <c r="A51" s="3" t="s">
        <v>50</v>
      </c>
      <c r="B51" s="4">
        <v>-14079.251703454547</v>
      </c>
      <c r="C51" s="4">
        <v>-3788.3884775151769</v>
      </c>
      <c r="D51" s="4">
        <v>-8837.2951901505494</v>
      </c>
      <c r="E51" s="4">
        <v>-7976.4158339063742</v>
      </c>
      <c r="F51" s="4">
        <v>0</v>
      </c>
      <c r="G51" s="4">
        <v>-20520.60040219596</v>
      </c>
      <c r="H51" s="4">
        <v>-6554.2422785152758</v>
      </c>
      <c r="I51" s="4">
        <v>0</v>
      </c>
      <c r="J51" s="4">
        <v>0</v>
      </c>
      <c r="K51" s="4">
        <v>0</v>
      </c>
      <c r="L51" s="4">
        <v>-4064.0493865457411</v>
      </c>
      <c r="M51" s="4">
        <v>-5200.8928975517256</v>
      </c>
      <c r="N51" s="4">
        <v>-1399.4353635315056</v>
      </c>
      <c r="O51" s="4">
        <v>-3305.396838302353</v>
      </c>
      <c r="P51" s="4">
        <v>-3020.1933345111433</v>
      </c>
      <c r="Q51" s="4">
        <v>0</v>
      </c>
      <c r="R51" s="4">
        <v>-11551.854844734362</v>
      </c>
      <c r="S51" s="4">
        <v>-4199.8751987078595</v>
      </c>
      <c r="T51" s="4">
        <v>0</v>
      </c>
      <c r="U51" s="4">
        <v>0</v>
      </c>
      <c r="V51" s="4">
        <v>0</v>
      </c>
      <c r="W51" s="4">
        <v>0</v>
      </c>
      <c r="X51" s="4">
        <v>-33.976395672620939</v>
      </c>
      <c r="Y51" s="4">
        <v>-94531.868145295201</v>
      </c>
    </row>
    <row r="52" spans="1:25" x14ac:dyDescent="0.25">
      <c r="A52" s="3" t="s">
        <v>51</v>
      </c>
      <c r="B52" s="4">
        <v>-12536.733555429008</v>
      </c>
      <c r="C52" s="4">
        <v>-3373.3338921280729</v>
      </c>
      <c r="D52" s="4">
        <v>-7717.5470173364865</v>
      </c>
      <c r="E52" s="4">
        <v>-6965.747200185011</v>
      </c>
      <c r="F52" s="4">
        <v>0</v>
      </c>
      <c r="G52" s="4">
        <v>-17189.574080494196</v>
      </c>
      <c r="H52" s="4">
        <v>-5490.3185569555189</v>
      </c>
      <c r="I52" s="4">
        <v>0</v>
      </c>
      <c r="J52" s="4">
        <v>0</v>
      </c>
      <c r="K52" s="4">
        <v>0</v>
      </c>
      <c r="L52" s="4">
        <v>-3641.5908242971482</v>
      </c>
      <c r="M52" s="4">
        <v>-4631.0847962843663</v>
      </c>
      <c r="N52" s="4">
        <v>-1246.1136891483129</v>
      </c>
      <c r="O52" s="4">
        <v>-2886.5795429109353</v>
      </c>
      <c r="P52" s="4">
        <v>-2637.5133521073353</v>
      </c>
      <c r="Q52" s="4">
        <v>0</v>
      </c>
      <c r="R52" s="4">
        <v>-9676.6888262892844</v>
      </c>
      <c r="S52" s="4">
        <v>-3518.1263921153768</v>
      </c>
      <c r="T52" s="4">
        <v>0</v>
      </c>
      <c r="U52" s="4">
        <v>0</v>
      </c>
      <c r="V52" s="4">
        <v>0</v>
      </c>
      <c r="W52" s="4">
        <v>0</v>
      </c>
      <c r="X52" s="4">
        <v>-4.2425401467102501</v>
      </c>
      <c r="Y52" s="4">
        <v>-81515.194265827755</v>
      </c>
    </row>
    <row r="53" spans="1:25" x14ac:dyDescent="0.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 x14ac:dyDescent="0.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 x14ac:dyDescent="0.25">
      <c r="A55" s="3" t="s">
        <v>54</v>
      </c>
      <c r="B55" s="4">
        <v>-115686.29791376188</v>
      </c>
      <c r="C55" s="4">
        <v>-31128.404211663394</v>
      </c>
      <c r="D55" s="4">
        <v>-70984.915359421298</v>
      </c>
      <c r="E55" s="4">
        <v>-62720.344167251526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-33393.452860340039</v>
      </c>
      <c r="M55" s="4">
        <v>-42734.660750195144</v>
      </c>
      <c r="N55" s="4">
        <v>-11498.870805529814</v>
      </c>
      <c r="O55" s="4">
        <v>-27159.761854760211</v>
      </c>
      <c r="P55" s="4">
        <v>-24816.303679526151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22005.055574865914</v>
      </c>
      <c r="W55" s="4">
        <v>0</v>
      </c>
      <c r="X55" s="4">
        <v>-163.76706909230066</v>
      </c>
      <c r="Y55" s="4">
        <v>-398281.72309667588</v>
      </c>
    </row>
    <row r="56" spans="1:25" x14ac:dyDescent="0.25">
      <c r="A56" s="3" t="s">
        <v>55</v>
      </c>
      <c r="B56" s="4">
        <v>-802142.18822664639</v>
      </c>
      <c r="C56" s="4">
        <v>-215837.19697695423</v>
      </c>
      <c r="D56" s="4">
        <v>-492033.28516170086</v>
      </c>
      <c r="E56" s="4">
        <v>-434747.25342458842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-231582.71664212091</v>
      </c>
      <c r="M56" s="4">
        <v>-296312.31101230613</v>
      </c>
      <c r="N56" s="4">
        <v>-79730.526055548922</v>
      </c>
      <c r="O56" s="4">
        <v>-188258.40366144042</v>
      </c>
      <c r="P56" s="4">
        <v>-172014.67893822116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51343.356667063701</v>
      </c>
      <c r="W56" s="4">
        <v>0</v>
      </c>
      <c r="X56" s="4">
        <v>1424.4843909942683</v>
      </c>
      <c r="Y56" s="4">
        <v>-2859890.71904147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23488224.674735881</v>
      </c>
      <c r="C60" s="4">
        <v>6320117.1190954642</v>
      </c>
      <c r="D60" s="4">
        <v>14743139.714754011</v>
      </c>
      <c r="E60" s="4">
        <v>13306946.359936457</v>
      </c>
      <c r="F60" s="4">
        <v>0</v>
      </c>
      <c r="G60" s="4">
        <v>34234239.351583607</v>
      </c>
      <c r="H60" s="4">
        <v>10934353.50492714</v>
      </c>
      <c r="I60" s="4">
        <v>1001779.7357303773</v>
      </c>
      <c r="J60" s="4">
        <v>0</v>
      </c>
      <c r="K60" s="4">
        <v>0</v>
      </c>
      <c r="L60" s="4">
        <v>6779998.4751311084</v>
      </c>
      <c r="M60" s="4">
        <v>8676579.08672514</v>
      </c>
      <c r="N60" s="4">
        <v>2334659.0379042299</v>
      </c>
      <c r="O60" s="4">
        <v>5514348.7177061904</v>
      </c>
      <c r="P60" s="4">
        <v>5038547.5802475754</v>
      </c>
      <c r="Q60" s="4">
        <v>0</v>
      </c>
      <c r="R60" s="4">
        <v>19271802.771768153</v>
      </c>
      <c r="S60" s="4">
        <v>7006594.8354980117</v>
      </c>
      <c r="T60" s="4">
        <v>8402151.6930643506</v>
      </c>
      <c r="U60" s="4">
        <v>17176814.71345013</v>
      </c>
      <c r="V60" s="4">
        <v>0</v>
      </c>
      <c r="W60" s="4">
        <v>53740686.100780182</v>
      </c>
      <c r="X60" s="4">
        <v>-20819.314972654618</v>
      </c>
      <c r="Y60" s="4">
        <v>237950164.15806535</v>
      </c>
    </row>
    <row r="61" spans="1:25" x14ac:dyDescent="0.25">
      <c r="A61" s="3" t="s">
        <v>32</v>
      </c>
      <c r="B61" s="4">
        <v>2641871.7766643818</v>
      </c>
      <c r="C61" s="4">
        <v>710864.24254580063</v>
      </c>
      <c r="D61" s="4">
        <v>1597091.7576616425</v>
      </c>
      <c r="E61" s="4">
        <v>1441512.1040894722</v>
      </c>
      <c r="F61" s="4">
        <v>0</v>
      </c>
      <c r="G61" s="4">
        <v>3570434.8647745783</v>
      </c>
      <c r="H61" s="4">
        <v>1140390.3728316962</v>
      </c>
      <c r="I61" s="4">
        <v>117812.18554927655</v>
      </c>
      <c r="J61" s="4">
        <v>0</v>
      </c>
      <c r="K61" s="4">
        <v>0</v>
      </c>
      <c r="L61" s="4">
        <v>770304.27318345418</v>
      </c>
      <c r="M61" s="4">
        <v>975910.68395522819</v>
      </c>
      <c r="N61" s="4">
        <v>262594.12560063816</v>
      </c>
      <c r="O61" s="4">
        <v>597357.2153770742</v>
      </c>
      <c r="P61" s="4">
        <v>545814.72920225142</v>
      </c>
      <c r="Q61" s="4">
        <v>0</v>
      </c>
      <c r="R61" s="4">
        <v>2009938.5243153474</v>
      </c>
      <c r="S61" s="4">
        <v>730747.6654320457</v>
      </c>
      <c r="T61" s="4">
        <v>988117.26667116792</v>
      </c>
      <c r="U61" s="4">
        <v>2020042.9395700812</v>
      </c>
      <c r="V61" s="4">
        <v>0</v>
      </c>
      <c r="W61" s="4">
        <v>9080246.6285500005</v>
      </c>
      <c r="X61" s="4">
        <v>-4878.1352728382408</v>
      </c>
      <c r="Y61" s="4">
        <v>29196173.2207013</v>
      </c>
    </row>
    <row r="62" spans="1:25" x14ac:dyDescent="0.25">
      <c r="A62" s="3" t="s">
        <v>33</v>
      </c>
      <c r="B62" s="4">
        <v>40030.346590960537</v>
      </c>
      <c r="C62" s="4">
        <v>10771.204817577356</v>
      </c>
      <c r="D62" s="4">
        <v>47492.64456890474</v>
      </c>
      <c r="E62" s="4">
        <v>42866.17952467034</v>
      </c>
      <c r="F62" s="4">
        <v>0</v>
      </c>
      <c r="G62" s="4">
        <v>220314.80775489454</v>
      </c>
      <c r="H62" s="4">
        <v>70368.147094544518</v>
      </c>
      <c r="I62" s="4">
        <v>0</v>
      </c>
      <c r="J62" s="4"/>
      <c r="K62" s="4"/>
      <c r="L62" s="4">
        <v>8169.7536218041259</v>
      </c>
      <c r="M62" s="4">
        <v>14787.259270347251</v>
      </c>
      <c r="N62" s="4">
        <v>3978.8963088192913</v>
      </c>
      <c r="O62" s="4">
        <v>17763.58419888889</v>
      </c>
      <c r="P62" s="4">
        <v>16230.867644341908</v>
      </c>
      <c r="Q62" s="4">
        <v>0</v>
      </c>
      <c r="R62" s="4">
        <v>124023.8896254588</v>
      </c>
      <c r="S62" s="4">
        <v>45091.0148271711</v>
      </c>
      <c r="T62" s="4">
        <v>0</v>
      </c>
      <c r="U62" s="4"/>
      <c r="V62" s="4"/>
      <c r="W62" s="4">
        <v>1209723.6151216573</v>
      </c>
      <c r="X62" s="4">
        <v>-585.7218567418463</v>
      </c>
      <c r="Y62" s="4">
        <v>1871026.4891132987</v>
      </c>
    </row>
    <row r="63" spans="1:25" x14ac:dyDescent="0.25">
      <c r="A63" s="3" t="s">
        <v>34</v>
      </c>
      <c r="B63" s="4">
        <v>4730457.9740791405</v>
      </c>
      <c r="C63" s="4">
        <v>1272852.624544959</v>
      </c>
      <c r="D63" s="4">
        <v>2969224.1023918609</v>
      </c>
      <c r="E63" s="4">
        <v>2679979.0699682855</v>
      </c>
      <c r="F63" s="4">
        <v>0</v>
      </c>
      <c r="G63" s="4">
        <v>6894673.0870392453</v>
      </c>
      <c r="H63" s="4">
        <v>2202145.987832706</v>
      </c>
      <c r="I63" s="4">
        <v>77242.069311989122</v>
      </c>
      <c r="J63" s="4">
        <v>0</v>
      </c>
      <c r="K63" s="4">
        <v>0</v>
      </c>
      <c r="L63" s="4">
        <v>1365471.3497962151</v>
      </c>
      <c r="M63" s="4">
        <v>1747436.9943623156</v>
      </c>
      <c r="N63" s="4">
        <v>470193.32518940943</v>
      </c>
      <c r="O63" s="4">
        <v>1110573.2861787544</v>
      </c>
      <c r="P63" s="4">
        <v>1014748.3647155345</v>
      </c>
      <c r="Q63" s="4">
        <v>0</v>
      </c>
      <c r="R63" s="4">
        <v>3881283.2540148664</v>
      </c>
      <c r="S63" s="4">
        <v>1411107.17688143</v>
      </c>
      <c r="T63" s="4">
        <v>647846.58772554528</v>
      </c>
      <c r="U63" s="4">
        <v>2531322.6495959987</v>
      </c>
      <c r="V63" s="4">
        <v>0</v>
      </c>
      <c r="W63" s="4">
        <v>13088119.283362752</v>
      </c>
      <c r="X63" s="4">
        <v>-5763.7502251141505</v>
      </c>
      <c r="Y63" s="4">
        <v>48088913.436765894</v>
      </c>
    </row>
    <row r="64" spans="1:25" x14ac:dyDescent="0.25">
      <c r="A64" s="3" t="s">
        <v>35</v>
      </c>
      <c r="B64" s="4">
        <v>1137085.6414565651</v>
      </c>
      <c r="C64" s="4">
        <v>305962.43555934465</v>
      </c>
      <c r="D64" s="4">
        <v>738000.15533572517</v>
      </c>
      <c r="E64" s="4">
        <v>666108.35077751416</v>
      </c>
      <c r="F64" s="4">
        <v>0</v>
      </c>
      <c r="G64" s="4">
        <v>1794374.3777085992</v>
      </c>
      <c r="H64" s="4">
        <v>573119.89802226692</v>
      </c>
      <c r="I64" s="4">
        <v>12924.028169192965</v>
      </c>
      <c r="J64" s="4">
        <v>0</v>
      </c>
      <c r="K64" s="4">
        <v>0</v>
      </c>
      <c r="L64" s="4">
        <v>324918.90962623071</v>
      </c>
      <c r="M64" s="4">
        <v>420040.83463529876</v>
      </c>
      <c r="N64" s="4">
        <v>113022.90004715096</v>
      </c>
      <c r="O64" s="4">
        <v>276032.80501845432</v>
      </c>
      <c r="P64" s="4">
        <v>252215.5367738909</v>
      </c>
      <c r="Q64" s="4">
        <v>0</v>
      </c>
      <c r="R64" s="4">
        <v>1010124.0676263105</v>
      </c>
      <c r="S64" s="4">
        <v>367247.95076311385</v>
      </c>
      <c r="T64" s="4">
        <v>108396.72763377024</v>
      </c>
      <c r="U64" s="4">
        <v>423537.14135435544</v>
      </c>
      <c r="V64" s="4">
        <v>0</v>
      </c>
      <c r="W64" s="4">
        <v>3491890.1514657149</v>
      </c>
      <c r="X64" s="4">
        <v>3106.0949411259176</v>
      </c>
      <c r="Y64" s="4">
        <v>12018108.006914625</v>
      </c>
    </row>
    <row r="65" spans="1:25" x14ac:dyDescent="0.25">
      <c r="A65" s="3" t="s">
        <v>36</v>
      </c>
      <c r="B65" s="4">
        <v>10028.778838730537</v>
      </c>
      <c r="C65" s="4">
        <v>2698.5035139951856</v>
      </c>
      <c r="D65" s="4">
        <v>8204.9746960617413</v>
      </c>
      <c r="E65" s="4">
        <v>7405.6924289923018</v>
      </c>
      <c r="F65" s="4">
        <v>0</v>
      </c>
      <c r="G65" s="4">
        <v>31564.65425781432</v>
      </c>
      <c r="H65" s="4">
        <v>10081.692903154279</v>
      </c>
      <c r="I65" s="4">
        <v>0</v>
      </c>
      <c r="J65" s="4"/>
      <c r="K65" s="4"/>
      <c r="L65" s="4">
        <v>2576.2350769799973</v>
      </c>
      <c r="M65" s="4">
        <v>3704.643239006291</v>
      </c>
      <c r="N65" s="4">
        <v>996.83051738554684</v>
      </c>
      <c r="O65" s="4">
        <v>3068.8911974944758</v>
      </c>
      <c r="P65" s="4">
        <v>2804.0943924219082</v>
      </c>
      <c r="Q65" s="4">
        <v>0</v>
      </c>
      <c r="R65" s="4">
        <v>17768.988093129934</v>
      </c>
      <c r="S65" s="4">
        <v>6460.2207525563626</v>
      </c>
      <c r="T65" s="4">
        <v>0</v>
      </c>
      <c r="U65" s="4"/>
      <c r="V65" s="4"/>
      <c r="W65" s="4">
        <v>195517.8147236043</v>
      </c>
      <c r="X65" s="4">
        <v>-21.503215600163177</v>
      </c>
      <c r="Y65" s="4">
        <v>302860.51141572703</v>
      </c>
    </row>
    <row r="66" spans="1:25" x14ac:dyDescent="0.25">
      <c r="A66" s="3" t="s">
        <v>37</v>
      </c>
      <c r="B66" s="4">
        <v>2682441.5651934966</v>
      </c>
      <c r="C66" s="4">
        <v>721780.59823260317</v>
      </c>
      <c r="D66" s="4">
        <v>1711093.4782323684</v>
      </c>
      <c r="E66" s="4">
        <v>1544408.4212868852</v>
      </c>
      <c r="F66" s="4">
        <v>0</v>
      </c>
      <c r="G66" s="4">
        <v>3956403.5023647211</v>
      </c>
      <c r="H66" s="4">
        <v>1263668.0505356849</v>
      </c>
      <c r="I66" s="4">
        <v>85055.696111716374</v>
      </c>
      <c r="J66" s="4">
        <v>0</v>
      </c>
      <c r="K66" s="4">
        <v>0</v>
      </c>
      <c r="L66" s="4">
        <v>771593.62254383252</v>
      </c>
      <c r="M66" s="4">
        <v>990897.21374107478</v>
      </c>
      <c r="N66" s="4">
        <v>266626.64081909315</v>
      </c>
      <c r="O66" s="4">
        <v>639997.06372744765</v>
      </c>
      <c r="P66" s="4">
        <v>584775.43258287932</v>
      </c>
      <c r="Q66" s="4">
        <v>0</v>
      </c>
      <c r="R66" s="4">
        <v>2227215.4844760294</v>
      </c>
      <c r="S66" s="4">
        <v>809742.43540575611</v>
      </c>
      <c r="T66" s="4">
        <v>713381.23102359159</v>
      </c>
      <c r="U66" s="4">
        <v>541310.91134186252</v>
      </c>
      <c r="V66" s="4">
        <v>0</v>
      </c>
      <c r="W66" s="4">
        <v>7051814.5767353121</v>
      </c>
      <c r="X66" s="4">
        <v>-2996.12769138269</v>
      </c>
      <c r="Y66" s="4">
        <v>26559209.796662968</v>
      </c>
    </row>
    <row r="67" spans="1:25" x14ac:dyDescent="0.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25">
      <c r="A68" s="3" t="s">
        <v>39</v>
      </c>
      <c r="B68" s="4">
        <v>16355.516797311371</v>
      </c>
      <c r="C68" s="4">
        <v>4400.876742869601</v>
      </c>
      <c r="D68" s="4">
        <v>10488.743782464373</v>
      </c>
      <c r="E68" s="4">
        <v>10162.786692388039</v>
      </c>
      <c r="F68" s="4">
        <v>0</v>
      </c>
      <c r="G68" s="4">
        <v>18743.940751269223</v>
      </c>
      <c r="H68" s="4">
        <v>0</v>
      </c>
      <c r="I68" s="4">
        <v>0</v>
      </c>
      <c r="J68" s="4">
        <v>0</v>
      </c>
      <c r="K68" s="4">
        <v>0</v>
      </c>
      <c r="L68" s="4">
        <v>4700.0421838641023</v>
      </c>
      <c r="M68" s="4">
        <v>6041.7480231604331</v>
      </c>
      <c r="N68" s="4">
        <v>1625.6892821494955</v>
      </c>
      <c r="O68" s="4">
        <v>4013.1312666208646</v>
      </c>
      <c r="P68" s="4">
        <v>4021.0685087444499</v>
      </c>
      <c r="Q68" s="4">
        <v>0</v>
      </c>
      <c r="R68" s="4">
        <v>11226.332052613689</v>
      </c>
      <c r="S68" s="4">
        <v>0</v>
      </c>
      <c r="T68" s="4">
        <v>0</v>
      </c>
      <c r="U68" s="4">
        <v>0</v>
      </c>
      <c r="V68" s="4">
        <v>11388.525709902093</v>
      </c>
      <c r="W68" s="4">
        <v>36800.377955944998</v>
      </c>
      <c r="X68" s="4">
        <v>-40.052322788787485</v>
      </c>
      <c r="Y68" s="4">
        <v>139928.72742651394</v>
      </c>
    </row>
    <row r="69" spans="1:25" x14ac:dyDescent="0.25">
      <c r="A69" s="3" t="s">
        <v>40</v>
      </c>
      <c r="B69" s="4">
        <v>8138802.7448449703</v>
      </c>
      <c r="C69" s="4">
        <v>2189956.3406323842</v>
      </c>
      <c r="D69" s="4">
        <v>5151339.1517186202</v>
      </c>
      <c r="E69" s="4">
        <v>4649524.8027230659</v>
      </c>
      <c r="F69" s="4">
        <v>0</v>
      </c>
      <c r="G69" s="4">
        <v>14095128.526897062</v>
      </c>
      <c r="H69" s="4">
        <v>7405382.6555285184</v>
      </c>
      <c r="I69" s="4">
        <v>632137.69676907267</v>
      </c>
      <c r="J69" s="4">
        <v>0</v>
      </c>
      <c r="K69" s="4">
        <v>0</v>
      </c>
      <c r="L69" s="4">
        <v>2346148.1835721964</v>
      </c>
      <c r="M69" s="4">
        <v>3006483.7451448264</v>
      </c>
      <c r="N69" s="4">
        <v>808972.56600282958</v>
      </c>
      <c r="O69" s="4">
        <v>1926745.659021466</v>
      </c>
      <c r="P69" s="4">
        <v>1760497.9617707916</v>
      </c>
      <c r="Q69" s="4">
        <v>0</v>
      </c>
      <c r="R69" s="4">
        <v>7934703.4477200303</v>
      </c>
      <c r="S69" s="4">
        <v>4745275.1409337576</v>
      </c>
      <c r="T69" s="4">
        <v>5301880.8723313715</v>
      </c>
      <c r="U69" s="4">
        <v>384769.85099026043</v>
      </c>
      <c r="V69" s="4">
        <v>0</v>
      </c>
      <c r="W69" s="4">
        <v>39399701.835944533</v>
      </c>
      <c r="X69" s="4">
        <v>27730.045525240916</v>
      </c>
      <c r="Y69" s="4">
        <v>109905181.228071</v>
      </c>
    </row>
    <row r="70" spans="1:25" x14ac:dyDescent="0.25">
      <c r="A70" s="3" t="s">
        <v>41</v>
      </c>
      <c r="B70" s="4">
        <v>12538.15954292228</v>
      </c>
      <c r="C70" s="4">
        <v>3373.7175911131021</v>
      </c>
      <c r="D70" s="4">
        <v>7846.0733332564623</v>
      </c>
      <c r="E70" s="4">
        <v>7081.7532087339096</v>
      </c>
      <c r="F70" s="4">
        <v>0</v>
      </c>
      <c r="G70" s="4">
        <v>22953.582768750162</v>
      </c>
      <c r="H70" s="4">
        <v>7331.3324014750915</v>
      </c>
      <c r="I70" s="4">
        <v>0</v>
      </c>
      <c r="J70" s="4">
        <v>0</v>
      </c>
      <c r="K70" s="4">
        <v>0</v>
      </c>
      <c r="L70" s="4">
        <v>3625.5996296089302</v>
      </c>
      <c r="M70" s="4">
        <v>4631.611557818429</v>
      </c>
      <c r="N70" s="4">
        <v>1246.2554280253548</v>
      </c>
      <c r="O70" s="4">
        <v>2934.6519982425198</v>
      </c>
      <c r="P70" s="4">
        <v>2681.4379143516089</v>
      </c>
      <c r="Q70" s="4">
        <v>0</v>
      </c>
      <c r="R70" s="4">
        <v>12921.476521847901</v>
      </c>
      <c r="S70" s="4">
        <v>4697.8246787382341</v>
      </c>
      <c r="T70" s="4">
        <v>0</v>
      </c>
      <c r="U70" s="4">
        <v>42.508597955009478</v>
      </c>
      <c r="V70" s="4">
        <v>0</v>
      </c>
      <c r="W70" s="4">
        <v>60638.878810416485</v>
      </c>
      <c r="X70" s="4">
        <v>17.553547953150712</v>
      </c>
      <c r="Y70" s="4">
        <v>154562.41753120863</v>
      </c>
    </row>
    <row r="71" spans="1:25" x14ac:dyDescent="0.25">
      <c r="A71" s="3" t="s">
        <v>42</v>
      </c>
      <c r="B71" s="4">
        <v>6513698.9623485031</v>
      </c>
      <c r="C71" s="4">
        <v>1752679.9445533683</v>
      </c>
      <c r="D71" s="4">
        <v>5220765.3581933361</v>
      </c>
      <c r="E71" s="4">
        <v>8865003.3274215627</v>
      </c>
      <c r="F71" s="4">
        <v>0</v>
      </c>
      <c r="G71" s="4">
        <v>16350347.808977678</v>
      </c>
      <c r="H71" s="4">
        <v>0</v>
      </c>
      <c r="I71" s="4">
        <v>0</v>
      </c>
      <c r="J71" s="4">
        <v>0</v>
      </c>
      <c r="K71" s="4">
        <v>0</v>
      </c>
      <c r="L71" s="4">
        <v>1878649.7182196404</v>
      </c>
      <c r="M71" s="4">
        <v>2406168.4089187896</v>
      </c>
      <c r="N71" s="4">
        <v>647442.12741592992</v>
      </c>
      <c r="O71" s="4">
        <v>1997533.4634148225</v>
      </c>
      <c r="P71" s="4">
        <v>3507579.8389539323</v>
      </c>
      <c r="Q71" s="4">
        <v>0</v>
      </c>
      <c r="R71" s="4">
        <v>9792734.4156206287</v>
      </c>
      <c r="S71" s="4">
        <v>0</v>
      </c>
      <c r="T71" s="4">
        <v>0</v>
      </c>
      <c r="U71" s="4">
        <v>0</v>
      </c>
      <c r="V71" s="4">
        <v>602044.43093730311</v>
      </c>
      <c r="W71" s="4">
        <v>35987956.109080613</v>
      </c>
      <c r="X71" s="4">
        <v>-2741.6675481706152</v>
      </c>
      <c r="Y71" s="4">
        <v>95519862.246507958</v>
      </c>
    </row>
    <row r="72" spans="1:25" x14ac:dyDescent="0.25">
      <c r="A72" s="3" t="s">
        <v>43</v>
      </c>
      <c r="B72" s="4">
        <v>35566.944400614149</v>
      </c>
      <c r="C72" s="4">
        <v>9570.2104902811607</v>
      </c>
      <c r="D72" s="4">
        <v>22284.760085224279</v>
      </c>
      <c r="E72" s="4">
        <v>20113.904692999116</v>
      </c>
      <c r="F72" s="4">
        <v>0</v>
      </c>
      <c r="G72" s="4">
        <v>51479.12571529705</v>
      </c>
      <c r="H72" s="4">
        <v>16442.338704090555</v>
      </c>
      <c r="I72" s="4">
        <v>1592.5954698163132</v>
      </c>
      <c r="J72" s="4">
        <v>0</v>
      </c>
      <c r="K72" s="4"/>
      <c r="L72" s="4">
        <v>10285.958706647189</v>
      </c>
      <c r="M72" s="4">
        <v>13138.47301098991</v>
      </c>
      <c r="N72" s="4">
        <v>3535.2475270234445</v>
      </c>
      <c r="O72" s="4">
        <v>8335.1267489766797</v>
      </c>
      <c r="P72" s="4">
        <v>7615.9370511451425</v>
      </c>
      <c r="Q72" s="4">
        <v>0</v>
      </c>
      <c r="R72" s="4">
        <v>28979.62906257388</v>
      </c>
      <c r="S72" s="4">
        <v>10536.041787534799</v>
      </c>
      <c r="T72" s="4">
        <v>13357.455981406702</v>
      </c>
      <c r="U72" s="4">
        <v>134210.95944911032</v>
      </c>
      <c r="V72" s="4"/>
      <c r="W72" s="4">
        <v>138743.88759738082</v>
      </c>
      <c r="X72" s="4">
        <v>36.57658424397988</v>
      </c>
      <c r="Y72" s="4">
        <v>525825.17306535551</v>
      </c>
    </row>
    <row r="73" spans="1:25" x14ac:dyDescent="0.25">
      <c r="A73" s="3" t="s">
        <v>44</v>
      </c>
      <c r="B73" s="4">
        <v>24595.99244411755</v>
      </c>
      <c r="C73" s="4">
        <v>6618.1908194369771</v>
      </c>
      <c r="D73" s="4">
        <v>13363.346735264331</v>
      </c>
      <c r="E73" s="4">
        <v>12061.565015044789</v>
      </c>
      <c r="F73" s="4">
        <v>0</v>
      </c>
      <c r="G73" s="4">
        <v>17660.521192265038</v>
      </c>
      <c r="H73" s="4">
        <v>5640.7382040620814</v>
      </c>
      <c r="I73" s="4">
        <v>546.35865808883818</v>
      </c>
      <c r="J73" s="4">
        <v>0</v>
      </c>
      <c r="K73" s="4"/>
      <c r="L73" s="4">
        <v>8155.2178903187032</v>
      </c>
      <c r="M73" s="4">
        <v>9085.7898633532914</v>
      </c>
      <c r="N73" s="4">
        <v>2444.7678294583111</v>
      </c>
      <c r="O73" s="4">
        <v>4998.2673541459817</v>
      </c>
      <c r="P73" s="4">
        <v>4566.995881453523</v>
      </c>
      <c r="Q73" s="4">
        <v>0</v>
      </c>
      <c r="R73" s="4">
        <v>9941.8035192366442</v>
      </c>
      <c r="S73" s="4">
        <v>3614.5133913192503</v>
      </c>
      <c r="T73" s="4">
        <v>4582.4328046869432</v>
      </c>
      <c r="U73" s="4">
        <v>76560.199369851063</v>
      </c>
      <c r="V73" s="4"/>
      <c r="W73" s="4">
        <v>79145.993288509329</v>
      </c>
      <c r="X73" s="4">
        <v>-73.601560822981625</v>
      </c>
      <c r="Y73" s="4">
        <v>283509.09269978967</v>
      </c>
    </row>
    <row r="74" spans="1:25" x14ac:dyDescent="0.25">
      <c r="A74" s="3" t="s">
        <v>45</v>
      </c>
      <c r="B74" s="4">
        <v>2645.0272752646792</v>
      </c>
      <c r="C74" s="4">
        <v>711.71331143028192</v>
      </c>
      <c r="D74" s="4">
        <v>1407.6398307643024</v>
      </c>
      <c r="E74" s="4">
        <v>1270.5155132827915</v>
      </c>
      <c r="F74" s="4">
        <v>0</v>
      </c>
      <c r="G74" s="4">
        <v>1552.0990196787786</v>
      </c>
      <c r="H74" s="4">
        <v>495.73759129056202</v>
      </c>
      <c r="I74" s="4">
        <v>48.016857961366796</v>
      </c>
      <c r="J74" s="4">
        <v>0</v>
      </c>
      <c r="K74" s="4"/>
      <c r="L74" s="4">
        <v>883.0268792798197</v>
      </c>
      <c r="M74" s="4">
        <v>977.07632901962472</v>
      </c>
      <c r="N74" s="4">
        <v>262.90777269096958</v>
      </c>
      <c r="O74" s="4">
        <v>526.49686877750662</v>
      </c>
      <c r="P74" s="4">
        <v>481.06851053306457</v>
      </c>
      <c r="Q74" s="4">
        <v>0</v>
      </c>
      <c r="R74" s="4">
        <v>873.73771861300202</v>
      </c>
      <c r="S74" s="4">
        <v>317.66235153578202</v>
      </c>
      <c r="T74" s="4">
        <v>402.72817469359671</v>
      </c>
      <c r="U74" s="4">
        <v>4284.700572524217</v>
      </c>
      <c r="V74" s="4"/>
      <c r="W74" s="4">
        <v>4429.4148336533181</v>
      </c>
      <c r="X74" s="4">
        <v>-2.6808573755694014</v>
      </c>
      <c r="Y74" s="4">
        <v>21566.888553618093</v>
      </c>
    </row>
    <row r="75" spans="1:25" x14ac:dyDescent="0.25">
      <c r="A75" s="3" t="s">
        <v>46</v>
      </c>
      <c r="B75" s="4">
        <v>52.316329807222615</v>
      </c>
      <c r="C75" s="4">
        <v>14.077067815964687</v>
      </c>
      <c r="D75" s="4">
        <v>37.610378870589507</v>
      </c>
      <c r="E75" s="4">
        <v>33.946588304184196</v>
      </c>
      <c r="F75" s="4">
        <v>0</v>
      </c>
      <c r="G75" s="4">
        <v>117.91104011278911</v>
      </c>
      <c r="H75" s="4">
        <v>37.660570795396985</v>
      </c>
      <c r="I75" s="4">
        <v>3.6477812261904279</v>
      </c>
      <c r="J75" s="4">
        <v>0</v>
      </c>
      <c r="K75" s="4"/>
      <c r="L75" s="4">
        <v>12.656985613525071</v>
      </c>
      <c r="M75" s="4">
        <v>19.325716582905905</v>
      </c>
      <c r="N75" s="4">
        <v>5.2000861668266642</v>
      </c>
      <c r="O75" s="4">
        <v>14.067339013950306</v>
      </c>
      <c r="P75" s="4">
        <v>12.853549997966976</v>
      </c>
      <c r="Q75" s="4">
        <v>0</v>
      </c>
      <c r="R75" s="4">
        <v>66.376772281420642</v>
      </c>
      <c r="S75" s="4">
        <v>24.132415393194666</v>
      </c>
      <c r="T75" s="4">
        <v>30.594760616931971</v>
      </c>
      <c r="U75" s="4">
        <v>229.92204472138084</v>
      </c>
      <c r="V75" s="4"/>
      <c r="W75" s="4">
        <v>237.68758125210385</v>
      </c>
      <c r="X75" s="4">
        <v>0.21496208451600873</v>
      </c>
      <c r="Y75" s="4">
        <v>950.20197065706054</v>
      </c>
    </row>
    <row r="76" spans="1:25" x14ac:dyDescent="0.25">
      <c r="A76" s="3" t="s">
        <v>47</v>
      </c>
      <c r="B76" s="4">
        <v>374301.47856524441</v>
      </c>
      <c r="C76" s="4">
        <v>100715.53789790825</v>
      </c>
      <c r="D76" s="4">
        <v>204903.39628096498</v>
      </c>
      <c r="E76" s="4">
        <v>184942.86536204728</v>
      </c>
      <c r="F76" s="4">
        <v>0</v>
      </c>
      <c r="G76" s="4">
        <v>280053.08237702434</v>
      </c>
      <c r="H76" s="4">
        <v>89448.442870491679</v>
      </c>
      <c r="I76" s="4">
        <v>8663.924728799564</v>
      </c>
      <c r="J76" s="4">
        <v>0</v>
      </c>
      <c r="K76" s="4"/>
      <c r="L76" s="4">
        <v>123101.09826298984</v>
      </c>
      <c r="M76" s="4">
        <v>138267.42659451414</v>
      </c>
      <c r="N76" s="4">
        <v>37204.443585436304</v>
      </c>
      <c r="O76" s="4">
        <v>76639.63052624675</v>
      </c>
      <c r="P76" s="4">
        <v>70026.84173729895</v>
      </c>
      <c r="Q76" s="4">
        <v>0</v>
      </c>
      <c r="R76" s="4">
        <v>157652.91916573842</v>
      </c>
      <c r="S76" s="4">
        <v>57317.425998465755</v>
      </c>
      <c r="T76" s="4">
        <v>72666.283048330544</v>
      </c>
      <c r="U76" s="4">
        <v>1085681.9083193645</v>
      </c>
      <c r="V76" s="4"/>
      <c r="W76" s="4">
        <v>1122350.4345149088</v>
      </c>
      <c r="X76" s="4">
        <v>707.60918616528465</v>
      </c>
      <c r="Y76" s="4">
        <v>4184644.7490219404</v>
      </c>
    </row>
    <row r="77" spans="1:25" x14ac:dyDescent="0.25">
      <c r="A77" s="3" t="s">
        <v>48</v>
      </c>
      <c r="B77" s="4">
        <v>-412.23981858584148</v>
      </c>
      <c r="C77" s="4">
        <v>-110.92383399327656</v>
      </c>
      <c r="D77" s="4">
        <v>-258.75558181002674</v>
      </c>
      <c r="E77" s="4">
        <v>-233.54907530547166</v>
      </c>
      <c r="F77" s="4">
        <v>0</v>
      </c>
      <c r="G77" s="4">
        <v>-600.84220136487579</v>
      </c>
      <c r="H77" s="4">
        <v>-191.90790141210658</v>
      </c>
      <c r="I77" s="4">
        <v>0</v>
      </c>
      <c r="J77" s="4">
        <v>0</v>
      </c>
      <c r="K77" s="4">
        <v>0</v>
      </c>
      <c r="L77" s="4">
        <v>-118.99517226632449</v>
      </c>
      <c r="M77" s="4">
        <v>-152.28189606447972</v>
      </c>
      <c r="N77" s="4">
        <v>-40.975400719861234</v>
      </c>
      <c r="O77" s="4">
        <v>-96.781861825912102</v>
      </c>
      <c r="P77" s="4">
        <v>-88.431116833258386</v>
      </c>
      <c r="Q77" s="4">
        <v>0</v>
      </c>
      <c r="R77" s="4">
        <v>-338.23775906746584</v>
      </c>
      <c r="S77" s="4">
        <v>-122.97214557032811</v>
      </c>
      <c r="T77" s="4">
        <v>0</v>
      </c>
      <c r="U77" s="4">
        <v>0</v>
      </c>
      <c r="V77" s="4">
        <v>0</v>
      </c>
      <c r="W77" s="4">
        <v>0</v>
      </c>
      <c r="X77" s="4">
        <v>-0.99482724531768585</v>
      </c>
      <c r="Y77" s="4">
        <v>-2767.8885920645462</v>
      </c>
    </row>
    <row r="78" spans="1:25" x14ac:dyDescent="0.25">
      <c r="A78" s="3" t="s">
        <v>49</v>
      </c>
      <c r="B78" s="4">
        <v>-1184.4447440538638</v>
      </c>
      <c r="C78" s="4">
        <v>-318.70563259594871</v>
      </c>
      <c r="D78" s="4">
        <v>-743.45484121560287</v>
      </c>
      <c r="E78" s="4">
        <v>-671.03167198440724</v>
      </c>
      <c r="F78" s="4">
        <v>0</v>
      </c>
      <c r="G78" s="4">
        <v>-1726.3358737486672</v>
      </c>
      <c r="H78" s="4">
        <v>0</v>
      </c>
      <c r="I78" s="4">
        <v>0</v>
      </c>
      <c r="J78" s="4">
        <v>0</v>
      </c>
      <c r="K78" s="4">
        <v>0</v>
      </c>
      <c r="L78" s="4">
        <v>-341.89614880514819</v>
      </c>
      <c r="M78" s="4">
        <v>-437.53534538918194</v>
      </c>
      <c r="N78" s="4">
        <v>-117.73025270734348</v>
      </c>
      <c r="O78" s="4">
        <v>-278.07301088159863</v>
      </c>
      <c r="P78" s="4">
        <v>-254.07970511746061</v>
      </c>
      <c r="Q78" s="4">
        <v>0</v>
      </c>
      <c r="R78" s="4">
        <v>-971.82251181442905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1.7485969121156533</v>
      </c>
      <c r="Y78" s="4">
        <v>-7043.3611414015368</v>
      </c>
    </row>
    <row r="79" spans="1:25" x14ac:dyDescent="0.25">
      <c r="A79" s="3" t="s">
        <v>50</v>
      </c>
      <c r="B79" s="4">
        <v>-14079.251703454547</v>
      </c>
      <c r="C79" s="4">
        <v>-3788.3884775151769</v>
      </c>
      <c r="D79" s="4">
        <v>-8837.2951901505494</v>
      </c>
      <c r="E79" s="4">
        <v>-7976.4158339063742</v>
      </c>
      <c r="F79" s="4">
        <v>0</v>
      </c>
      <c r="G79" s="4">
        <v>-20520.60040219596</v>
      </c>
      <c r="H79" s="4">
        <v>-6554.2422785152758</v>
      </c>
      <c r="I79" s="4">
        <v>0</v>
      </c>
      <c r="J79" s="4">
        <v>0</v>
      </c>
      <c r="K79" s="4">
        <v>0</v>
      </c>
      <c r="L79" s="4">
        <v>-4064.0493865457411</v>
      </c>
      <c r="M79" s="4">
        <v>-5200.8928975517256</v>
      </c>
      <c r="N79" s="4">
        <v>-1399.4353635315056</v>
      </c>
      <c r="O79" s="4">
        <v>-3305.396838302353</v>
      </c>
      <c r="P79" s="4">
        <v>-3020.1933345111433</v>
      </c>
      <c r="Q79" s="4">
        <v>0</v>
      </c>
      <c r="R79" s="4">
        <v>-11551.854844734362</v>
      </c>
      <c r="S79" s="4">
        <v>-4199.8751987078595</v>
      </c>
      <c r="T79" s="4">
        <v>0</v>
      </c>
      <c r="U79" s="4">
        <v>0</v>
      </c>
      <c r="V79" s="4">
        <v>0</v>
      </c>
      <c r="W79" s="4">
        <v>0</v>
      </c>
      <c r="X79" s="4">
        <v>-33.976395672620939</v>
      </c>
      <c r="Y79" s="4">
        <v>-94531.868145295201</v>
      </c>
    </row>
    <row r="80" spans="1:25" x14ac:dyDescent="0.25">
      <c r="A80" s="3" t="s">
        <v>51</v>
      </c>
      <c r="B80" s="4">
        <v>-12536.733555429008</v>
      </c>
      <c r="C80" s="4">
        <v>-3373.3338921280729</v>
      </c>
      <c r="D80" s="4">
        <v>-7717.5470173364865</v>
      </c>
      <c r="E80" s="4">
        <v>-6965.747200185011</v>
      </c>
      <c r="F80" s="4">
        <v>0</v>
      </c>
      <c r="G80" s="4">
        <v>-17189.574080494196</v>
      </c>
      <c r="H80" s="4">
        <v>-5490.3185569555189</v>
      </c>
      <c r="I80" s="4">
        <v>0</v>
      </c>
      <c r="J80" s="4">
        <v>0</v>
      </c>
      <c r="K80" s="4">
        <v>0</v>
      </c>
      <c r="L80" s="4">
        <v>-3641.5908242971482</v>
      </c>
      <c r="M80" s="4">
        <v>-4631.0847962843663</v>
      </c>
      <c r="N80" s="4">
        <v>-1246.1136891483129</v>
      </c>
      <c r="O80" s="4">
        <v>-2886.5795429109353</v>
      </c>
      <c r="P80" s="4">
        <v>-2637.5133521073353</v>
      </c>
      <c r="Q80" s="4">
        <v>0</v>
      </c>
      <c r="R80" s="4">
        <v>-9676.6888262892844</v>
      </c>
      <c r="S80" s="4">
        <v>-3518.1263921153768</v>
      </c>
      <c r="T80" s="4">
        <v>0</v>
      </c>
      <c r="U80" s="4">
        <v>0</v>
      </c>
      <c r="V80" s="4">
        <v>0</v>
      </c>
      <c r="W80" s="4">
        <v>0</v>
      </c>
      <c r="X80" s="4">
        <v>-4.2425401467102501</v>
      </c>
      <c r="Y80" s="4">
        <v>-81515.194265827755</v>
      </c>
    </row>
    <row r="81" spans="1:25" x14ac:dyDescent="0.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 x14ac:dyDescent="0.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 x14ac:dyDescent="0.25">
      <c r="A83" s="3" t="s">
        <v>54</v>
      </c>
      <c r="B83" s="4">
        <v>-115686.29791376188</v>
      </c>
      <c r="C83" s="4">
        <v>-31128.404211663394</v>
      </c>
      <c r="D83" s="4">
        <v>-70984.915359421298</v>
      </c>
      <c r="E83" s="4">
        <v>-62720.344167251526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-33393.452860340039</v>
      </c>
      <c r="M83" s="4">
        <v>-42734.660750195144</v>
      </c>
      <c r="N83" s="4">
        <v>-11498.870805529814</v>
      </c>
      <c r="O83" s="4">
        <v>-27159.761854760211</v>
      </c>
      <c r="P83" s="4">
        <v>-24816.303679526151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22005.055574865914</v>
      </c>
      <c r="W83" s="4">
        <v>254.00909677161786</v>
      </c>
      <c r="X83" s="4">
        <v>-164.08914682466667</v>
      </c>
      <c r="Y83" s="4">
        <v>-398028.03607763664</v>
      </c>
    </row>
    <row r="84" spans="1:25" x14ac:dyDescent="0.25">
      <c r="A84" s="3" t="s">
        <v>55</v>
      </c>
      <c r="B84" s="4">
        <v>-802142.18822664639</v>
      </c>
      <c r="C84" s="4">
        <v>-215837.19697695423</v>
      </c>
      <c r="D84" s="4">
        <v>-492033.28516170086</v>
      </c>
      <c r="E84" s="4">
        <v>-434747.25342458842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-231582.71664212091</v>
      </c>
      <c r="M84" s="4">
        <v>-296312.31101230613</v>
      </c>
      <c r="N84" s="4">
        <v>-79730.526055548922</v>
      </c>
      <c r="O84" s="4">
        <v>-188258.40366144042</v>
      </c>
      <c r="P84" s="4">
        <v>-172014.67893822116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51343.356667063701</v>
      </c>
      <c r="W84" s="4">
        <v>592.6674262581746</v>
      </c>
      <c r="X84" s="4">
        <v>1423.7329022360996</v>
      </c>
      <c r="Y84" s="4">
        <v>-2859298.8031039694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98" si="2">B60-B32</f>
        <v>0</v>
      </c>
      <c r="C88" s="5">
        <f t="shared" si="2"/>
        <v>0</v>
      </c>
      <c r="D88" s="5">
        <f t="shared" si="2"/>
        <v>0</v>
      </c>
      <c r="E88" s="5">
        <f t="shared" si="2"/>
        <v>0</v>
      </c>
      <c r="F88" s="5">
        <f t="shared" si="2"/>
        <v>0</v>
      </c>
      <c r="G88" s="5">
        <f t="shared" si="2"/>
        <v>0</v>
      </c>
      <c r="H88" s="5">
        <f t="shared" si="2"/>
        <v>0</v>
      </c>
      <c r="I88" s="5">
        <f t="shared" si="2"/>
        <v>0</v>
      </c>
      <c r="J88" s="5">
        <f t="shared" si="2"/>
        <v>0</v>
      </c>
      <c r="K88" s="5">
        <f t="shared" si="2"/>
        <v>0</v>
      </c>
      <c r="L88" s="5">
        <f t="shared" si="2"/>
        <v>0</v>
      </c>
      <c r="M88" s="5">
        <f t="shared" si="2"/>
        <v>0</v>
      </c>
      <c r="N88" s="5">
        <f t="shared" si="2"/>
        <v>0</v>
      </c>
      <c r="O88" s="5">
        <f t="shared" si="2"/>
        <v>0</v>
      </c>
      <c r="P88" s="5">
        <f t="shared" si="2"/>
        <v>0</v>
      </c>
      <c r="Q88" s="5">
        <f t="shared" si="2"/>
        <v>0</v>
      </c>
      <c r="R88" s="5">
        <f t="shared" si="2"/>
        <v>0</v>
      </c>
      <c r="S88" s="5">
        <f t="shared" si="2"/>
        <v>0</v>
      </c>
      <c r="T88" s="5">
        <f t="shared" si="2"/>
        <v>0</v>
      </c>
      <c r="U88" s="5">
        <f t="shared" si="2"/>
        <v>0</v>
      </c>
      <c r="V88" s="5">
        <f t="shared" si="2"/>
        <v>0</v>
      </c>
      <c r="W88" s="5">
        <f t="shared" si="2"/>
        <v>-23807867.518349133</v>
      </c>
      <c r="X88" s="5">
        <f t="shared" si="2"/>
        <v>-26221.936089063794</v>
      </c>
      <c r="Y88" s="5">
        <f t="shared" si="2"/>
        <v>-23834089.45443818</v>
      </c>
    </row>
    <row r="89" spans="1:25" x14ac:dyDescent="0.25">
      <c r="A89" s="3" t="s">
        <v>32</v>
      </c>
      <c r="B89" s="5">
        <f t="shared" si="2"/>
        <v>0</v>
      </c>
      <c r="C89" s="5">
        <f t="shared" si="2"/>
        <v>0</v>
      </c>
      <c r="D89" s="5">
        <f t="shared" si="2"/>
        <v>0</v>
      </c>
      <c r="E89" s="5">
        <f t="shared" si="2"/>
        <v>0</v>
      </c>
      <c r="F89" s="5">
        <f t="shared" si="2"/>
        <v>0</v>
      </c>
      <c r="G89" s="5">
        <f t="shared" si="2"/>
        <v>0</v>
      </c>
      <c r="H89" s="5">
        <f t="shared" si="2"/>
        <v>0</v>
      </c>
      <c r="I89" s="5">
        <f t="shared" si="2"/>
        <v>0</v>
      </c>
      <c r="J89" s="5">
        <f t="shared" si="2"/>
        <v>0</v>
      </c>
      <c r="K89" s="5">
        <f t="shared" si="2"/>
        <v>0</v>
      </c>
      <c r="L89" s="5">
        <f t="shared" si="2"/>
        <v>0</v>
      </c>
      <c r="M89" s="5">
        <f t="shared" si="2"/>
        <v>0</v>
      </c>
      <c r="N89" s="5">
        <f t="shared" si="2"/>
        <v>0</v>
      </c>
      <c r="O89" s="5">
        <f t="shared" si="2"/>
        <v>0</v>
      </c>
      <c r="P89" s="5">
        <f t="shared" si="2"/>
        <v>0</v>
      </c>
      <c r="Q89" s="5">
        <f t="shared" si="2"/>
        <v>0</v>
      </c>
      <c r="R89" s="5">
        <f t="shared" si="2"/>
        <v>0</v>
      </c>
      <c r="S89" s="5">
        <f t="shared" si="2"/>
        <v>0</v>
      </c>
      <c r="T89" s="5">
        <f t="shared" si="2"/>
        <v>0</v>
      </c>
      <c r="U89" s="5">
        <f t="shared" si="2"/>
        <v>0</v>
      </c>
      <c r="V89" s="5">
        <f t="shared" si="2"/>
        <v>0</v>
      </c>
      <c r="W89" s="5">
        <f t="shared" si="2"/>
        <v>269627.79860160872</v>
      </c>
      <c r="X89" s="5">
        <f t="shared" si="2"/>
        <v>-3760.5796561153888</v>
      </c>
      <c r="Y89" s="5">
        <f t="shared" si="2"/>
        <v>265867.21894549206</v>
      </c>
    </row>
    <row r="90" spans="1:25" x14ac:dyDescent="0.25">
      <c r="A90" s="3" t="s">
        <v>33</v>
      </c>
      <c r="B90" s="5">
        <f t="shared" si="2"/>
        <v>0</v>
      </c>
      <c r="C90" s="5">
        <f t="shared" si="2"/>
        <v>0</v>
      </c>
      <c r="D90" s="5">
        <f t="shared" si="2"/>
        <v>0</v>
      </c>
      <c r="E90" s="5">
        <f t="shared" si="2"/>
        <v>0</v>
      </c>
      <c r="F90" s="5">
        <f t="shared" si="2"/>
        <v>0</v>
      </c>
      <c r="G90" s="5">
        <f t="shared" si="2"/>
        <v>0</v>
      </c>
      <c r="H90" s="5">
        <f t="shared" si="2"/>
        <v>0</v>
      </c>
      <c r="I90" s="5">
        <f t="shared" si="2"/>
        <v>0</v>
      </c>
      <c r="J90" s="5">
        <f t="shared" si="2"/>
        <v>0</v>
      </c>
      <c r="K90" s="5">
        <f t="shared" si="2"/>
        <v>0</v>
      </c>
      <c r="L90" s="5">
        <f t="shared" si="2"/>
        <v>0</v>
      </c>
      <c r="M90" s="5">
        <f t="shared" si="2"/>
        <v>0</v>
      </c>
      <c r="N90" s="5">
        <f t="shared" si="2"/>
        <v>0</v>
      </c>
      <c r="O90" s="5">
        <f t="shared" si="2"/>
        <v>0</v>
      </c>
      <c r="P90" s="5">
        <f t="shared" si="2"/>
        <v>0</v>
      </c>
      <c r="Q90" s="5">
        <f t="shared" si="2"/>
        <v>0</v>
      </c>
      <c r="R90" s="5">
        <f t="shared" si="2"/>
        <v>0</v>
      </c>
      <c r="S90" s="5">
        <f t="shared" si="2"/>
        <v>0</v>
      </c>
      <c r="T90" s="5">
        <f t="shared" si="2"/>
        <v>0</v>
      </c>
      <c r="U90" s="5">
        <f t="shared" si="2"/>
        <v>0</v>
      </c>
      <c r="V90" s="5">
        <f t="shared" si="2"/>
        <v>0</v>
      </c>
      <c r="W90" s="5">
        <f t="shared" si="2"/>
        <v>1116279.2612446747</v>
      </c>
      <c r="X90" s="5">
        <f t="shared" si="2"/>
        <v>623.57424127920422</v>
      </c>
      <c r="Y90" s="5">
        <f t="shared" si="2"/>
        <v>1116902.8354859538</v>
      </c>
    </row>
    <row r="91" spans="1:25" x14ac:dyDescent="0.25">
      <c r="A91" s="3" t="s">
        <v>34</v>
      </c>
      <c r="B91" s="5">
        <f t="shared" si="2"/>
        <v>0</v>
      </c>
      <c r="C91" s="5">
        <f t="shared" si="2"/>
        <v>0</v>
      </c>
      <c r="D91" s="5">
        <f t="shared" si="2"/>
        <v>0</v>
      </c>
      <c r="E91" s="5">
        <f t="shared" si="2"/>
        <v>0</v>
      </c>
      <c r="F91" s="5">
        <f t="shared" si="2"/>
        <v>0</v>
      </c>
      <c r="G91" s="5">
        <f t="shared" si="2"/>
        <v>0</v>
      </c>
      <c r="H91" s="5">
        <f t="shared" si="2"/>
        <v>0</v>
      </c>
      <c r="I91" s="5">
        <f t="shared" si="2"/>
        <v>0</v>
      </c>
      <c r="J91" s="5">
        <f t="shared" si="2"/>
        <v>0</v>
      </c>
      <c r="K91" s="5">
        <f t="shared" si="2"/>
        <v>0</v>
      </c>
      <c r="L91" s="5">
        <f t="shared" si="2"/>
        <v>0</v>
      </c>
      <c r="M91" s="5">
        <f t="shared" si="2"/>
        <v>0</v>
      </c>
      <c r="N91" s="5">
        <f t="shared" si="2"/>
        <v>0</v>
      </c>
      <c r="O91" s="5">
        <f t="shared" si="2"/>
        <v>0</v>
      </c>
      <c r="P91" s="5">
        <f t="shared" si="2"/>
        <v>0</v>
      </c>
      <c r="Q91" s="5">
        <f t="shared" si="2"/>
        <v>0</v>
      </c>
      <c r="R91" s="5">
        <f t="shared" si="2"/>
        <v>0</v>
      </c>
      <c r="S91" s="5">
        <f t="shared" si="2"/>
        <v>0</v>
      </c>
      <c r="T91" s="5">
        <f t="shared" si="2"/>
        <v>0</v>
      </c>
      <c r="U91" s="5">
        <f t="shared" si="2"/>
        <v>0</v>
      </c>
      <c r="V91" s="5">
        <f t="shared" si="2"/>
        <v>0</v>
      </c>
      <c r="W91" s="5">
        <f t="shared" si="2"/>
        <v>-2529926.7344144136</v>
      </c>
      <c r="X91" s="5">
        <f t="shared" si="2"/>
        <v>4588.0610472005537</v>
      </c>
      <c r="Y91" s="5">
        <f t="shared" si="2"/>
        <v>-2525338.6733672097</v>
      </c>
    </row>
    <row r="92" spans="1:25" x14ac:dyDescent="0.25">
      <c r="A92" s="3" t="s">
        <v>35</v>
      </c>
      <c r="B92" s="5">
        <f t="shared" si="2"/>
        <v>0</v>
      </c>
      <c r="C92" s="5">
        <f t="shared" si="2"/>
        <v>0</v>
      </c>
      <c r="D92" s="5">
        <f t="shared" si="2"/>
        <v>0</v>
      </c>
      <c r="E92" s="5">
        <f t="shared" si="2"/>
        <v>0</v>
      </c>
      <c r="F92" s="5">
        <f t="shared" si="2"/>
        <v>0</v>
      </c>
      <c r="G92" s="5">
        <f t="shared" si="2"/>
        <v>0</v>
      </c>
      <c r="H92" s="5">
        <f t="shared" si="2"/>
        <v>0</v>
      </c>
      <c r="I92" s="5">
        <f t="shared" si="2"/>
        <v>0</v>
      </c>
      <c r="J92" s="5">
        <f t="shared" si="2"/>
        <v>0</v>
      </c>
      <c r="K92" s="5">
        <f t="shared" si="2"/>
        <v>0</v>
      </c>
      <c r="L92" s="5">
        <f t="shared" si="2"/>
        <v>0</v>
      </c>
      <c r="M92" s="5">
        <f t="shared" si="2"/>
        <v>0</v>
      </c>
      <c r="N92" s="5">
        <f t="shared" si="2"/>
        <v>0</v>
      </c>
      <c r="O92" s="5">
        <f t="shared" si="2"/>
        <v>0</v>
      </c>
      <c r="P92" s="5">
        <f t="shared" si="2"/>
        <v>0</v>
      </c>
      <c r="Q92" s="5">
        <f t="shared" si="2"/>
        <v>0</v>
      </c>
      <c r="R92" s="5">
        <f t="shared" si="2"/>
        <v>0</v>
      </c>
      <c r="S92" s="5">
        <f t="shared" si="2"/>
        <v>0</v>
      </c>
      <c r="T92" s="5">
        <f t="shared" si="2"/>
        <v>0</v>
      </c>
      <c r="U92" s="5">
        <f t="shared" si="2"/>
        <v>0</v>
      </c>
      <c r="V92" s="5">
        <f t="shared" si="2"/>
        <v>0</v>
      </c>
      <c r="W92" s="5">
        <f t="shared" si="2"/>
        <v>-224481.10989087867</v>
      </c>
      <c r="X92" s="5">
        <f t="shared" si="2"/>
        <v>3487.9545535007205</v>
      </c>
      <c r="Y92" s="5">
        <f t="shared" si="2"/>
        <v>-220993.15533737838</v>
      </c>
    </row>
    <row r="93" spans="1:25" x14ac:dyDescent="0.25">
      <c r="A93" s="3" t="s">
        <v>36</v>
      </c>
      <c r="B93" s="5">
        <f t="shared" si="2"/>
        <v>0</v>
      </c>
      <c r="C93" s="5">
        <f t="shared" si="2"/>
        <v>0</v>
      </c>
      <c r="D93" s="5">
        <f t="shared" si="2"/>
        <v>0</v>
      </c>
      <c r="E93" s="5">
        <f t="shared" si="2"/>
        <v>0</v>
      </c>
      <c r="F93" s="5">
        <f t="shared" si="2"/>
        <v>0</v>
      </c>
      <c r="G93" s="5">
        <f t="shared" si="2"/>
        <v>0</v>
      </c>
      <c r="H93" s="5">
        <f t="shared" si="2"/>
        <v>0</v>
      </c>
      <c r="I93" s="5">
        <f t="shared" si="2"/>
        <v>0</v>
      </c>
      <c r="J93" s="5">
        <f t="shared" si="2"/>
        <v>0</v>
      </c>
      <c r="K93" s="5">
        <f t="shared" si="2"/>
        <v>0</v>
      </c>
      <c r="L93" s="5">
        <f t="shared" si="2"/>
        <v>0</v>
      </c>
      <c r="M93" s="5">
        <f t="shared" si="2"/>
        <v>0</v>
      </c>
      <c r="N93" s="5">
        <f t="shared" si="2"/>
        <v>0</v>
      </c>
      <c r="O93" s="5">
        <f t="shared" si="2"/>
        <v>0</v>
      </c>
      <c r="P93" s="5">
        <f t="shared" si="2"/>
        <v>0</v>
      </c>
      <c r="Q93" s="5">
        <f t="shared" si="2"/>
        <v>0</v>
      </c>
      <c r="R93" s="5">
        <f t="shared" si="2"/>
        <v>0</v>
      </c>
      <c r="S93" s="5">
        <f t="shared" si="2"/>
        <v>0</v>
      </c>
      <c r="T93" s="5">
        <f t="shared" si="2"/>
        <v>0</v>
      </c>
      <c r="U93" s="5">
        <f t="shared" si="2"/>
        <v>0</v>
      </c>
      <c r="V93" s="5">
        <f t="shared" si="2"/>
        <v>0</v>
      </c>
      <c r="W93" s="5">
        <f t="shared" si="2"/>
        <v>166051.24408417629</v>
      </c>
      <c r="X93" s="5">
        <f t="shared" si="2"/>
        <v>152.69510738123739</v>
      </c>
      <c r="Y93" s="5">
        <f t="shared" si="2"/>
        <v>166203.93919155755</v>
      </c>
    </row>
    <row r="94" spans="1:25" x14ac:dyDescent="0.25">
      <c r="A94" s="3" t="s">
        <v>37</v>
      </c>
      <c r="B94" s="5">
        <f t="shared" si="2"/>
        <v>0</v>
      </c>
      <c r="C94" s="5">
        <f t="shared" si="2"/>
        <v>0</v>
      </c>
      <c r="D94" s="5">
        <f t="shared" si="2"/>
        <v>0</v>
      </c>
      <c r="E94" s="5">
        <f t="shared" si="2"/>
        <v>0</v>
      </c>
      <c r="F94" s="5">
        <f t="shared" si="2"/>
        <v>0</v>
      </c>
      <c r="G94" s="5">
        <f t="shared" si="2"/>
        <v>0</v>
      </c>
      <c r="H94" s="5">
        <f t="shared" si="2"/>
        <v>0</v>
      </c>
      <c r="I94" s="5">
        <f t="shared" si="2"/>
        <v>0</v>
      </c>
      <c r="J94" s="5">
        <f t="shared" si="2"/>
        <v>0</v>
      </c>
      <c r="K94" s="5">
        <f t="shared" si="2"/>
        <v>0</v>
      </c>
      <c r="L94" s="5">
        <f t="shared" si="2"/>
        <v>0</v>
      </c>
      <c r="M94" s="5">
        <f t="shared" si="2"/>
        <v>0</v>
      </c>
      <c r="N94" s="5">
        <f t="shared" si="2"/>
        <v>0</v>
      </c>
      <c r="O94" s="5">
        <f t="shared" si="2"/>
        <v>0</v>
      </c>
      <c r="P94" s="5">
        <f t="shared" si="2"/>
        <v>0</v>
      </c>
      <c r="Q94" s="5">
        <f t="shared" si="2"/>
        <v>0</v>
      </c>
      <c r="R94" s="5">
        <f t="shared" si="2"/>
        <v>0</v>
      </c>
      <c r="S94" s="5">
        <f t="shared" si="2"/>
        <v>0</v>
      </c>
      <c r="T94" s="5">
        <f t="shared" si="2"/>
        <v>0</v>
      </c>
      <c r="U94" s="5">
        <f t="shared" si="2"/>
        <v>0</v>
      </c>
      <c r="V94" s="5">
        <f t="shared" si="2"/>
        <v>0</v>
      </c>
      <c r="W94" s="5">
        <f t="shared" si="2"/>
        <v>-1773551.6279173419</v>
      </c>
      <c r="X94" s="5">
        <f t="shared" si="2"/>
        <v>-2433.2937873437659</v>
      </c>
      <c r="Y94" s="5">
        <f t="shared" si="2"/>
        <v>-1775984.9217046872</v>
      </c>
    </row>
    <row r="95" spans="1:25" x14ac:dyDescent="0.25">
      <c r="A95" s="3" t="s">
        <v>38</v>
      </c>
      <c r="B95" s="5">
        <f t="shared" si="2"/>
        <v>0</v>
      </c>
      <c r="C95" s="5">
        <f t="shared" si="2"/>
        <v>0</v>
      </c>
      <c r="D95" s="5">
        <f t="shared" si="2"/>
        <v>0</v>
      </c>
      <c r="E95" s="5">
        <f t="shared" si="2"/>
        <v>0</v>
      </c>
      <c r="F95" s="5">
        <f t="shared" si="2"/>
        <v>0</v>
      </c>
      <c r="G95" s="5">
        <f t="shared" si="2"/>
        <v>0</v>
      </c>
      <c r="H95" s="5">
        <f t="shared" si="2"/>
        <v>0</v>
      </c>
      <c r="I95" s="5">
        <f t="shared" si="2"/>
        <v>0</v>
      </c>
      <c r="J95" s="5">
        <f t="shared" si="2"/>
        <v>0</v>
      </c>
      <c r="K95" s="5">
        <f t="shared" si="2"/>
        <v>0</v>
      </c>
      <c r="L95" s="5">
        <f t="shared" si="2"/>
        <v>0</v>
      </c>
      <c r="M95" s="5">
        <f t="shared" si="2"/>
        <v>0</v>
      </c>
      <c r="N95" s="5">
        <f t="shared" si="2"/>
        <v>0</v>
      </c>
      <c r="O95" s="5">
        <f t="shared" si="2"/>
        <v>0</v>
      </c>
      <c r="P95" s="5">
        <f t="shared" si="2"/>
        <v>0</v>
      </c>
      <c r="Q95" s="5">
        <f t="shared" si="2"/>
        <v>0</v>
      </c>
      <c r="R95" s="5">
        <f t="shared" si="2"/>
        <v>0</v>
      </c>
      <c r="S95" s="5">
        <f t="shared" si="2"/>
        <v>0</v>
      </c>
      <c r="T95" s="5">
        <f t="shared" si="2"/>
        <v>0</v>
      </c>
      <c r="U95" s="5">
        <f t="shared" si="2"/>
        <v>0</v>
      </c>
      <c r="V95" s="5">
        <f t="shared" si="2"/>
        <v>0</v>
      </c>
      <c r="W95" s="5">
        <f t="shared" si="2"/>
        <v>0</v>
      </c>
      <c r="X95" s="5">
        <f t="shared" si="2"/>
        <v>0</v>
      </c>
      <c r="Y95" s="5">
        <f t="shared" si="2"/>
        <v>0</v>
      </c>
    </row>
    <row r="96" spans="1:25" x14ac:dyDescent="0.25">
      <c r="A96" s="3" t="s">
        <v>39</v>
      </c>
      <c r="B96" s="5">
        <f t="shared" si="2"/>
        <v>0</v>
      </c>
      <c r="C96" s="5">
        <f t="shared" si="2"/>
        <v>0</v>
      </c>
      <c r="D96" s="5">
        <f t="shared" si="2"/>
        <v>0</v>
      </c>
      <c r="E96" s="5">
        <f t="shared" si="2"/>
        <v>0</v>
      </c>
      <c r="F96" s="5">
        <f t="shared" si="2"/>
        <v>0</v>
      </c>
      <c r="G96" s="5">
        <f t="shared" si="2"/>
        <v>0</v>
      </c>
      <c r="H96" s="5">
        <f t="shared" si="2"/>
        <v>0</v>
      </c>
      <c r="I96" s="5">
        <f t="shared" si="2"/>
        <v>0</v>
      </c>
      <c r="J96" s="5">
        <f t="shared" si="2"/>
        <v>0</v>
      </c>
      <c r="K96" s="5">
        <f t="shared" si="2"/>
        <v>0</v>
      </c>
      <c r="L96" s="5">
        <f t="shared" si="2"/>
        <v>0</v>
      </c>
      <c r="M96" s="5">
        <f t="shared" si="2"/>
        <v>0</v>
      </c>
      <c r="N96" s="5">
        <f t="shared" si="2"/>
        <v>0</v>
      </c>
      <c r="O96" s="5">
        <f t="shared" si="2"/>
        <v>0</v>
      </c>
      <c r="P96" s="5">
        <f t="shared" si="2"/>
        <v>0</v>
      </c>
      <c r="Q96" s="5">
        <f t="shared" si="2"/>
        <v>0</v>
      </c>
      <c r="R96" s="5">
        <f t="shared" si="2"/>
        <v>0</v>
      </c>
      <c r="S96" s="5">
        <f t="shared" si="2"/>
        <v>0</v>
      </c>
      <c r="T96" s="5">
        <f t="shared" si="2"/>
        <v>0</v>
      </c>
      <c r="U96" s="5">
        <f t="shared" si="2"/>
        <v>0</v>
      </c>
      <c r="V96" s="5">
        <f t="shared" si="2"/>
        <v>0</v>
      </c>
      <c r="W96" s="5">
        <f t="shared" si="2"/>
        <v>-16957.963531072332</v>
      </c>
      <c r="X96" s="5">
        <f t="shared" si="2"/>
        <v>-74.772894906890912</v>
      </c>
      <c r="Y96" s="5">
        <f t="shared" si="2"/>
        <v>-17032.736425979208</v>
      </c>
    </row>
    <row r="97" spans="1:25" x14ac:dyDescent="0.25">
      <c r="A97" s="3" t="s">
        <v>40</v>
      </c>
      <c r="B97" s="5">
        <f t="shared" si="2"/>
        <v>0</v>
      </c>
      <c r="C97" s="5">
        <f t="shared" si="2"/>
        <v>0</v>
      </c>
      <c r="D97" s="5">
        <f t="shared" si="2"/>
        <v>0</v>
      </c>
      <c r="E97" s="5">
        <f t="shared" si="2"/>
        <v>0</v>
      </c>
      <c r="F97" s="5">
        <f t="shared" si="2"/>
        <v>0</v>
      </c>
      <c r="G97" s="5">
        <f t="shared" si="2"/>
        <v>0</v>
      </c>
      <c r="H97" s="5">
        <f t="shared" si="2"/>
        <v>0</v>
      </c>
      <c r="I97" s="5">
        <f t="shared" si="2"/>
        <v>0</v>
      </c>
      <c r="J97" s="5">
        <f t="shared" si="2"/>
        <v>0</v>
      </c>
      <c r="K97" s="5">
        <f t="shared" si="2"/>
        <v>0</v>
      </c>
      <c r="L97" s="5">
        <f t="shared" si="2"/>
        <v>0</v>
      </c>
      <c r="M97" s="5">
        <f t="shared" si="2"/>
        <v>0</v>
      </c>
      <c r="N97" s="5">
        <f t="shared" si="2"/>
        <v>0</v>
      </c>
      <c r="O97" s="5">
        <f t="shared" si="2"/>
        <v>0</v>
      </c>
      <c r="P97" s="5">
        <f t="shared" si="2"/>
        <v>0</v>
      </c>
      <c r="Q97" s="5">
        <f t="shared" si="2"/>
        <v>0</v>
      </c>
      <c r="R97" s="5">
        <f t="shared" si="2"/>
        <v>0</v>
      </c>
      <c r="S97" s="5">
        <f t="shared" si="2"/>
        <v>0</v>
      </c>
      <c r="T97" s="5">
        <f t="shared" si="2"/>
        <v>0</v>
      </c>
      <c r="U97" s="5">
        <f t="shared" si="2"/>
        <v>0</v>
      </c>
      <c r="V97" s="5">
        <f t="shared" si="2"/>
        <v>0</v>
      </c>
      <c r="W97" s="5">
        <f t="shared" si="2"/>
        <v>12564828.807650384</v>
      </c>
      <c r="X97" s="5">
        <f t="shared" si="2"/>
        <v>10780.499535155592</v>
      </c>
      <c r="Y97" s="5">
        <f t="shared" si="2"/>
        <v>12575609.307185546</v>
      </c>
    </row>
    <row r="98" spans="1:25" x14ac:dyDescent="0.25">
      <c r="A98" s="3" t="s">
        <v>41</v>
      </c>
      <c r="B98" s="5">
        <f t="shared" si="2"/>
        <v>0</v>
      </c>
      <c r="C98" s="5">
        <f t="shared" si="2"/>
        <v>0</v>
      </c>
      <c r="D98" s="5">
        <f t="shared" si="2"/>
        <v>0</v>
      </c>
      <c r="E98" s="5">
        <f t="shared" si="2"/>
        <v>0</v>
      </c>
      <c r="F98" s="5">
        <f t="shared" si="2"/>
        <v>0</v>
      </c>
      <c r="G98" s="5">
        <f t="shared" si="2"/>
        <v>0</v>
      </c>
      <c r="H98" s="5">
        <f t="shared" si="2"/>
        <v>0</v>
      </c>
      <c r="I98" s="5">
        <f t="shared" si="2"/>
        <v>0</v>
      </c>
      <c r="J98" s="5">
        <f t="shared" si="2"/>
        <v>0</v>
      </c>
      <c r="K98" s="5">
        <f t="shared" si="2"/>
        <v>0</v>
      </c>
      <c r="L98" s="5">
        <f t="shared" si="2"/>
        <v>0</v>
      </c>
      <c r="M98" s="5">
        <f t="shared" si="2"/>
        <v>0</v>
      </c>
      <c r="N98" s="5">
        <f t="shared" si="2"/>
        <v>0</v>
      </c>
      <c r="O98" s="5">
        <f t="shared" si="2"/>
        <v>0</v>
      </c>
      <c r="P98" s="5">
        <f t="shared" si="2"/>
        <v>0</v>
      </c>
      <c r="Q98" s="5">
        <f t="shared" ref="Q98:Y98" si="3">Q70-Q42</f>
        <v>0</v>
      </c>
      <c r="R98" s="5">
        <f t="shared" si="3"/>
        <v>0</v>
      </c>
      <c r="S98" s="5">
        <f t="shared" si="3"/>
        <v>0</v>
      </c>
      <c r="T98" s="5">
        <f t="shared" si="3"/>
        <v>0</v>
      </c>
      <c r="U98" s="5">
        <f t="shared" si="3"/>
        <v>0</v>
      </c>
      <c r="V98" s="5">
        <f t="shared" si="3"/>
        <v>0</v>
      </c>
      <c r="W98" s="5">
        <f t="shared" si="3"/>
        <v>19169.841861586414</v>
      </c>
      <c r="X98" s="5">
        <f t="shared" si="3"/>
        <v>23.003943982145202</v>
      </c>
      <c r="Y98" s="5">
        <f t="shared" si="3"/>
        <v>19192.845805568533</v>
      </c>
    </row>
    <row r="99" spans="1:25" x14ac:dyDescent="0.25">
      <c r="A99" s="3" t="s">
        <v>42</v>
      </c>
      <c r="B99" s="5">
        <f t="shared" ref="B99:Y109" si="4">B71-B43</f>
        <v>0</v>
      </c>
      <c r="C99" s="5">
        <f t="shared" si="4"/>
        <v>0</v>
      </c>
      <c r="D99" s="5">
        <f t="shared" si="4"/>
        <v>0</v>
      </c>
      <c r="E99" s="5">
        <f t="shared" si="4"/>
        <v>0</v>
      </c>
      <c r="F99" s="5">
        <f t="shared" si="4"/>
        <v>0</v>
      </c>
      <c r="G99" s="5">
        <f t="shared" si="4"/>
        <v>0</v>
      </c>
      <c r="H99" s="5">
        <f t="shared" si="4"/>
        <v>0</v>
      </c>
      <c r="I99" s="5">
        <f t="shared" si="4"/>
        <v>0</v>
      </c>
      <c r="J99" s="5">
        <f t="shared" si="4"/>
        <v>0</v>
      </c>
      <c r="K99" s="5">
        <f t="shared" si="4"/>
        <v>0</v>
      </c>
      <c r="L99" s="5">
        <f t="shared" si="4"/>
        <v>0</v>
      </c>
      <c r="M99" s="5">
        <f t="shared" si="4"/>
        <v>0</v>
      </c>
      <c r="N99" s="5">
        <f t="shared" si="4"/>
        <v>0</v>
      </c>
      <c r="O99" s="5">
        <f t="shared" si="4"/>
        <v>0</v>
      </c>
      <c r="P99" s="5">
        <f t="shared" si="4"/>
        <v>0</v>
      </c>
      <c r="Q99" s="5">
        <f t="shared" si="4"/>
        <v>0</v>
      </c>
      <c r="R99" s="5">
        <f t="shared" si="4"/>
        <v>0</v>
      </c>
      <c r="S99" s="5">
        <f t="shared" si="4"/>
        <v>0</v>
      </c>
      <c r="T99" s="5">
        <f t="shared" si="4"/>
        <v>0</v>
      </c>
      <c r="U99" s="5">
        <f t="shared" si="4"/>
        <v>0</v>
      </c>
      <c r="V99" s="5">
        <f t="shared" si="4"/>
        <v>0</v>
      </c>
      <c r="W99" s="5">
        <f t="shared" si="4"/>
        <v>14500256.821345784</v>
      </c>
      <c r="X99" s="5">
        <f t="shared" si="4"/>
        <v>18354.484291157354</v>
      </c>
      <c r="Y99" s="5">
        <f t="shared" si="4"/>
        <v>14518611.305636942</v>
      </c>
    </row>
    <row r="100" spans="1:25" x14ac:dyDescent="0.25">
      <c r="A100" s="3" t="s">
        <v>43</v>
      </c>
      <c r="B100" s="5">
        <f t="shared" si="4"/>
        <v>0</v>
      </c>
      <c r="C100" s="5">
        <f t="shared" si="4"/>
        <v>0</v>
      </c>
      <c r="D100" s="5">
        <f t="shared" si="4"/>
        <v>0</v>
      </c>
      <c r="E100" s="5">
        <f t="shared" si="4"/>
        <v>0</v>
      </c>
      <c r="F100" s="5">
        <f t="shared" si="4"/>
        <v>0</v>
      </c>
      <c r="G100" s="5">
        <f t="shared" si="4"/>
        <v>0</v>
      </c>
      <c r="H100" s="5">
        <f t="shared" si="4"/>
        <v>0</v>
      </c>
      <c r="I100" s="5">
        <f t="shared" si="4"/>
        <v>0</v>
      </c>
      <c r="J100" s="5">
        <f t="shared" si="4"/>
        <v>0</v>
      </c>
      <c r="K100" s="5">
        <f t="shared" si="4"/>
        <v>0</v>
      </c>
      <c r="L100" s="5">
        <f t="shared" si="4"/>
        <v>0</v>
      </c>
      <c r="M100" s="5">
        <f t="shared" si="4"/>
        <v>0</v>
      </c>
      <c r="N100" s="5">
        <f t="shared" si="4"/>
        <v>0</v>
      </c>
      <c r="O100" s="5">
        <f t="shared" si="4"/>
        <v>0</v>
      </c>
      <c r="P100" s="5">
        <f t="shared" si="4"/>
        <v>0</v>
      </c>
      <c r="Q100" s="5">
        <f t="shared" si="4"/>
        <v>0</v>
      </c>
      <c r="R100" s="5">
        <f t="shared" si="4"/>
        <v>0</v>
      </c>
      <c r="S100" s="5">
        <f t="shared" si="4"/>
        <v>0</v>
      </c>
      <c r="T100" s="5">
        <f t="shared" si="4"/>
        <v>0</v>
      </c>
      <c r="U100" s="5">
        <f t="shared" si="4"/>
        <v>0</v>
      </c>
      <c r="V100" s="5">
        <f t="shared" si="4"/>
        <v>0</v>
      </c>
      <c r="W100" s="5">
        <f t="shared" si="4"/>
        <v>21094.713602374191</v>
      </c>
      <c r="X100" s="5">
        <f t="shared" si="4"/>
        <v>-127.23006581172436</v>
      </c>
      <c r="Y100" s="5">
        <f t="shared" si="4"/>
        <v>20967.483536562533</v>
      </c>
    </row>
    <row r="101" spans="1:25" x14ac:dyDescent="0.25">
      <c r="A101" s="3" t="s">
        <v>44</v>
      </c>
      <c r="B101" s="5">
        <f t="shared" si="4"/>
        <v>0</v>
      </c>
      <c r="C101" s="5">
        <f t="shared" si="4"/>
        <v>0</v>
      </c>
      <c r="D101" s="5">
        <f t="shared" si="4"/>
        <v>0</v>
      </c>
      <c r="E101" s="5">
        <f t="shared" si="4"/>
        <v>0</v>
      </c>
      <c r="F101" s="5">
        <f t="shared" si="4"/>
        <v>0</v>
      </c>
      <c r="G101" s="5">
        <f t="shared" si="4"/>
        <v>0</v>
      </c>
      <c r="H101" s="5">
        <f t="shared" si="4"/>
        <v>0</v>
      </c>
      <c r="I101" s="5">
        <f t="shared" si="4"/>
        <v>0</v>
      </c>
      <c r="J101" s="5">
        <f t="shared" si="4"/>
        <v>0</v>
      </c>
      <c r="K101" s="5">
        <f t="shared" si="4"/>
        <v>0</v>
      </c>
      <c r="L101" s="5">
        <f t="shared" si="4"/>
        <v>0</v>
      </c>
      <c r="M101" s="5">
        <f t="shared" si="4"/>
        <v>0</v>
      </c>
      <c r="N101" s="5">
        <f t="shared" si="4"/>
        <v>0</v>
      </c>
      <c r="O101" s="5">
        <f t="shared" si="4"/>
        <v>0</v>
      </c>
      <c r="P101" s="5">
        <f t="shared" si="4"/>
        <v>0</v>
      </c>
      <c r="Q101" s="5">
        <f t="shared" si="4"/>
        <v>0</v>
      </c>
      <c r="R101" s="5">
        <f t="shared" si="4"/>
        <v>0</v>
      </c>
      <c r="S101" s="5">
        <f t="shared" si="4"/>
        <v>0</v>
      </c>
      <c r="T101" s="5">
        <f t="shared" si="4"/>
        <v>0</v>
      </c>
      <c r="U101" s="5">
        <f t="shared" si="4"/>
        <v>0</v>
      </c>
      <c r="V101" s="5">
        <f t="shared" si="4"/>
        <v>0</v>
      </c>
      <c r="W101" s="5">
        <f t="shared" si="4"/>
        <v>-14132.10318345674</v>
      </c>
      <c r="X101" s="5">
        <f t="shared" si="4"/>
        <v>-71.384651206398473</v>
      </c>
      <c r="Y101" s="5">
        <f t="shared" si="4"/>
        <v>-14203.48783466313</v>
      </c>
    </row>
    <row r="102" spans="1:25" x14ac:dyDescent="0.25">
      <c r="A102" s="3" t="s">
        <v>45</v>
      </c>
      <c r="B102" s="5">
        <f t="shared" si="4"/>
        <v>0</v>
      </c>
      <c r="C102" s="5">
        <f t="shared" si="4"/>
        <v>0</v>
      </c>
      <c r="D102" s="5">
        <f t="shared" si="4"/>
        <v>0</v>
      </c>
      <c r="E102" s="5">
        <f t="shared" si="4"/>
        <v>0</v>
      </c>
      <c r="F102" s="5">
        <f t="shared" si="4"/>
        <v>0</v>
      </c>
      <c r="G102" s="5">
        <f t="shared" si="4"/>
        <v>0</v>
      </c>
      <c r="H102" s="5">
        <f t="shared" si="4"/>
        <v>0</v>
      </c>
      <c r="I102" s="5">
        <f t="shared" si="4"/>
        <v>0</v>
      </c>
      <c r="J102" s="5">
        <f t="shared" si="4"/>
        <v>0</v>
      </c>
      <c r="K102" s="5">
        <f t="shared" si="4"/>
        <v>0</v>
      </c>
      <c r="L102" s="5">
        <f t="shared" si="4"/>
        <v>0</v>
      </c>
      <c r="M102" s="5">
        <f t="shared" si="4"/>
        <v>0</v>
      </c>
      <c r="N102" s="5">
        <f t="shared" si="4"/>
        <v>0</v>
      </c>
      <c r="O102" s="5">
        <f t="shared" si="4"/>
        <v>0</v>
      </c>
      <c r="P102" s="5">
        <f t="shared" si="4"/>
        <v>0</v>
      </c>
      <c r="Q102" s="5">
        <f t="shared" si="4"/>
        <v>0</v>
      </c>
      <c r="R102" s="5">
        <f t="shared" si="4"/>
        <v>0</v>
      </c>
      <c r="S102" s="5">
        <f t="shared" si="4"/>
        <v>0</v>
      </c>
      <c r="T102" s="5">
        <f t="shared" si="4"/>
        <v>0</v>
      </c>
      <c r="U102" s="5">
        <f t="shared" si="4"/>
        <v>0</v>
      </c>
      <c r="V102" s="5">
        <f t="shared" si="4"/>
        <v>0</v>
      </c>
      <c r="W102" s="5">
        <f t="shared" si="4"/>
        <v>-5670.5073928984111</v>
      </c>
      <c r="X102" s="5">
        <f t="shared" si="4"/>
        <v>1.6162211908379702</v>
      </c>
      <c r="Y102" s="5">
        <f t="shared" si="4"/>
        <v>-5668.8911717075716</v>
      </c>
    </row>
    <row r="103" spans="1:25" x14ac:dyDescent="0.25">
      <c r="A103" s="3" t="s">
        <v>46</v>
      </c>
      <c r="B103" s="5">
        <f t="shared" si="4"/>
        <v>0</v>
      </c>
      <c r="C103" s="5">
        <f t="shared" si="4"/>
        <v>0</v>
      </c>
      <c r="D103" s="5">
        <f t="shared" si="4"/>
        <v>0</v>
      </c>
      <c r="E103" s="5">
        <f t="shared" si="4"/>
        <v>0</v>
      </c>
      <c r="F103" s="5">
        <f t="shared" si="4"/>
        <v>0</v>
      </c>
      <c r="G103" s="5">
        <f t="shared" si="4"/>
        <v>0</v>
      </c>
      <c r="H103" s="5">
        <f t="shared" si="4"/>
        <v>0</v>
      </c>
      <c r="I103" s="5">
        <f t="shared" si="4"/>
        <v>0</v>
      </c>
      <c r="J103" s="5">
        <f t="shared" si="4"/>
        <v>0</v>
      </c>
      <c r="K103" s="5">
        <f t="shared" si="4"/>
        <v>0</v>
      </c>
      <c r="L103" s="5">
        <f t="shared" si="4"/>
        <v>0</v>
      </c>
      <c r="M103" s="5">
        <f t="shared" si="4"/>
        <v>0</v>
      </c>
      <c r="N103" s="5">
        <f t="shared" si="4"/>
        <v>0</v>
      </c>
      <c r="O103" s="5">
        <f t="shared" si="4"/>
        <v>0</v>
      </c>
      <c r="P103" s="5">
        <f t="shared" si="4"/>
        <v>0</v>
      </c>
      <c r="Q103" s="5">
        <f t="shared" si="4"/>
        <v>0</v>
      </c>
      <c r="R103" s="5">
        <f t="shared" si="4"/>
        <v>0</v>
      </c>
      <c r="S103" s="5">
        <f t="shared" si="4"/>
        <v>0</v>
      </c>
      <c r="T103" s="5">
        <f t="shared" si="4"/>
        <v>0</v>
      </c>
      <c r="U103" s="5">
        <f t="shared" si="4"/>
        <v>0</v>
      </c>
      <c r="V103" s="5">
        <f t="shared" si="4"/>
        <v>0</v>
      </c>
      <c r="W103" s="5">
        <f t="shared" si="4"/>
        <v>92.918975314029979</v>
      </c>
      <c r="X103" s="5">
        <f t="shared" si="4"/>
        <v>0.24908560095654433</v>
      </c>
      <c r="Y103" s="5">
        <f t="shared" si="4"/>
        <v>93.168060914986654</v>
      </c>
    </row>
    <row r="104" spans="1:25" x14ac:dyDescent="0.25">
      <c r="A104" s="3" t="s">
        <v>47</v>
      </c>
      <c r="B104" s="5">
        <f t="shared" si="4"/>
        <v>0</v>
      </c>
      <c r="C104" s="5">
        <f t="shared" si="4"/>
        <v>0</v>
      </c>
      <c r="D104" s="5">
        <f t="shared" si="4"/>
        <v>0</v>
      </c>
      <c r="E104" s="5">
        <f t="shared" si="4"/>
        <v>0</v>
      </c>
      <c r="F104" s="5">
        <f t="shared" si="4"/>
        <v>0</v>
      </c>
      <c r="G104" s="5">
        <f t="shared" si="4"/>
        <v>0</v>
      </c>
      <c r="H104" s="5">
        <f t="shared" si="4"/>
        <v>0</v>
      </c>
      <c r="I104" s="5">
        <f t="shared" si="4"/>
        <v>0</v>
      </c>
      <c r="J104" s="5">
        <f t="shared" si="4"/>
        <v>0</v>
      </c>
      <c r="K104" s="5">
        <f t="shared" si="4"/>
        <v>0</v>
      </c>
      <c r="L104" s="5">
        <f t="shared" si="4"/>
        <v>0</v>
      </c>
      <c r="M104" s="5">
        <f t="shared" si="4"/>
        <v>0</v>
      </c>
      <c r="N104" s="5">
        <f t="shared" si="4"/>
        <v>0</v>
      </c>
      <c r="O104" s="5">
        <f t="shared" si="4"/>
        <v>0</v>
      </c>
      <c r="P104" s="5">
        <f t="shared" si="4"/>
        <v>0</v>
      </c>
      <c r="Q104" s="5">
        <f t="shared" si="4"/>
        <v>0</v>
      </c>
      <c r="R104" s="5">
        <f t="shared" si="4"/>
        <v>0</v>
      </c>
      <c r="S104" s="5">
        <f t="shared" si="4"/>
        <v>0</v>
      </c>
      <c r="T104" s="5">
        <f t="shared" si="4"/>
        <v>0</v>
      </c>
      <c r="U104" s="5">
        <f t="shared" si="4"/>
        <v>0</v>
      </c>
      <c r="V104" s="5">
        <f t="shared" si="4"/>
        <v>0</v>
      </c>
      <c r="W104" s="5">
        <f t="shared" si="4"/>
        <v>-285660.5192097628</v>
      </c>
      <c r="X104" s="5">
        <f t="shared" si="4"/>
        <v>1015.7594970778081</v>
      </c>
      <c r="Y104" s="5">
        <f t="shared" si="4"/>
        <v>-284644.75971268537</v>
      </c>
    </row>
    <row r="105" spans="1:25" x14ac:dyDescent="0.25">
      <c r="A105" s="3" t="s">
        <v>48</v>
      </c>
      <c r="B105" s="5">
        <f t="shared" si="4"/>
        <v>0</v>
      </c>
      <c r="C105" s="5">
        <f t="shared" si="4"/>
        <v>0</v>
      </c>
      <c r="D105" s="5">
        <f t="shared" si="4"/>
        <v>0</v>
      </c>
      <c r="E105" s="5">
        <f t="shared" si="4"/>
        <v>0</v>
      </c>
      <c r="F105" s="5">
        <f t="shared" si="4"/>
        <v>0</v>
      </c>
      <c r="G105" s="5">
        <f t="shared" si="4"/>
        <v>0</v>
      </c>
      <c r="H105" s="5">
        <f t="shared" si="4"/>
        <v>0</v>
      </c>
      <c r="I105" s="5">
        <f t="shared" si="4"/>
        <v>0</v>
      </c>
      <c r="J105" s="5">
        <f t="shared" si="4"/>
        <v>0</v>
      </c>
      <c r="K105" s="5">
        <f t="shared" si="4"/>
        <v>0</v>
      </c>
      <c r="L105" s="5">
        <f t="shared" si="4"/>
        <v>0</v>
      </c>
      <c r="M105" s="5">
        <f t="shared" si="4"/>
        <v>0</v>
      </c>
      <c r="N105" s="5">
        <f t="shared" si="4"/>
        <v>0</v>
      </c>
      <c r="O105" s="5">
        <f t="shared" si="4"/>
        <v>0</v>
      </c>
      <c r="P105" s="5">
        <f t="shared" si="4"/>
        <v>0</v>
      </c>
      <c r="Q105" s="5">
        <f t="shared" si="4"/>
        <v>0</v>
      </c>
      <c r="R105" s="5">
        <f t="shared" si="4"/>
        <v>0</v>
      </c>
      <c r="S105" s="5">
        <f t="shared" si="4"/>
        <v>0</v>
      </c>
      <c r="T105" s="5">
        <f t="shared" si="4"/>
        <v>0</v>
      </c>
      <c r="U105" s="5">
        <f t="shared" si="4"/>
        <v>0</v>
      </c>
      <c r="V105" s="5">
        <f t="shared" si="4"/>
        <v>0</v>
      </c>
      <c r="W105" s="5">
        <f t="shared" si="4"/>
        <v>0</v>
      </c>
      <c r="X105" s="5">
        <f t="shared" si="4"/>
        <v>0</v>
      </c>
      <c r="Y105" s="5">
        <f t="shared" si="4"/>
        <v>0</v>
      </c>
    </row>
    <row r="106" spans="1:25" x14ac:dyDescent="0.25">
      <c r="A106" s="3" t="s">
        <v>49</v>
      </c>
      <c r="B106" s="5">
        <f t="shared" si="4"/>
        <v>0</v>
      </c>
      <c r="C106" s="5">
        <f t="shared" si="4"/>
        <v>0</v>
      </c>
      <c r="D106" s="5">
        <f t="shared" si="4"/>
        <v>0</v>
      </c>
      <c r="E106" s="5">
        <f t="shared" si="4"/>
        <v>0</v>
      </c>
      <c r="F106" s="5">
        <f t="shared" si="4"/>
        <v>0</v>
      </c>
      <c r="G106" s="5">
        <f t="shared" si="4"/>
        <v>0</v>
      </c>
      <c r="H106" s="5">
        <f t="shared" si="4"/>
        <v>0</v>
      </c>
      <c r="I106" s="5">
        <f t="shared" si="4"/>
        <v>0</v>
      </c>
      <c r="J106" s="5">
        <f t="shared" si="4"/>
        <v>0</v>
      </c>
      <c r="K106" s="5">
        <f t="shared" si="4"/>
        <v>0</v>
      </c>
      <c r="L106" s="5">
        <f t="shared" si="4"/>
        <v>0</v>
      </c>
      <c r="M106" s="5">
        <f t="shared" si="4"/>
        <v>0</v>
      </c>
      <c r="N106" s="5">
        <f t="shared" si="4"/>
        <v>0</v>
      </c>
      <c r="O106" s="5">
        <f t="shared" si="4"/>
        <v>0</v>
      </c>
      <c r="P106" s="5">
        <f t="shared" si="4"/>
        <v>0</v>
      </c>
      <c r="Q106" s="5">
        <f t="shared" si="4"/>
        <v>0</v>
      </c>
      <c r="R106" s="5">
        <f t="shared" si="4"/>
        <v>0</v>
      </c>
      <c r="S106" s="5">
        <f t="shared" si="4"/>
        <v>0</v>
      </c>
      <c r="T106" s="5">
        <f t="shared" si="4"/>
        <v>0</v>
      </c>
      <c r="U106" s="5">
        <f t="shared" si="4"/>
        <v>0</v>
      </c>
      <c r="V106" s="5">
        <f t="shared" si="4"/>
        <v>0</v>
      </c>
      <c r="W106" s="5">
        <f t="shared" si="4"/>
        <v>0</v>
      </c>
      <c r="X106" s="5">
        <f t="shared" si="4"/>
        <v>0</v>
      </c>
      <c r="Y106" s="5">
        <f t="shared" si="4"/>
        <v>0</v>
      </c>
    </row>
    <row r="107" spans="1:25" x14ac:dyDescent="0.25">
      <c r="A107" s="3" t="s">
        <v>50</v>
      </c>
      <c r="B107" s="5">
        <f t="shared" si="4"/>
        <v>0</v>
      </c>
      <c r="C107" s="5">
        <f t="shared" si="4"/>
        <v>0</v>
      </c>
      <c r="D107" s="5">
        <f t="shared" si="4"/>
        <v>0</v>
      </c>
      <c r="E107" s="5">
        <f t="shared" si="4"/>
        <v>0</v>
      </c>
      <c r="F107" s="5">
        <f t="shared" si="4"/>
        <v>0</v>
      </c>
      <c r="G107" s="5">
        <f t="shared" si="4"/>
        <v>0</v>
      </c>
      <c r="H107" s="5">
        <f t="shared" si="4"/>
        <v>0</v>
      </c>
      <c r="I107" s="5">
        <f t="shared" si="4"/>
        <v>0</v>
      </c>
      <c r="J107" s="5">
        <f t="shared" si="4"/>
        <v>0</v>
      </c>
      <c r="K107" s="5">
        <f t="shared" si="4"/>
        <v>0</v>
      </c>
      <c r="L107" s="5">
        <f t="shared" si="4"/>
        <v>0</v>
      </c>
      <c r="M107" s="5">
        <f t="shared" si="4"/>
        <v>0</v>
      </c>
      <c r="N107" s="5">
        <f t="shared" si="4"/>
        <v>0</v>
      </c>
      <c r="O107" s="5">
        <f t="shared" si="4"/>
        <v>0</v>
      </c>
      <c r="P107" s="5">
        <f t="shared" si="4"/>
        <v>0</v>
      </c>
      <c r="Q107" s="5">
        <f t="shared" si="4"/>
        <v>0</v>
      </c>
      <c r="R107" s="5">
        <f t="shared" si="4"/>
        <v>0</v>
      </c>
      <c r="S107" s="5">
        <f t="shared" si="4"/>
        <v>0</v>
      </c>
      <c r="T107" s="5">
        <f t="shared" si="4"/>
        <v>0</v>
      </c>
      <c r="U107" s="5">
        <f t="shared" si="4"/>
        <v>0</v>
      </c>
      <c r="V107" s="5">
        <f t="shared" si="4"/>
        <v>0</v>
      </c>
      <c r="W107" s="5">
        <f t="shared" si="4"/>
        <v>0</v>
      </c>
      <c r="X107" s="5">
        <f t="shared" si="4"/>
        <v>0</v>
      </c>
      <c r="Y107" s="5">
        <f t="shared" si="4"/>
        <v>0</v>
      </c>
    </row>
    <row r="108" spans="1:25" x14ac:dyDescent="0.25">
      <c r="A108" s="3" t="s">
        <v>51</v>
      </c>
      <c r="B108" s="5">
        <f t="shared" si="4"/>
        <v>0</v>
      </c>
      <c r="C108" s="5">
        <f t="shared" si="4"/>
        <v>0</v>
      </c>
      <c r="D108" s="5">
        <f t="shared" si="4"/>
        <v>0</v>
      </c>
      <c r="E108" s="5">
        <f t="shared" si="4"/>
        <v>0</v>
      </c>
      <c r="F108" s="5">
        <f t="shared" si="4"/>
        <v>0</v>
      </c>
      <c r="G108" s="5">
        <f t="shared" si="4"/>
        <v>0</v>
      </c>
      <c r="H108" s="5">
        <f t="shared" si="4"/>
        <v>0</v>
      </c>
      <c r="I108" s="5">
        <f t="shared" si="4"/>
        <v>0</v>
      </c>
      <c r="J108" s="5">
        <f t="shared" si="4"/>
        <v>0</v>
      </c>
      <c r="K108" s="5">
        <f t="shared" si="4"/>
        <v>0</v>
      </c>
      <c r="L108" s="5">
        <f t="shared" si="4"/>
        <v>0</v>
      </c>
      <c r="M108" s="5">
        <f t="shared" si="4"/>
        <v>0</v>
      </c>
      <c r="N108" s="5">
        <f t="shared" si="4"/>
        <v>0</v>
      </c>
      <c r="O108" s="5">
        <f t="shared" si="4"/>
        <v>0</v>
      </c>
      <c r="P108" s="5">
        <f t="shared" si="4"/>
        <v>0</v>
      </c>
      <c r="Q108" s="5">
        <f t="shared" si="4"/>
        <v>0</v>
      </c>
      <c r="R108" s="5">
        <f t="shared" si="4"/>
        <v>0</v>
      </c>
      <c r="S108" s="5">
        <f t="shared" si="4"/>
        <v>0</v>
      </c>
      <c r="T108" s="5">
        <f t="shared" si="4"/>
        <v>0</v>
      </c>
      <c r="U108" s="5">
        <f t="shared" si="4"/>
        <v>0</v>
      </c>
      <c r="V108" s="5">
        <f t="shared" si="4"/>
        <v>0</v>
      </c>
      <c r="W108" s="5">
        <f t="shared" si="4"/>
        <v>0</v>
      </c>
      <c r="X108" s="5">
        <f t="shared" si="4"/>
        <v>0</v>
      </c>
      <c r="Y108" s="5">
        <f t="shared" si="4"/>
        <v>0</v>
      </c>
    </row>
    <row r="109" spans="1:25" x14ac:dyDescent="0.25">
      <c r="A109" s="3" t="s">
        <v>52</v>
      </c>
      <c r="B109" s="5">
        <f t="shared" si="4"/>
        <v>0</v>
      </c>
      <c r="C109" s="5">
        <f t="shared" si="4"/>
        <v>0</v>
      </c>
      <c r="D109" s="5">
        <f t="shared" si="4"/>
        <v>0</v>
      </c>
      <c r="E109" s="5">
        <f t="shared" si="4"/>
        <v>0</v>
      </c>
      <c r="F109" s="5">
        <f t="shared" si="4"/>
        <v>0</v>
      </c>
      <c r="G109" s="5">
        <f t="shared" si="4"/>
        <v>0</v>
      </c>
      <c r="H109" s="5">
        <f t="shared" si="4"/>
        <v>0</v>
      </c>
      <c r="I109" s="5">
        <f t="shared" si="4"/>
        <v>0</v>
      </c>
      <c r="J109" s="5">
        <f t="shared" si="4"/>
        <v>0</v>
      </c>
      <c r="K109" s="5">
        <f t="shared" si="4"/>
        <v>0</v>
      </c>
      <c r="L109" s="5">
        <f t="shared" si="4"/>
        <v>0</v>
      </c>
      <c r="M109" s="5">
        <f t="shared" si="4"/>
        <v>0</v>
      </c>
      <c r="N109" s="5">
        <f t="shared" si="4"/>
        <v>0</v>
      </c>
      <c r="O109" s="5">
        <f t="shared" si="4"/>
        <v>0</v>
      </c>
      <c r="P109" s="5">
        <f t="shared" si="4"/>
        <v>0</v>
      </c>
      <c r="Q109" s="5">
        <f t="shared" ref="Q109:Y109" si="5">Q81-Q53</f>
        <v>0</v>
      </c>
      <c r="R109" s="5">
        <f t="shared" si="5"/>
        <v>0</v>
      </c>
      <c r="S109" s="5">
        <f t="shared" si="5"/>
        <v>0</v>
      </c>
      <c r="T109" s="5">
        <f t="shared" si="5"/>
        <v>0</v>
      </c>
      <c r="U109" s="5">
        <f t="shared" si="5"/>
        <v>0</v>
      </c>
      <c r="V109" s="5">
        <f t="shared" si="5"/>
        <v>0</v>
      </c>
      <c r="W109" s="5">
        <f t="shared" si="5"/>
        <v>0</v>
      </c>
      <c r="X109" s="5">
        <f t="shared" si="5"/>
        <v>0</v>
      </c>
      <c r="Y109" s="5">
        <f t="shared" si="5"/>
        <v>0</v>
      </c>
    </row>
    <row r="110" spans="1:25" x14ac:dyDescent="0.25">
      <c r="A110" s="3" t="s">
        <v>53</v>
      </c>
      <c r="B110" s="5">
        <f t="shared" ref="B110:Y112" si="6">B82-B54</f>
        <v>0</v>
      </c>
      <c r="C110" s="5">
        <f t="shared" si="6"/>
        <v>0</v>
      </c>
      <c r="D110" s="5">
        <f t="shared" si="6"/>
        <v>0</v>
      </c>
      <c r="E110" s="5">
        <f t="shared" si="6"/>
        <v>0</v>
      </c>
      <c r="F110" s="5">
        <f t="shared" si="6"/>
        <v>0</v>
      </c>
      <c r="G110" s="5">
        <f t="shared" si="6"/>
        <v>0</v>
      </c>
      <c r="H110" s="5">
        <f t="shared" si="6"/>
        <v>0</v>
      </c>
      <c r="I110" s="5">
        <f t="shared" si="6"/>
        <v>0</v>
      </c>
      <c r="J110" s="5">
        <f t="shared" si="6"/>
        <v>0</v>
      </c>
      <c r="K110" s="5">
        <f t="shared" si="6"/>
        <v>0</v>
      </c>
      <c r="L110" s="5">
        <f t="shared" si="6"/>
        <v>0</v>
      </c>
      <c r="M110" s="5">
        <f t="shared" si="6"/>
        <v>0</v>
      </c>
      <c r="N110" s="5">
        <f t="shared" si="6"/>
        <v>0</v>
      </c>
      <c r="O110" s="5">
        <f t="shared" si="6"/>
        <v>0</v>
      </c>
      <c r="P110" s="5">
        <f t="shared" si="6"/>
        <v>0</v>
      </c>
      <c r="Q110" s="5">
        <f t="shared" si="6"/>
        <v>0</v>
      </c>
      <c r="R110" s="5">
        <f t="shared" si="6"/>
        <v>0</v>
      </c>
      <c r="S110" s="5">
        <f t="shared" si="6"/>
        <v>0</v>
      </c>
      <c r="T110" s="5">
        <f t="shared" si="6"/>
        <v>0</v>
      </c>
      <c r="U110" s="5">
        <f t="shared" si="6"/>
        <v>0</v>
      </c>
      <c r="V110" s="5">
        <f t="shared" si="6"/>
        <v>0</v>
      </c>
      <c r="W110" s="5">
        <f t="shared" si="6"/>
        <v>0</v>
      </c>
      <c r="X110" s="5">
        <f t="shared" si="6"/>
        <v>0</v>
      </c>
      <c r="Y110" s="5">
        <f t="shared" si="6"/>
        <v>0</v>
      </c>
    </row>
    <row r="111" spans="1:25" x14ac:dyDescent="0.25">
      <c r="A111" s="3" t="s">
        <v>54</v>
      </c>
      <c r="B111" s="5">
        <f t="shared" si="6"/>
        <v>0</v>
      </c>
      <c r="C111" s="5">
        <f t="shared" si="6"/>
        <v>0</v>
      </c>
      <c r="D111" s="5">
        <f t="shared" si="6"/>
        <v>0</v>
      </c>
      <c r="E111" s="5">
        <f t="shared" si="6"/>
        <v>0</v>
      </c>
      <c r="F111" s="5">
        <f t="shared" si="6"/>
        <v>0</v>
      </c>
      <c r="G111" s="5">
        <f t="shared" si="6"/>
        <v>0</v>
      </c>
      <c r="H111" s="5">
        <f t="shared" si="6"/>
        <v>0</v>
      </c>
      <c r="I111" s="5">
        <f t="shared" si="6"/>
        <v>0</v>
      </c>
      <c r="J111" s="5">
        <f t="shared" si="6"/>
        <v>0</v>
      </c>
      <c r="K111" s="5">
        <f t="shared" si="6"/>
        <v>0</v>
      </c>
      <c r="L111" s="5">
        <f t="shared" si="6"/>
        <v>0</v>
      </c>
      <c r="M111" s="5">
        <f t="shared" si="6"/>
        <v>0</v>
      </c>
      <c r="N111" s="5">
        <f t="shared" si="6"/>
        <v>0</v>
      </c>
      <c r="O111" s="5">
        <f t="shared" si="6"/>
        <v>0</v>
      </c>
      <c r="P111" s="5">
        <f t="shared" si="6"/>
        <v>0</v>
      </c>
      <c r="Q111" s="5">
        <f t="shared" si="6"/>
        <v>0</v>
      </c>
      <c r="R111" s="5">
        <f t="shared" si="6"/>
        <v>0</v>
      </c>
      <c r="S111" s="5">
        <f t="shared" si="6"/>
        <v>0</v>
      </c>
      <c r="T111" s="5">
        <f t="shared" si="6"/>
        <v>0</v>
      </c>
      <c r="U111" s="5">
        <f t="shared" si="6"/>
        <v>0</v>
      </c>
      <c r="V111" s="5">
        <f t="shared" si="6"/>
        <v>0</v>
      </c>
      <c r="W111" s="5">
        <f t="shared" si="6"/>
        <v>254.00909677161786</v>
      </c>
      <c r="X111" s="5">
        <f t="shared" si="6"/>
        <v>-0.32207773236601156</v>
      </c>
      <c r="Y111" s="5">
        <f t="shared" si="6"/>
        <v>253.68701903923647</v>
      </c>
    </row>
    <row r="112" spans="1:25" x14ac:dyDescent="0.25">
      <c r="A112" s="3" t="s">
        <v>55</v>
      </c>
      <c r="B112" s="5">
        <f t="shared" si="6"/>
        <v>0</v>
      </c>
      <c r="C112" s="5">
        <f t="shared" si="6"/>
        <v>0</v>
      </c>
      <c r="D112" s="5">
        <f t="shared" si="6"/>
        <v>0</v>
      </c>
      <c r="E112" s="5">
        <f t="shared" si="6"/>
        <v>0</v>
      </c>
      <c r="F112" s="5">
        <f t="shared" si="6"/>
        <v>0</v>
      </c>
      <c r="G112" s="5">
        <f t="shared" si="6"/>
        <v>0</v>
      </c>
      <c r="H112" s="5">
        <f t="shared" si="6"/>
        <v>0</v>
      </c>
      <c r="I112" s="5">
        <f t="shared" si="6"/>
        <v>0</v>
      </c>
      <c r="J112" s="5">
        <f t="shared" si="6"/>
        <v>0</v>
      </c>
      <c r="K112" s="5">
        <f t="shared" si="6"/>
        <v>0</v>
      </c>
      <c r="L112" s="5">
        <f t="shared" si="6"/>
        <v>0</v>
      </c>
      <c r="M112" s="5">
        <f t="shared" si="6"/>
        <v>0</v>
      </c>
      <c r="N112" s="5">
        <f t="shared" si="6"/>
        <v>0</v>
      </c>
      <c r="O112" s="5">
        <f t="shared" si="6"/>
        <v>0</v>
      </c>
      <c r="P112" s="5">
        <f t="shared" si="6"/>
        <v>0</v>
      </c>
      <c r="Q112" s="5">
        <f t="shared" si="6"/>
        <v>0</v>
      </c>
      <c r="R112" s="5">
        <f t="shared" si="6"/>
        <v>0</v>
      </c>
      <c r="S112" s="5">
        <f t="shared" si="6"/>
        <v>0</v>
      </c>
      <c r="T112" s="5">
        <f t="shared" si="6"/>
        <v>0</v>
      </c>
      <c r="U112" s="5">
        <f t="shared" si="6"/>
        <v>0</v>
      </c>
      <c r="V112" s="5">
        <f t="shared" si="6"/>
        <v>0</v>
      </c>
      <c r="W112" s="5">
        <f t="shared" si="6"/>
        <v>592.6674262581746</v>
      </c>
      <c r="X112" s="5">
        <f t="shared" si="6"/>
        <v>-0.75148875816876171</v>
      </c>
      <c r="Y112" s="5">
        <f t="shared" si="6"/>
        <v>591.91593750054017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26" si="7">IF(B32,B60/B32-1,0)</f>
        <v>0</v>
      </c>
      <c r="C116" s="6">
        <f t="shared" si="7"/>
        <v>0</v>
      </c>
      <c r="D116" s="6">
        <f t="shared" si="7"/>
        <v>0</v>
      </c>
      <c r="E116" s="6">
        <f t="shared" si="7"/>
        <v>0</v>
      </c>
      <c r="F116" s="6">
        <f t="shared" si="7"/>
        <v>0</v>
      </c>
      <c r="G116" s="6">
        <f t="shared" si="7"/>
        <v>0</v>
      </c>
      <c r="H116" s="6">
        <f t="shared" si="7"/>
        <v>0</v>
      </c>
      <c r="I116" s="6">
        <f t="shared" si="7"/>
        <v>0</v>
      </c>
      <c r="J116" s="6">
        <f t="shared" si="7"/>
        <v>0</v>
      </c>
      <c r="K116" s="6">
        <f t="shared" si="7"/>
        <v>0</v>
      </c>
      <c r="L116" s="6">
        <f t="shared" si="7"/>
        <v>0</v>
      </c>
      <c r="M116" s="6">
        <f t="shared" si="7"/>
        <v>0</v>
      </c>
      <c r="N116" s="6">
        <f t="shared" si="7"/>
        <v>0</v>
      </c>
      <c r="O116" s="6">
        <f t="shared" si="7"/>
        <v>0</v>
      </c>
      <c r="P116" s="6">
        <f t="shared" si="7"/>
        <v>0</v>
      </c>
      <c r="Q116" s="6">
        <f t="shared" si="7"/>
        <v>0</v>
      </c>
      <c r="R116" s="6">
        <f t="shared" si="7"/>
        <v>0</v>
      </c>
      <c r="S116" s="6">
        <f t="shared" si="7"/>
        <v>0</v>
      </c>
      <c r="T116" s="6">
        <f t="shared" si="7"/>
        <v>0</v>
      </c>
      <c r="U116" s="6">
        <f t="shared" si="7"/>
        <v>0</v>
      </c>
      <c r="V116" s="6">
        <f t="shared" si="7"/>
        <v>0</v>
      </c>
      <c r="W116" s="6">
        <f t="shared" si="7"/>
        <v>-0.30700595184893709</v>
      </c>
      <c r="X116" s="6">
        <f t="shared" si="7"/>
        <v>-4.853558212590718</v>
      </c>
      <c r="Y116" s="6">
        <f t="shared" si="7"/>
        <v>-9.1044778765485668E-2</v>
      </c>
    </row>
    <row r="117" spans="1:25" x14ac:dyDescent="0.25">
      <c r="A117" s="3" t="s">
        <v>32</v>
      </c>
      <c r="B117" s="6">
        <f t="shared" si="7"/>
        <v>0</v>
      </c>
      <c r="C117" s="6">
        <f t="shared" si="7"/>
        <v>0</v>
      </c>
      <c r="D117" s="6">
        <f t="shared" si="7"/>
        <v>0</v>
      </c>
      <c r="E117" s="6">
        <f t="shared" si="7"/>
        <v>0</v>
      </c>
      <c r="F117" s="6">
        <f t="shared" si="7"/>
        <v>0</v>
      </c>
      <c r="G117" s="6">
        <f t="shared" si="7"/>
        <v>0</v>
      </c>
      <c r="H117" s="6">
        <f t="shared" si="7"/>
        <v>0</v>
      </c>
      <c r="I117" s="6">
        <f t="shared" si="7"/>
        <v>0</v>
      </c>
      <c r="J117" s="6">
        <f t="shared" si="7"/>
        <v>0</v>
      </c>
      <c r="K117" s="6">
        <f t="shared" si="7"/>
        <v>0</v>
      </c>
      <c r="L117" s="6">
        <f t="shared" si="7"/>
        <v>0</v>
      </c>
      <c r="M117" s="6">
        <f t="shared" si="7"/>
        <v>0</v>
      </c>
      <c r="N117" s="6">
        <f t="shared" si="7"/>
        <v>0</v>
      </c>
      <c r="O117" s="6">
        <f t="shared" si="7"/>
        <v>0</v>
      </c>
      <c r="P117" s="6">
        <f t="shared" si="7"/>
        <v>0</v>
      </c>
      <c r="Q117" s="6">
        <f t="shared" si="7"/>
        <v>0</v>
      </c>
      <c r="R117" s="6">
        <f t="shared" si="7"/>
        <v>0</v>
      </c>
      <c r="S117" s="6">
        <f t="shared" si="7"/>
        <v>0</v>
      </c>
      <c r="T117" s="6">
        <f t="shared" si="7"/>
        <v>0</v>
      </c>
      <c r="U117" s="6">
        <f t="shared" si="7"/>
        <v>0</v>
      </c>
      <c r="V117" s="6">
        <f t="shared" si="7"/>
        <v>0</v>
      </c>
      <c r="W117" s="6">
        <f t="shared" si="7"/>
        <v>3.0602594869399091E-2</v>
      </c>
      <c r="X117" s="6">
        <f t="shared" si="7"/>
        <v>3.36500447927863</v>
      </c>
      <c r="Y117" s="6">
        <f t="shared" si="7"/>
        <v>9.1899207332737376E-3</v>
      </c>
    </row>
    <row r="118" spans="1:25" x14ac:dyDescent="0.25">
      <c r="A118" s="3" t="s">
        <v>33</v>
      </c>
      <c r="B118" s="6">
        <f t="shared" si="7"/>
        <v>0</v>
      </c>
      <c r="C118" s="6">
        <f t="shared" si="7"/>
        <v>0</v>
      </c>
      <c r="D118" s="6">
        <f t="shared" si="7"/>
        <v>0</v>
      </c>
      <c r="E118" s="6">
        <f t="shared" si="7"/>
        <v>0</v>
      </c>
      <c r="F118" s="6">
        <f t="shared" si="7"/>
        <v>0</v>
      </c>
      <c r="G118" s="6">
        <f t="shared" si="7"/>
        <v>0</v>
      </c>
      <c r="H118" s="6">
        <f t="shared" si="7"/>
        <v>0</v>
      </c>
      <c r="I118" s="6">
        <f t="shared" si="7"/>
        <v>0</v>
      </c>
      <c r="J118" s="6">
        <f t="shared" si="7"/>
        <v>0</v>
      </c>
      <c r="K118" s="6">
        <f t="shared" si="7"/>
        <v>0</v>
      </c>
      <c r="L118" s="6">
        <f t="shared" si="7"/>
        <v>0</v>
      </c>
      <c r="M118" s="6">
        <f t="shared" si="7"/>
        <v>0</v>
      </c>
      <c r="N118" s="6">
        <f t="shared" si="7"/>
        <v>0</v>
      </c>
      <c r="O118" s="6">
        <f t="shared" si="7"/>
        <v>0</v>
      </c>
      <c r="P118" s="6">
        <f t="shared" si="7"/>
        <v>0</v>
      </c>
      <c r="Q118" s="6">
        <f t="shared" si="7"/>
        <v>0</v>
      </c>
      <c r="R118" s="6">
        <f t="shared" si="7"/>
        <v>0</v>
      </c>
      <c r="S118" s="6">
        <f t="shared" si="7"/>
        <v>0</v>
      </c>
      <c r="T118" s="6">
        <f t="shared" si="7"/>
        <v>0</v>
      </c>
      <c r="U118" s="6">
        <f t="shared" si="7"/>
        <v>0</v>
      </c>
      <c r="V118" s="6">
        <f t="shared" si="7"/>
        <v>0</v>
      </c>
      <c r="W118" s="6">
        <f t="shared" si="7"/>
        <v>11.945925194305829</v>
      </c>
      <c r="X118" s="6">
        <f t="shared" si="7"/>
        <v>-0.51565058574128431</v>
      </c>
      <c r="Y118" s="6">
        <f t="shared" si="7"/>
        <v>1.4810606060606064</v>
      </c>
    </row>
    <row r="119" spans="1:25" x14ac:dyDescent="0.25">
      <c r="A119" s="3" t="s">
        <v>34</v>
      </c>
      <c r="B119" s="6">
        <f t="shared" si="7"/>
        <v>0</v>
      </c>
      <c r="C119" s="6">
        <f t="shared" si="7"/>
        <v>0</v>
      </c>
      <c r="D119" s="6">
        <f t="shared" si="7"/>
        <v>0</v>
      </c>
      <c r="E119" s="6">
        <f t="shared" si="7"/>
        <v>0</v>
      </c>
      <c r="F119" s="6">
        <f t="shared" si="7"/>
        <v>0</v>
      </c>
      <c r="G119" s="6">
        <f t="shared" si="7"/>
        <v>0</v>
      </c>
      <c r="H119" s="6">
        <f t="shared" si="7"/>
        <v>0</v>
      </c>
      <c r="I119" s="6">
        <f t="shared" si="7"/>
        <v>0</v>
      </c>
      <c r="J119" s="6">
        <f t="shared" si="7"/>
        <v>0</v>
      </c>
      <c r="K119" s="6">
        <f t="shared" si="7"/>
        <v>0</v>
      </c>
      <c r="L119" s="6">
        <f t="shared" si="7"/>
        <v>0</v>
      </c>
      <c r="M119" s="6">
        <f t="shared" si="7"/>
        <v>0</v>
      </c>
      <c r="N119" s="6">
        <f t="shared" si="7"/>
        <v>0</v>
      </c>
      <c r="O119" s="6">
        <f t="shared" si="7"/>
        <v>0</v>
      </c>
      <c r="P119" s="6">
        <f t="shared" si="7"/>
        <v>0</v>
      </c>
      <c r="Q119" s="6">
        <f t="shared" si="7"/>
        <v>0</v>
      </c>
      <c r="R119" s="6">
        <f t="shared" si="7"/>
        <v>0</v>
      </c>
      <c r="S119" s="6">
        <f t="shared" si="7"/>
        <v>0</v>
      </c>
      <c r="T119" s="6">
        <f t="shared" si="7"/>
        <v>0</v>
      </c>
      <c r="U119" s="6">
        <f t="shared" si="7"/>
        <v>0</v>
      </c>
      <c r="V119" s="6">
        <f t="shared" si="7"/>
        <v>0</v>
      </c>
      <c r="W119" s="6">
        <f t="shared" si="7"/>
        <v>-0.16198740428442437</v>
      </c>
      <c r="X119" s="6">
        <f t="shared" si="7"/>
        <v>-0.44321335914141391</v>
      </c>
      <c r="Y119" s="6">
        <f t="shared" si="7"/>
        <v>-4.9893825712810091E-2</v>
      </c>
    </row>
    <row r="120" spans="1:25" x14ac:dyDescent="0.25">
      <c r="A120" s="3" t="s">
        <v>35</v>
      </c>
      <c r="B120" s="6">
        <f t="shared" si="7"/>
        <v>0</v>
      </c>
      <c r="C120" s="6">
        <f t="shared" si="7"/>
        <v>0</v>
      </c>
      <c r="D120" s="6">
        <f t="shared" si="7"/>
        <v>0</v>
      </c>
      <c r="E120" s="6">
        <f t="shared" si="7"/>
        <v>0</v>
      </c>
      <c r="F120" s="6">
        <f t="shared" si="7"/>
        <v>0</v>
      </c>
      <c r="G120" s="6">
        <f t="shared" si="7"/>
        <v>0</v>
      </c>
      <c r="H120" s="6">
        <f t="shared" si="7"/>
        <v>0</v>
      </c>
      <c r="I120" s="6">
        <f t="shared" si="7"/>
        <v>0</v>
      </c>
      <c r="J120" s="6">
        <f t="shared" si="7"/>
        <v>0</v>
      </c>
      <c r="K120" s="6">
        <f t="shared" si="7"/>
        <v>0</v>
      </c>
      <c r="L120" s="6">
        <f t="shared" si="7"/>
        <v>0</v>
      </c>
      <c r="M120" s="6">
        <f t="shared" si="7"/>
        <v>0</v>
      </c>
      <c r="N120" s="6">
        <f t="shared" si="7"/>
        <v>0</v>
      </c>
      <c r="O120" s="6">
        <f t="shared" si="7"/>
        <v>0</v>
      </c>
      <c r="P120" s="6">
        <f t="shared" si="7"/>
        <v>0</v>
      </c>
      <c r="Q120" s="6">
        <f t="shared" si="7"/>
        <v>0</v>
      </c>
      <c r="R120" s="6">
        <f t="shared" si="7"/>
        <v>0</v>
      </c>
      <c r="S120" s="6">
        <f t="shared" si="7"/>
        <v>0</v>
      </c>
      <c r="T120" s="6">
        <f t="shared" si="7"/>
        <v>0</v>
      </c>
      <c r="U120" s="6">
        <f t="shared" si="7"/>
        <v>0</v>
      </c>
      <c r="V120" s="6">
        <f t="shared" si="7"/>
        <v>0</v>
      </c>
      <c r="W120" s="6">
        <f t="shared" si="7"/>
        <v>-6.0403305833587773E-2</v>
      </c>
      <c r="X120" s="6">
        <f t="shared" si="7"/>
        <v>-9.1341279372515078</v>
      </c>
      <c r="Y120" s="6">
        <f t="shared" si="7"/>
        <v>-1.8056322307308692E-2</v>
      </c>
    </row>
    <row r="121" spans="1:25" x14ac:dyDescent="0.25">
      <c r="A121" s="3" t="s">
        <v>36</v>
      </c>
      <c r="B121" s="6">
        <f t="shared" si="7"/>
        <v>0</v>
      </c>
      <c r="C121" s="6">
        <f t="shared" si="7"/>
        <v>0</v>
      </c>
      <c r="D121" s="6">
        <f t="shared" si="7"/>
        <v>0</v>
      </c>
      <c r="E121" s="6">
        <f t="shared" si="7"/>
        <v>0</v>
      </c>
      <c r="F121" s="6">
        <f t="shared" si="7"/>
        <v>0</v>
      </c>
      <c r="G121" s="6">
        <f t="shared" si="7"/>
        <v>0</v>
      </c>
      <c r="H121" s="6">
        <f t="shared" si="7"/>
        <v>0</v>
      </c>
      <c r="I121" s="6">
        <f t="shared" si="7"/>
        <v>0</v>
      </c>
      <c r="J121" s="6">
        <f t="shared" si="7"/>
        <v>0</v>
      </c>
      <c r="K121" s="6">
        <f t="shared" si="7"/>
        <v>0</v>
      </c>
      <c r="L121" s="6">
        <f t="shared" si="7"/>
        <v>0</v>
      </c>
      <c r="M121" s="6">
        <f t="shared" si="7"/>
        <v>0</v>
      </c>
      <c r="N121" s="6">
        <f t="shared" si="7"/>
        <v>0</v>
      </c>
      <c r="O121" s="6">
        <f t="shared" si="7"/>
        <v>0</v>
      </c>
      <c r="P121" s="6">
        <f t="shared" si="7"/>
        <v>0</v>
      </c>
      <c r="Q121" s="6">
        <f t="shared" si="7"/>
        <v>0</v>
      </c>
      <c r="R121" s="6">
        <f t="shared" si="7"/>
        <v>0</v>
      </c>
      <c r="S121" s="6">
        <f t="shared" si="7"/>
        <v>0</v>
      </c>
      <c r="T121" s="6">
        <f t="shared" si="7"/>
        <v>0</v>
      </c>
      <c r="U121" s="6">
        <f t="shared" si="7"/>
        <v>0</v>
      </c>
      <c r="V121" s="6">
        <f t="shared" si="7"/>
        <v>0</v>
      </c>
      <c r="W121" s="6">
        <f t="shared" si="7"/>
        <v>5.6352415798935862</v>
      </c>
      <c r="X121" s="6">
        <f t="shared" si="7"/>
        <v>-0.87655899762904654</v>
      </c>
      <c r="Y121" s="6">
        <f t="shared" si="7"/>
        <v>1.2162162162162167</v>
      </c>
    </row>
    <row r="122" spans="1:25" x14ac:dyDescent="0.25">
      <c r="A122" s="3" t="s">
        <v>37</v>
      </c>
      <c r="B122" s="6">
        <f t="shared" si="7"/>
        <v>0</v>
      </c>
      <c r="C122" s="6">
        <f t="shared" si="7"/>
        <v>0</v>
      </c>
      <c r="D122" s="6">
        <f t="shared" si="7"/>
        <v>0</v>
      </c>
      <c r="E122" s="6">
        <f t="shared" si="7"/>
        <v>0</v>
      </c>
      <c r="F122" s="6">
        <f t="shared" si="7"/>
        <v>0</v>
      </c>
      <c r="G122" s="6">
        <f t="shared" si="7"/>
        <v>0</v>
      </c>
      <c r="H122" s="6">
        <f t="shared" si="7"/>
        <v>0</v>
      </c>
      <c r="I122" s="6">
        <f t="shared" si="7"/>
        <v>0</v>
      </c>
      <c r="J122" s="6">
        <f t="shared" si="7"/>
        <v>0</v>
      </c>
      <c r="K122" s="6">
        <f t="shared" si="7"/>
        <v>0</v>
      </c>
      <c r="L122" s="6">
        <f t="shared" si="7"/>
        <v>0</v>
      </c>
      <c r="M122" s="6">
        <f t="shared" si="7"/>
        <v>0</v>
      </c>
      <c r="N122" s="6">
        <f t="shared" si="7"/>
        <v>0</v>
      </c>
      <c r="O122" s="6">
        <f t="shared" si="7"/>
        <v>0</v>
      </c>
      <c r="P122" s="6">
        <f t="shared" si="7"/>
        <v>0</v>
      </c>
      <c r="Q122" s="6">
        <f t="shared" si="7"/>
        <v>0</v>
      </c>
      <c r="R122" s="6">
        <f t="shared" si="7"/>
        <v>0</v>
      </c>
      <c r="S122" s="6">
        <f t="shared" si="7"/>
        <v>0</v>
      </c>
      <c r="T122" s="6">
        <f t="shared" si="7"/>
        <v>0</v>
      </c>
      <c r="U122" s="6">
        <f t="shared" si="7"/>
        <v>0</v>
      </c>
      <c r="V122" s="6">
        <f t="shared" si="7"/>
        <v>0</v>
      </c>
      <c r="W122" s="6">
        <f t="shared" si="7"/>
        <v>-0.20096068387307731</v>
      </c>
      <c r="X122" s="6">
        <f t="shared" si="7"/>
        <v>4.3232892863815184</v>
      </c>
      <c r="Y122" s="6">
        <f t="shared" si="7"/>
        <v>-6.2677703095276205E-2</v>
      </c>
    </row>
    <row r="123" spans="1:25" x14ac:dyDescent="0.25">
      <c r="A123" s="3" t="s">
        <v>38</v>
      </c>
      <c r="B123" s="6">
        <f t="shared" si="7"/>
        <v>0</v>
      </c>
      <c r="C123" s="6">
        <f t="shared" si="7"/>
        <v>0</v>
      </c>
      <c r="D123" s="6">
        <f t="shared" si="7"/>
        <v>0</v>
      </c>
      <c r="E123" s="6">
        <f t="shared" si="7"/>
        <v>0</v>
      </c>
      <c r="F123" s="6">
        <f t="shared" si="7"/>
        <v>0</v>
      </c>
      <c r="G123" s="6">
        <f t="shared" si="7"/>
        <v>0</v>
      </c>
      <c r="H123" s="6">
        <f t="shared" si="7"/>
        <v>0</v>
      </c>
      <c r="I123" s="6">
        <f t="shared" si="7"/>
        <v>0</v>
      </c>
      <c r="J123" s="6">
        <f t="shared" si="7"/>
        <v>0</v>
      </c>
      <c r="K123" s="6">
        <f t="shared" si="7"/>
        <v>0</v>
      </c>
      <c r="L123" s="6">
        <f t="shared" si="7"/>
        <v>0</v>
      </c>
      <c r="M123" s="6">
        <f t="shared" si="7"/>
        <v>0</v>
      </c>
      <c r="N123" s="6">
        <f t="shared" si="7"/>
        <v>0</v>
      </c>
      <c r="O123" s="6">
        <f t="shared" si="7"/>
        <v>0</v>
      </c>
      <c r="P123" s="6">
        <f t="shared" si="7"/>
        <v>0</v>
      </c>
      <c r="Q123" s="6">
        <f t="shared" si="7"/>
        <v>0</v>
      </c>
      <c r="R123" s="6">
        <f t="shared" si="7"/>
        <v>0</v>
      </c>
      <c r="S123" s="6">
        <f t="shared" si="7"/>
        <v>0</v>
      </c>
      <c r="T123" s="6">
        <f t="shared" si="7"/>
        <v>0</v>
      </c>
      <c r="U123" s="6">
        <f t="shared" si="7"/>
        <v>0</v>
      </c>
      <c r="V123" s="6">
        <f t="shared" si="7"/>
        <v>0</v>
      </c>
      <c r="W123" s="6">
        <f t="shared" si="7"/>
        <v>0</v>
      </c>
      <c r="X123" s="6">
        <f t="shared" si="7"/>
        <v>0</v>
      </c>
      <c r="Y123" s="6">
        <f t="shared" si="7"/>
        <v>0</v>
      </c>
    </row>
    <row r="124" spans="1:25" x14ac:dyDescent="0.25">
      <c r="A124" s="3" t="s">
        <v>39</v>
      </c>
      <c r="B124" s="6">
        <f t="shared" si="7"/>
        <v>0</v>
      </c>
      <c r="C124" s="6">
        <f t="shared" si="7"/>
        <v>0</v>
      </c>
      <c r="D124" s="6">
        <f t="shared" si="7"/>
        <v>0</v>
      </c>
      <c r="E124" s="6">
        <f t="shared" si="7"/>
        <v>0</v>
      </c>
      <c r="F124" s="6">
        <f t="shared" si="7"/>
        <v>0</v>
      </c>
      <c r="G124" s="6">
        <f t="shared" si="7"/>
        <v>0</v>
      </c>
      <c r="H124" s="6">
        <f t="shared" si="7"/>
        <v>0</v>
      </c>
      <c r="I124" s="6">
        <f t="shared" si="7"/>
        <v>0</v>
      </c>
      <c r="J124" s="6">
        <f t="shared" si="7"/>
        <v>0</v>
      </c>
      <c r="K124" s="6">
        <f t="shared" si="7"/>
        <v>0</v>
      </c>
      <c r="L124" s="6">
        <f t="shared" si="7"/>
        <v>0</v>
      </c>
      <c r="M124" s="6">
        <f t="shared" si="7"/>
        <v>0</v>
      </c>
      <c r="N124" s="6">
        <f t="shared" si="7"/>
        <v>0</v>
      </c>
      <c r="O124" s="6">
        <f t="shared" si="7"/>
        <v>0</v>
      </c>
      <c r="P124" s="6">
        <f t="shared" si="7"/>
        <v>0</v>
      </c>
      <c r="Q124" s="6">
        <f t="shared" si="7"/>
        <v>0</v>
      </c>
      <c r="R124" s="6">
        <f t="shared" si="7"/>
        <v>0</v>
      </c>
      <c r="S124" s="6">
        <f t="shared" si="7"/>
        <v>0</v>
      </c>
      <c r="T124" s="6">
        <f t="shared" si="7"/>
        <v>0</v>
      </c>
      <c r="U124" s="6">
        <f t="shared" si="7"/>
        <v>0</v>
      </c>
      <c r="V124" s="6">
        <f t="shared" si="7"/>
        <v>0</v>
      </c>
      <c r="W124" s="6">
        <f t="shared" si="7"/>
        <v>-0.31544804140149463</v>
      </c>
      <c r="X124" s="6">
        <f t="shared" si="7"/>
        <v>-2.1535617170289676</v>
      </c>
      <c r="Y124" s="6">
        <f t="shared" si="7"/>
        <v>-0.10851540249386293</v>
      </c>
    </row>
    <row r="125" spans="1:25" x14ac:dyDescent="0.25">
      <c r="A125" s="3" t="s">
        <v>40</v>
      </c>
      <c r="B125" s="6">
        <f t="shared" si="7"/>
        <v>0</v>
      </c>
      <c r="C125" s="6">
        <f t="shared" si="7"/>
        <v>0</v>
      </c>
      <c r="D125" s="6">
        <f t="shared" si="7"/>
        <v>0</v>
      </c>
      <c r="E125" s="6">
        <f t="shared" si="7"/>
        <v>0</v>
      </c>
      <c r="F125" s="6">
        <f t="shared" si="7"/>
        <v>0</v>
      </c>
      <c r="G125" s="6">
        <f t="shared" si="7"/>
        <v>0</v>
      </c>
      <c r="H125" s="6">
        <f t="shared" si="7"/>
        <v>0</v>
      </c>
      <c r="I125" s="6">
        <f t="shared" si="7"/>
        <v>0</v>
      </c>
      <c r="J125" s="6">
        <f t="shared" si="7"/>
        <v>0</v>
      </c>
      <c r="K125" s="6">
        <f t="shared" si="7"/>
        <v>0</v>
      </c>
      <c r="L125" s="6">
        <f t="shared" si="7"/>
        <v>0</v>
      </c>
      <c r="M125" s="6">
        <f t="shared" si="7"/>
        <v>0</v>
      </c>
      <c r="N125" s="6">
        <f t="shared" si="7"/>
        <v>0</v>
      </c>
      <c r="O125" s="6">
        <f t="shared" si="7"/>
        <v>0</v>
      </c>
      <c r="P125" s="6">
        <f t="shared" si="7"/>
        <v>0</v>
      </c>
      <c r="Q125" s="6">
        <f t="shared" si="7"/>
        <v>0</v>
      </c>
      <c r="R125" s="6">
        <f t="shared" si="7"/>
        <v>0</v>
      </c>
      <c r="S125" s="6">
        <f t="shared" si="7"/>
        <v>0</v>
      </c>
      <c r="T125" s="6">
        <f t="shared" si="7"/>
        <v>0</v>
      </c>
      <c r="U125" s="6">
        <f t="shared" si="7"/>
        <v>0</v>
      </c>
      <c r="V125" s="6">
        <f t="shared" si="7"/>
        <v>0</v>
      </c>
      <c r="W125" s="6">
        <f t="shared" si="7"/>
        <v>0.46822762285486808</v>
      </c>
      <c r="X125" s="6">
        <f t="shared" si="7"/>
        <v>0.63603470803652606</v>
      </c>
      <c r="Y125" s="6">
        <f t="shared" si="7"/>
        <v>0.12920645862295221</v>
      </c>
    </row>
    <row r="126" spans="1:25" x14ac:dyDescent="0.25">
      <c r="A126" s="3" t="s">
        <v>41</v>
      </c>
      <c r="B126" s="6">
        <f t="shared" si="7"/>
        <v>0</v>
      </c>
      <c r="C126" s="6">
        <f t="shared" si="7"/>
        <v>0</v>
      </c>
      <c r="D126" s="6">
        <f t="shared" si="7"/>
        <v>0</v>
      </c>
      <c r="E126" s="6">
        <f t="shared" si="7"/>
        <v>0</v>
      </c>
      <c r="F126" s="6">
        <f t="shared" si="7"/>
        <v>0</v>
      </c>
      <c r="G126" s="6">
        <f t="shared" si="7"/>
        <v>0</v>
      </c>
      <c r="H126" s="6">
        <f t="shared" si="7"/>
        <v>0</v>
      </c>
      <c r="I126" s="6">
        <f t="shared" si="7"/>
        <v>0</v>
      </c>
      <c r="J126" s="6">
        <f t="shared" si="7"/>
        <v>0</v>
      </c>
      <c r="K126" s="6">
        <f t="shared" si="7"/>
        <v>0</v>
      </c>
      <c r="L126" s="6">
        <f t="shared" si="7"/>
        <v>0</v>
      </c>
      <c r="M126" s="6">
        <f t="shared" si="7"/>
        <v>0</v>
      </c>
      <c r="N126" s="6">
        <f t="shared" si="7"/>
        <v>0</v>
      </c>
      <c r="O126" s="6">
        <f t="shared" si="7"/>
        <v>0</v>
      </c>
      <c r="P126" s="6">
        <f t="shared" si="7"/>
        <v>0</v>
      </c>
      <c r="Q126" s="6">
        <f t="shared" ref="Q126:Y126" si="8">IF(Q42,Q70/Q42-1,0)</f>
        <v>0</v>
      </c>
      <c r="R126" s="6">
        <f t="shared" si="8"/>
        <v>0</v>
      </c>
      <c r="S126" s="6">
        <f t="shared" si="8"/>
        <v>0</v>
      </c>
      <c r="T126" s="6">
        <f t="shared" si="8"/>
        <v>0</v>
      </c>
      <c r="U126" s="6">
        <f t="shared" si="8"/>
        <v>0</v>
      </c>
      <c r="V126" s="6">
        <f t="shared" si="8"/>
        <v>0</v>
      </c>
      <c r="W126" s="6">
        <f t="shared" si="8"/>
        <v>0.46226879792845632</v>
      </c>
      <c r="X126" s="6">
        <f t="shared" si="8"/>
        <v>-4.2206004590805968</v>
      </c>
      <c r="Y126" s="6">
        <f t="shared" si="8"/>
        <v>0.14178109275892203</v>
      </c>
    </row>
    <row r="127" spans="1:25" x14ac:dyDescent="0.25">
      <c r="A127" s="3" t="s">
        <v>42</v>
      </c>
      <c r="B127" s="6">
        <f t="shared" ref="B127:Y137" si="9">IF(B43,B71/B43-1,0)</f>
        <v>0</v>
      </c>
      <c r="C127" s="6">
        <f t="shared" si="9"/>
        <v>0</v>
      </c>
      <c r="D127" s="6">
        <f t="shared" si="9"/>
        <v>0</v>
      </c>
      <c r="E127" s="6">
        <f t="shared" si="9"/>
        <v>0</v>
      </c>
      <c r="F127" s="6">
        <f t="shared" si="9"/>
        <v>0</v>
      </c>
      <c r="G127" s="6">
        <f t="shared" si="9"/>
        <v>0</v>
      </c>
      <c r="H127" s="6">
        <f t="shared" si="9"/>
        <v>0</v>
      </c>
      <c r="I127" s="6">
        <f t="shared" si="9"/>
        <v>0</v>
      </c>
      <c r="J127" s="6">
        <f t="shared" si="9"/>
        <v>0</v>
      </c>
      <c r="K127" s="6">
        <f t="shared" si="9"/>
        <v>0</v>
      </c>
      <c r="L127" s="6">
        <f t="shared" si="9"/>
        <v>0</v>
      </c>
      <c r="M127" s="6">
        <f t="shared" si="9"/>
        <v>0</v>
      </c>
      <c r="N127" s="6">
        <f t="shared" si="9"/>
        <v>0</v>
      </c>
      <c r="O127" s="6">
        <f t="shared" si="9"/>
        <v>0</v>
      </c>
      <c r="P127" s="6">
        <f t="shared" si="9"/>
        <v>0</v>
      </c>
      <c r="Q127" s="6">
        <f t="shared" si="9"/>
        <v>0</v>
      </c>
      <c r="R127" s="6">
        <f t="shared" si="9"/>
        <v>0</v>
      </c>
      <c r="S127" s="6">
        <f t="shared" si="9"/>
        <v>0</v>
      </c>
      <c r="T127" s="6">
        <f t="shared" si="9"/>
        <v>0</v>
      </c>
      <c r="U127" s="6">
        <f t="shared" si="9"/>
        <v>0</v>
      </c>
      <c r="V127" s="6">
        <f t="shared" si="9"/>
        <v>0</v>
      </c>
      <c r="W127" s="6">
        <f t="shared" si="9"/>
        <v>0.67481663007181636</v>
      </c>
      <c r="X127" s="6">
        <f t="shared" si="9"/>
        <v>-0.87003944752333784</v>
      </c>
      <c r="Y127" s="6">
        <f t="shared" si="9"/>
        <v>0.17923934676311593</v>
      </c>
    </row>
    <row r="128" spans="1:25" x14ac:dyDescent="0.25">
      <c r="A128" s="3" t="s">
        <v>43</v>
      </c>
      <c r="B128" s="6">
        <f t="shared" si="9"/>
        <v>0</v>
      </c>
      <c r="C128" s="6">
        <f t="shared" si="9"/>
        <v>0</v>
      </c>
      <c r="D128" s="6">
        <f t="shared" si="9"/>
        <v>0</v>
      </c>
      <c r="E128" s="6">
        <f t="shared" si="9"/>
        <v>0</v>
      </c>
      <c r="F128" s="6">
        <f t="shared" si="9"/>
        <v>0</v>
      </c>
      <c r="G128" s="6">
        <f t="shared" si="9"/>
        <v>0</v>
      </c>
      <c r="H128" s="6">
        <f t="shared" si="9"/>
        <v>0</v>
      </c>
      <c r="I128" s="6">
        <f t="shared" si="9"/>
        <v>0</v>
      </c>
      <c r="J128" s="6">
        <f t="shared" si="9"/>
        <v>0</v>
      </c>
      <c r="K128" s="6">
        <f t="shared" si="9"/>
        <v>0</v>
      </c>
      <c r="L128" s="6">
        <f t="shared" si="9"/>
        <v>0</v>
      </c>
      <c r="M128" s="6">
        <f t="shared" si="9"/>
        <v>0</v>
      </c>
      <c r="N128" s="6">
        <f t="shared" si="9"/>
        <v>0</v>
      </c>
      <c r="O128" s="6">
        <f t="shared" si="9"/>
        <v>0</v>
      </c>
      <c r="P128" s="6">
        <f t="shared" si="9"/>
        <v>0</v>
      </c>
      <c r="Q128" s="6">
        <f t="shared" si="9"/>
        <v>0</v>
      </c>
      <c r="R128" s="6">
        <f t="shared" si="9"/>
        <v>0</v>
      </c>
      <c r="S128" s="6">
        <f t="shared" si="9"/>
        <v>0</v>
      </c>
      <c r="T128" s="6">
        <f t="shared" si="9"/>
        <v>0</v>
      </c>
      <c r="U128" s="6">
        <f t="shared" si="9"/>
        <v>0</v>
      </c>
      <c r="V128" s="6">
        <f t="shared" si="9"/>
        <v>0</v>
      </c>
      <c r="W128" s="6">
        <f t="shared" si="9"/>
        <v>0.17930184195997434</v>
      </c>
      <c r="X128" s="6">
        <f t="shared" si="9"/>
        <v>-0.77670879520738856</v>
      </c>
      <c r="Y128" s="6">
        <f t="shared" si="9"/>
        <v>4.1531473069435609E-2</v>
      </c>
    </row>
    <row r="129" spans="1:25" x14ac:dyDescent="0.25">
      <c r="A129" s="3" t="s">
        <v>44</v>
      </c>
      <c r="B129" s="6">
        <f t="shared" si="9"/>
        <v>0</v>
      </c>
      <c r="C129" s="6">
        <f t="shared" si="9"/>
        <v>0</v>
      </c>
      <c r="D129" s="6">
        <f t="shared" si="9"/>
        <v>0</v>
      </c>
      <c r="E129" s="6">
        <f t="shared" si="9"/>
        <v>0</v>
      </c>
      <c r="F129" s="6">
        <f t="shared" si="9"/>
        <v>0</v>
      </c>
      <c r="G129" s="6">
        <f t="shared" si="9"/>
        <v>0</v>
      </c>
      <c r="H129" s="6">
        <f t="shared" si="9"/>
        <v>0</v>
      </c>
      <c r="I129" s="6">
        <f t="shared" si="9"/>
        <v>0</v>
      </c>
      <c r="J129" s="6">
        <f t="shared" si="9"/>
        <v>0</v>
      </c>
      <c r="K129" s="6">
        <f t="shared" si="9"/>
        <v>0</v>
      </c>
      <c r="L129" s="6">
        <f t="shared" si="9"/>
        <v>0</v>
      </c>
      <c r="M129" s="6">
        <f t="shared" si="9"/>
        <v>0</v>
      </c>
      <c r="N129" s="6">
        <f t="shared" si="9"/>
        <v>0</v>
      </c>
      <c r="O129" s="6">
        <f t="shared" si="9"/>
        <v>0</v>
      </c>
      <c r="P129" s="6">
        <f t="shared" si="9"/>
        <v>0</v>
      </c>
      <c r="Q129" s="6">
        <f t="shared" si="9"/>
        <v>0</v>
      </c>
      <c r="R129" s="6">
        <f t="shared" si="9"/>
        <v>0</v>
      </c>
      <c r="S129" s="6">
        <f t="shared" si="9"/>
        <v>0</v>
      </c>
      <c r="T129" s="6">
        <f t="shared" si="9"/>
        <v>0</v>
      </c>
      <c r="U129" s="6">
        <f t="shared" si="9"/>
        <v>0</v>
      </c>
      <c r="V129" s="6">
        <f t="shared" si="9"/>
        <v>0</v>
      </c>
      <c r="W129" s="6">
        <f t="shared" si="9"/>
        <v>-0.15150505550575877</v>
      </c>
      <c r="X129" s="6">
        <f t="shared" si="9"/>
        <v>32.200072872804391</v>
      </c>
      <c r="Y129" s="6">
        <f t="shared" si="9"/>
        <v>-4.7708725674827313E-2</v>
      </c>
    </row>
    <row r="130" spans="1:25" x14ac:dyDescent="0.25">
      <c r="A130" s="3" t="s">
        <v>45</v>
      </c>
      <c r="B130" s="6">
        <f t="shared" si="9"/>
        <v>0</v>
      </c>
      <c r="C130" s="6">
        <f t="shared" si="9"/>
        <v>0</v>
      </c>
      <c r="D130" s="6">
        <f t="shared" si="9"/>
        <v>0</v>
      </c>
      <c r="E130" s="6">
        <f t="shared" si="9"/>
        <v>0</v>
      </c>
      <c r="F130" s="6">
        <f t="shared" si="9"/>
        <v>0</v>
      </c>
      <c r="G130" s="6">
        <f t="shared" si="9"/>
        <v>0</v>
      </c>
      <c r="H130" s="6">
        <f t="shared" si="9"/>
        <v>0</v>
      </c>
      <c r="I130" s="6">
        <f t="shared" si="9"/>
        <v>0</v>
      </c>
      <c r="J130" s="6">
        <f t="shared" si="9"/>
        <v>0</v>
      </c>
      <c r="K130" s="6">
        <f t="shared" si="9"/>
        <v>0</v>
      </c>
      <c r="L130" s="6">
        <f t="shared" si="9"/>
        <v>0</v>
      </c>
      <c r="M130" s="6">
        <f t="shared" si="9"/>
        <v>0</v>
      </c>
      <c r="N130" s="6">
        <f t="shared" si="9"/>
        <v>0</v>
      </c>
      <c r="O130" s="6">
        <f t="shared" si="9"/>
        <v>0</v>
      </c>
      <c r="P130" s="6">
        <f t="shared" si="9"/>
        <v>0</v>
      </c>
      <c r="Q130" s="6">
        <f t="shared" si="9"/>
        <v>0</v>
      </c>
      <c r="R130" s="6">
        <f t="shared" si="9"/>
        <v>0</v>
      </c>
      <c r="S130" s="6">
        <f t="shared" si="9"/>
        <v>0</v>
      </c>
      <c r="T130" s="6">
        <f t="shared" si="9"/>
        <v>0</v>
      </c>
      <c r="U130" s="6">
        <f t="shared" si="9"/>
        <v>0</v>
      </c>
      <c r="V130" s="6">
        <f t="shared" si="9"/>
        <v>0</v>
      </c>
      <c r="W130" s="6">
        <f t="shared" si="9"/>
        <v>-0.56144069881956016</v>
      </c>
      <c r="X130" s="6">
        <f t="shared" si="9"/>
        <v>-0.37612093096757893</v>
      </c>
      <c r="Y130" s="6">
        <f t="shared" si="9"/>
        <v>-0.20814132104454697</v>
      </c>
    </row>
    <row r="131" spans="1:25" x14ac:dyDescent="0.25">
      <c r="A131" s="3" t="s">
        <v>46</v>
      </c>
      <c r="B131" s="6">
        <f t="shared" si="9"/>
        <v>0</v>
      </c>
      <c r="C131" s="6">
        <f t="shared" si="9"/>
        <v>0</v>
      </c>
      <c r="D131" s="6">
        <f t="shared" si="9"/>
        <v>0</v>
      </c>
      <c r="E131" s="6">
        <f t="shared" si="9"/>
        <v>0</v>
      </c>
      <c r="F131" s="6">
        <f t="shared" si="9"/>
        <v>0</v>
      </c>
      <c r="G131" s="6">
        <f t="shared" si="9"/>
        <v>0</v>
      </c>
      <c r="H131" s="6">
        <f t="shared" si="9"/>
        <v>0</v>
      </c>
      <c r="I131" s="6">
        <f t="shared" si="9"/>
        <v>0</v>
      </c>
      <c r="J131" s="6">
        <f t="shared" si="9"/>
        <v>0</v>
      </c>
      <c r="K131" s="6">
        <f t="shared" si="9"/>
        <v>0</v>
      </c>
      <c r="L131" s="6">
        <f t="shared" si="9"/>
        <v>0</v>
      </c>
      <c r="M131" s="6">
        <f t="shared" si="9"/>
        <v>0</v>
      </c>
      <c r="N131" s="6">
        <f t="shared" si="9"/>
        <v>0</v>
      </c>
      <c r="O131" s="6">
        <f t="shared" si="9"/>
        <v>0</v>
      </c>
      <c r="P131" s="6">
        <f t="shared" si="9"/>
        <v>0</v>
      </c>
      <c r="Q131" s="6">
        <f t="shared" si="9"/>
        <v>0</v>
      </c>
      <c r="R131" s="6">
        <f t="shared" si="9"/>
        <v>0</v>
      </c>
      <c r="S131" s="6">
        <f t="shared" si="9"/>
        <v>0</v>
      </c>
      <c r="T131" s="6">
        <f t="shared" si="9"/>
        <v>0</v>
      </c>
      <c r="U131" s="6">
        <f t="shared" si="9"/>
        <v>0</v>
      </c>
      <c r="V131" s="6">
        <f t="shared" si="9"/>
        <v>0</v>
      </c>
      <c r="W131" s="6">
        <f t="shared" si="9"/>
        <v>0.64184478887485419</v>
      </c>
      <c r="X131" s="6">
        <f t="shared" si="9"/>
        <v>-7.2995290913410535</v>
      </c>
      <c r="Y131" s="6">
        <f t="shared" si="9"/>
        <v>0.10870988867059617</v>
      </c>
    </row>
    <row r="132" spans="1:25" x14ac:dyDescent="0.25">
      <c r="A132" s="3" t="s">
        <v>47</v>
      </c>
      <c r="B132" s="6">
        <f t="shared" si="9"/>
        <v>0</v>
      </c>
      <c r="C132" s="6">
        <f t="shared" si="9"/>
        <v>0</v>
      </c>
      <c r="D132" s="6">
        <f t="shared" si="9"/>
        <v>0</v>
      </c>
      <c r="E132" s="6">
        <f t="shared" si="9"/>
        <v>0</v>
      </c>
      <c r="F132" s="6">
        <f t="shared" si="9"/>
        <v>0</v>
      </c>
      <c r="G132" s="6">
        <f t="shared" si="9"/>
        <v>0</v>
      </c>
      <c r="H132" s="6">
        <f t="shared" si="9"/>
        <v>0</v>
      </c>
      <c r="I132" s="6">
        <f t="shared" si="9"/>
        <v>0</v>
      </c>
      <c r="J132" s="6">
        <f t="shared" si="9"/>
        <v>0</v>
      </c>
      <c r="K132" s="6">
        <f t="shared" si="9"/>
        <v>0</v>
      </c>
      <c r="L132" s="6">
        <f t="shared" si="9"/>
        <v>0</v>
      </c>
      <c r="M132" s="6">
        <f t="shared" si="9"/>
        <v>0</v>
      </c>
      <c r="N132" s="6">
        <f t="shared" si="9"/>
        <v>0</v>
      </c>
      <c r="O132" s="6">
        <f t="shared" si="9"/>
        <v>0</v>
      </c>
      <c r="P132" s="6">
        <f t="shared" si="9"/>
        <v>0</v>
      </c>
      <c r="Q132" s="6">
        <f t="shared" si="9"/>
        <v>0</v>
      </c>
      <c r="R132" s="6">
        <f t="shared" si="9"/>
        <v>0</v>
      </c>
      <c r="S132" s="6">
        <f t="shared" si="9"/>
        <v>0</v>
      </c>
      <c r="T132" s="6">
        <f t="shared" si="9"/>
        <v>0</v>
      </c>
      <c r="U132" s="6">
        <f t="shared" si="9"/>
        <v>0</v>
      </c>
      <c r="V132" s="6">
        <f t="shared" si="9"/>
        <v>0</v>
      </c>
      <c r="W132" s="6">
        <f t="shared" si="9"/>
        <v>-0.20288231313406535</v>
      </c>
      <c r="X132" s="6">
        <f t="shared" si="9"/>
        <v>-3.2963117709336278</v>
      </c>
      <c r="Y132" s="6">
        <f t="shared" si="9"/>
        <v>-6.3689040317568502E-2</v>
      </c>
    </row>
    <row r="133" spans="1:25" x14ac:dyDescent="0.25">
      <c r="A133" s="3" t="s">
        <v>48</v>
      </c>
      <c r="B133" s="6">
        <f t="shared" si="9"/>
        <v>0</v>
      </c>
      <c r="C133" s="6">
        <f t="shared" si="9"/>
        <v>0</v>
      </c>
      <c r="D133" s="6">
        <f t="shared" si="9"/>
        <v>0</v>
      </c>
      <c r="E133" s="6">
        <f t="shared" si="9"/>
        <v>0</v>
      </c>
      <c r="F133" s="6">
        <f t="shared" si="9"/>
        <v>0</v>
      </c>
      <c r="G133" s="6">
        <f t="shared" si="9"/>
        <v>0</v>
      </c>
      <c r="H133" s="6">
        <f t="shared" si="9"/>
        <v>0</v>
      </c>
      <c r="I133" s="6">
        <f t="shared" si="9"/>
        <v>0</v>
      </c>
      <c r="J133" s="6">
        <f t="shared" si="9"/>
        <v>0</v>
      </c>
      <c r="K133" s="6">
        <f t="shared" si="9"/>
        <v>0</v>
      </c>
      <c r="L133" s="6">
        <f t="shared" si="9"/>
        <v>0</v>
      </c>
      <c r="M133" s="6">
        <f t="shared" si="9"/>
        <v>0</v>
      </c>
      <c r="N133" s="6">
        <f t="shared" si="9"/>
        <v>0</v>
      </c>
      <c r="O133" s="6">
        <f t="shared" si="9"/>
        <v>0</v>
      </c>
      <c r="P133" s="6">
        <f t="shared" si="9"/>
        <v>0</v>
      </c>
      <c r="Q133" s="6">
        <f t="shared" si="9"/>
        <v>0</v>
      </c>
      <c r="R133" s="6">
        <f t="shared" si="9"/>
        <v>0</v>
      </c>
      <c r="S133" s="6">
        <f t="shared" si="9"/>
        <v>0</v>
      </c>
      <c r="T133" s="6">
        <f t="shared" si="9"/>
        <v>0</v>
      </c>
      <c r="U133" s="6">
        <f t="shared" si="9"/>
        <v>0</v>
      </c>
      <c r="V133" s="6">
        <f t="shared" si="9"/>
        <v>0</v>
      </c>
      <c r="W133" s="6">
        <f t="shared" si="9"/>
        <v>0</v>
      </c>
      <c r="X133" s="6">
        <f t="shared" si="9"/>
        <v>0</v>
      </c>
      <c r="Y133" s="6">
        <f t="shared" si="9"/>
        <v>0</v>
      </c>
    </row>
    <row r="134" spans="1:25" x14ac:dyDescent="0.25">
      <c r="A134" s="3" t="s">
        <v>49</v>
      </c>
      <c r="B134" s="6">
        <f t="shared" si="9"/>
        <v>0</v>
      </c>
      <c r="C134" s="6">
        <f t="shared" si="9"/>
        <v>0</v>
      </c>
      <c r="D134" s="6">
        <f t="shared" si="9"/>
        <v>0</v>
      </c>
      <c r="E134" s="6">
        <f t="shared" si="9"/>
        <v>0</v>
      </c>
      <c r="F134" s="6">
        <f t="shared" si="9"/>
        <v>0</v>
      </c>
      <c r="G134" s="6">
        <f t="shared" si="9"/>
        <v>0</v>
      </c>
      <c r="H134" s="6">
        <f t="shared" si="9"/>
        <v>0</v>
      </c>
      <c r="I134" s="6">
        <f t="shared" si="9"/>
        <v>0</v>
      </c>
      <c r="J134" s="6">
        <f t="shared" si="9"/>
        <v>0</v>
      </c>
      <c r="K134" s="6">
        <f t="shared" si="9"/>
        <v>0</v>
      </c>
      <c r="L134" s="6">
        <f t="shared" si="9"/>
        <v>0</v>
      </c>
      <c r="M134" s="6">
        <f t="shared" si="9"/>
        <v>0</v>
      </c>
      <c r="N134" s="6">
        <f t="shared" si="9"/>
        <v>0</v>
      </c>
      <c r="O134" s="6">
        <f t="shared" si="9"/>
        <v>0</v>
      </c>
      <c r="P134" s="6">
        <f t="shared" si="9"/>
        <v>0</v>
      </c>
      <c r="Q134" s="6">
        <f t="shared" si="9"/>
        <v>0</v>
      </c>
      <c r="R134" s="6">
        <f t="shared" si="9"/>
        <v>0</v>
      </c>
      <c r="S134" s="6">
        <f t="shared" si="9"/>
        <v>0</v>
      </c>
      <c r="T134" s="6">
        <f t="shared" si="9"/>
        <v>0</v>
      </c>
      <c r="U134" s="6">
        <f t="shared" si="9"/>
        <v>0</v>
      </c>
      <c r="V134" s="6">
        <f t="shared" si="9"/>
        <v>0</v>
      </c>
      <c r="W134" s="6">
        <f t="shared" si="9"/>
        <v>0</v>
      </c>
      <c r="X134" s="6">
        <f t="shared" si="9"/>
        <v>0</v>
      </c>
      <c r="Y134" s="6">
        <f t="shared" si="9"/>
        <v>0</v>
      </c>
    </row>
    <row r="135" spans="1:25" x14ac:dyDescent="0.25">
      <c r="A135" s="3" t="s">
        <v>50</v>
      </c>
      <c r="B135" s="6">
        <f t="shared" si="9"/>
        <v>0</v>
      </c>
      <c r="C135" s="6">
        <f t="shared" si="9"/>
        <v>0</v>
      </c>
      <c r="D135" s="6">
        <f t="shared" si="9"/>
        <v>0</v>
      </c>
      <c r="E135" s="6">
        <f t="shared" si="9"/>
        <v>0</v>
      </c>
      <c r="F135" s="6">
        <f t="shared" si="9"/>
        <v>0</v>
      </c>
      <c r="G135" s="6">
        <f t="shared" si="9"/>
        <v>0</v>
      </c>
      <c r="H135" s="6">
        <f t="shared" si="9"/>
        <v>0</v>
      </c>
      <c r="I135" s="6">
        <f t="shared" si="9"/>
        <v>0</v>
      </c>
      <c r="J135" s="6">
        <f t="shared" si="9"/>
        <v>0</v>
      </c>
      <c r="K135" s="6">
        <f t="shared" si="9"/>
        <v>0</v>
      </c>
      <c r="L135" s="6">
        <f t="shared" si="9"/>
        <v>0</v>
      </c>
      <c r="M135" s="6">
        <f t="shared" si="9"/>
        <v>0</v>
      </c>
      <c r="N135" s="6">
        <f t="shared" si="9"/>
        <v>0</v>
      </c>
      <c r="O135" s="6">
        <f t="shared" si="9"/>
        <v>0</v>
      </c>
      <c r="P135" s="6">
        <f t="shared" si="9"/>
        <v>0</v>
      </c>
      <c r="Q135" s="6">
        <f t="shared" si="9"/>
        <v>0</v>
      </c>
      <c r="R135" s="6">
        <f t="shared" si="9"/>
        <v>0</v>
      </c>
      <c r="S135" s="6">
        <f t="shared" si="9"/>
        <v>0</v>
      </c>
      <c r="T135" s="6">
        <f t="shared" si="9"/>
        <v>0</v>
      </c>
      <c r="U135" s="6">
        <f t="shared" si="9"/>
        <v>0</v>
      </c>
      <c r="V135" s="6">
        <f t="shared" si="9"/>
        <v>0</v>
      </c>
      <c r="W135" s="6">
        <f t="shared" si="9"/>
        <v>0</v>
      </c>
      <c r="X135" s="6">
        <f t="shared" si="9"/>
        <v>0</v>
      </c>
      <c r="Y135" s="6">
        <f t="shared" si="9"/>
        <v>0</v>
      </c>
    </row>
    <row r="136" spans="1:25" x14ac:dyDescent="0.25">
      <c r="A136" s="3" t="s">
        <v>51</v>
      </c>
      <c r="B136" s="6">
        <f t="shared" si="9"/>
        <v>0</v>
      </c>
      <c r="C136" s="6">
        <f t="shared" si="9"/>
        <v>0</v>
      </c>
      <c r="D136" s="6">
        <f t="shared" si="9"/>
        <v>0</v>
      </c>
      <c r="E136" s="6">
        <f t="shared" si="9"/>
        <v>0</v>
      </c>
      <c r="F136" s="6">
        <f t="shared" si="9"/>
        <v>0</v>
      </c>
      <c r="G136" s="6">
        <f t="shared" si="9"/>
        <v>0</v>
      </c>
      <c r="H136" s="6">
        <f t="shared" si="9"/>
        <v>0</v>
      </c>
      <c r="I136" s="6">
        <f t="shared" si="9"/>
        <v>0</v>
      </c>
      <c r="J136" s="6">
        <f t="shared" si="9"/>
        <v>0</v>
      </c>
      <c r="K136" s="6">
        <f t="shared" si="9"/>
        <v>0</v>
      </c>
      <c r="L136" s="6">
        <f t="shared" si="9"/>
        <v>0</v>
      </c>
      <c r="M136" s="6">
        <f t="shared" si="9"/>
        <v>0</v>
      </c>
      <c r="N136" s="6">
        <f t="shared" si="9"/>
        <v>0</v>
      </c>
      <c r="O136" s="6">
        <f t="shared" si="9"/>
        <v>0</v>
      </c>
      <c r="P136" s="6">
        <f t="shared" si="9"/>
        <v>0</v>
      </c>
      <c r="Q136" s="6">
        <f t="shared" si="9"/>
        <v>0</v>
      </c>
      <c r="R136" s="6">
        <f t="shared" si="9"/>
        <v>0</v>
      </c>
      <c r="S136" s="6">
        <f t="shared" si="9"/>
        <v>0</v>
      </c>
      <c r="T136" s="6">
        <f t="shared" si="9"/>
        <v>0</v>
      </c>
      <c r="U136" s="6">
        <f t="shared" si="9"/>
        <v>0</v>
      </c>
      <c r="V136" s="6">
        <f t="shared" si="9"/>
        <v>0</v>
      </c>
      <c r="W136" s="6">
        <f t="shared" si="9"/>
        <v>0</v>
      </c>
      <c r="X136" s="6">
        <f t="shared" si="9"/>
        <v>0</v>
      </c>
      <c r="Y136" s="6">
        <f t="shared" si="9"/>
        <v>0</v>
      </c>
    </row>
    <row r="137" spans="1:25" x14ac:dyDescent="0.25">
      <c r="A137" s="3" t="s">
        <v>52</v>
      </c>
      <c r="B137" s="6">
        <f t="shared" si="9"/>
        <v>0</v>
      </c>
      <c r="C137" s="6">
        <f t="shared" si="9"/>
        <v>0</v>
      </c>
      <c r="D137" s="6">
        <f t="shared" si="9"/>
        <v>0</v>
      </c>
      <c r="E137" s="6">
        <f t="shared" si="9"/>
        <v>0</v>
      </c>
      <c r="F137" s="6">
        <f t="shared" si="9"/>
        <v>0</v>
      </c>
      <c r="G137" s="6">
        <f t="shared" si="9"/>
        <v>0</v>
      </c>
      <c r="H137" s="6">
        <f t="shared" si="9"/>
        <v>0</v>
      </c>
      <c r="I137" s="6">
        <f t="shared" si="9"/>
        <v>0</v>
      </c>
      <c r="J137" s="6">
        <f t="shared" si="9"/>
        <v>0</v>
      </c>
      <c r="K137" s="6">
        <f t="shared" si="9"/>
        <v>0</v>
      </c>
      <c r="L137" s="6">
        <f t="shared" si="9"/>
        <v>0</v>
      </c>
      <c r="M137" s="6">
        <f t="shared" si="9"/>
        <v>0</v>
      </c>
      <c r="N137" s="6">
        <f t="shared" si="9"/>
        <v>0</v>
      </c>
      <c r="O137" s="6">
        <f t="shared" si="9"/>
        <v>0</v>
      </c>
      <c r="P137" s="6">
        <f t="shared" si="9"/>
        <v>0</v>
      </c>
      <c r="Q137" s="6">
        <f t="shared" ref="Q137:Y137" si="10">IF(Q53,Q81/Q53-1,0)</f>
        <v>0</v>
      </c>
      <c r="R137" s="6">
        <f t="shared" si="10"/>
        <v>0</v>
      </c>
      <c r="S137" s="6">
        <f t="shared" si="10"/>
        <v>0</v>
      </c>
      <c r="T137" s="6">
        <f t="shared" si="10"/>
        <v>0</v>
      </c>
      <c r="U137" s="6">
        <f t="shared" si="10"/>
        <v>0</v>
      </c>
      <c r="V137" s="6">
        <f t="shared" si="10"/>
        <v>0</v>
      </c>
      <c r="W137" s="6">
        <f t="shared" si="10"/>
        <v>0</v>
      </c>
      <c r="X137" s="6">
        <f t="shared" si="10"/>
        <v>0</v>
      </c>
      <c r="Y137" s="6">
        <f t="shared" si="10"/>
        <v>0</v>
      </c>
    </row>
    <row r="138" spans="1:25" x14ac:dyDescent="0.25">
      <c r="A138" s="3" t="s">
        <v>53</v>
      </c>
      <c r="B138" s="6">
        <f t="shared" ref="B138:Y140" si="11">IF(B54,B82/B54-1,0)</f>
        <v>0</v>
      </c>
      <c r="C138" s="6">
        <f t="shared" si="11"/>
        <v>0</v>
      </c>
      <c r="D138" s="6">
        <f t="shared" si="11"/>
        <v>0</v>
      </c>
      <c r="E138" s="6">
        <f t="shared" si="11"/>
        <v>0</v>
      </c>
      <c r="F138" s="6">
        <f t="shared" si="11"/>
        <v>0</v>
      </c>
      <c r="G138" s="6">
        <f t="shared" si="11"/>
        <v>0</v>
      </c>
      <c r="H138" s="6">
        <f t="shared" si="11"/>
        <v>0</v>
      </c>
      <c r="I138" s="6">
        <f t="shared" si="11"/>
        <v>0</v>
      </c>
      <c r="J138" s="6">
        <f t="shared" si="11"/>
        <v>0</v>
      </c>
      <c r="K138" s="6">
        <f t="shared" si="11"/>
        <v>0</v>
      </c>
      <c r="L138" s="6">
        <f t="shared" si="11"/>
        <v>0</v>
      </c>
      <c r="M138" s="6">
        <f t="shared" si="11"/>
        <v>0</v>
      </c>
      <c r="N138" s="6">
        <f t="shared" si="11"/>
        <v>0</v>
      </c>
      <c r="O138" s="6">
        <f t="shared" si="11"/>
        <v>0</v>
      </c>
      <c r="P138" s="6">
        <f t="shared" si="11"/>
        <v>0</v>
      </c>
      <c r="Q138" s="6">
        <f t="shared" si="11"/>
        <v>0</v>
      </c>
      <c r="R138" s="6">
        <f t="shared" si="11"/>
        <v>0</v>
      </c>
      <c r="S138" s="6">
        <f t="shared" si="11"/>
        <v>0</v>
      </c>
      <c r="T138" s="6">
        <f t="shared" si="11"/>
        <v>0</v>
      </c>
      <c r="U138" s="6">
        <f t="shared" si="11"/>
        <v>0</v>
      </c>
      <c r="V138" s="6">
        <f t="shared" si="11"/>
        <v>0</v>
      </c>
      <c r="W138" s="6">
        <f t="shared" si="11"/>
        <v>0</v>
      </c>
      <c r="X138" s="6">
        <f t="shared" si="11"/>
        <v>0</v>
      </c>
      <c r="Y138" s="6">
        <f t="shared" si="11"/>
        <v>0</v>
      </c>
    </row>
    <row r="139" spans="1:25" x14ac:dyDescent="0.25">
      <c r="A139" s="3" t="s">
        <v>54</v>
      </c>
      <c r="B139" s="6">
        <f t="shared" si="11"/>
        <v>0</v>
      </c>
      <c r="C139" s="6">
        <f t="shared" si="11"/>
        <v>0</v>
      </c>
      <c r="D139" s="6">
        <f t="shared" si="11"/>
        <v>0</v>
      </c>
      <c r="E139" s="6">
        <f t="shared" si="11"/>
        <v>0</v>
      </c>
      <c r="F139" s="6">
        <f t="shared" si="11"/>
        <v>0</v>
      </c>
      <c r="G139" s="6">
        <f t="shared" si="11"/>
        <v>0</v>
      </c>
      <c r="H139" s="6">
        <f t="shared" si="11"/>
        <v>0</v>
      </c>
      <c r="I139" s="6">
        <f t="shared" si="11"/>
        <v>0</v>
      </c>
      <c r="J139" s="6">
        <f t="shared" si="11"/>
        <v>0</v>
      </c>
      <c r="K139" s="6">
        <f t="shared" si="11"/>
        <v>0</v>
      </c>
      <c r="L139" s="6">
        <f t="shared" si="11"/>
        <v>0</v>
      </c>
      <c r="M139" s="6">
        <f t="shared" si="11"/>
        <v>0</v>
      </c>
      <c r="N139" s="6">
        <f t="shared" si="11"/>
        <v>0</v>
      </c>
      <c r="O139" s="6">
        <f t="shared" si="11"/>
        <v>0</v>
      </c>
      <c r="P139" s="6">
        <f t="shared" si="11"/>
        <v>0</v>
      </c>
      <c r="Q139" s="6">
        <f t="shared" si="11"/>
        <v>0</v>
      </c>
      <c r="R139" s="6">
        <f t="shared" si="11"/>
        <v>0</v>
      </c>
      <c r="S139" s="6">
        <f t="shared" si="11"/>
        <v>0</v>
      </c>
      <c r="T139" s="6">
        <f t="shared" si="11"/>
        <v>0</v>
      </c>
      <c r="U139" s="6">
        <f t="shared" si="11"/>
        <v>0</v>
      </c>
      <c r="V139" s="6">
        <f t="shared" si="11"/>
        <v>0</v>
      </c>
      <c r="W139" s="6">
        <f t="shared" si="11"/>
        <v>0</v>
      </c>
      <c r="X139" s="6">
        <f t="shared" si="11"/>
        <v>1.966681910784418E-3</v>
      </c>
      <c r="Y139" s="6">
        <f t="shared" si="11"/>
        <v>-6.3695370469629697E-4</v>
      </c>
    </row>
    <row r="140" spans="1:25" x14ac:dyDescent="0.25">
      <c r="A140" s="3" t="s">
        <v>55</v>
      </c>
      <c r="B140" s="6">
        <f t="shared" si="11"/>
        <v>0</v>
      </c>
      <c r="C140" s="6">
        <f t="shared" si="11"/>
        <v>0</v>
      </c>
      <c r="D140" s="6">
        <f t="shared" si="11"/>
        <v>0</v>
      </c>
      <c r="E140" s="6">
        <f t="shared" si="11"/>
        <v>0</v>
      </c>
      <c r="F140" s="6">
        <f t="shared" si="11"/>
        <v>0</v>
      </c>
      <c r="G140" s="6">
        <f t="shared" si="11"/>
        <v>0</v>
      </c>
      <c r="H140" s="6">
        <f t="shared" si="11"/>
        <v>0</v>
      </c>
      <c r="I140" s="6">
        <f t="shared" si="11"/>
        <v>0</v>
      </c>
      <c r="J140" s="6">
        <f t="shared" si="11"/>
        <v>0</v>
      </c>
      <c r="K140" s="6">
        <f t="shared" si="11"/>
        <v>0</v>
      </c>
      <c r="L140" s="6">
        <f t="shared" si="11"/>
        <v>0</v>
      </c>
      <c r="M140" s="6">
        <f t="shared" si="11"/>
        <v>0</v>
      </c>
      <c r="N140" s="6">
        <f t="shared" si="11"/>
        <v>0</v>
      </c>
      <c r="O140" s="6">
        <f t="shared" si="11"/>
        <v>0</v>
      </c>
      <c r="P140" s="6">
        <f t="shared" si="11"/>
        <v>0</v>
      </c>
      <c r="Q140" s="6">
        <f t="shared" si="11"/>
        <v>0</v>
      </c>
      <c r="R140" s="6">
        <f t="shared" si="11"/>
        <v>0</v>
      </c>
      <c r="S140" s="6">
        <f t="shared" si="11"/>
        <v>0</v>
      </c>
      <c r="T140" s="6">
        <f t="shared" si="11"/>
        <v>0</v>
      </c>
      <c r="U140" s="6">
        <f t="shared" si="11"/>
        <v>0</v>
      </c>
      <c r="V140" s="6">
        <f t="shared" si="11"/>
        <v>0</v>
      </c>
      <c r="W140" s="6">
        <f t="shared" si="11"/>
        <v>0</v>
      </c>
      <c r="X140" s="6">
        <f t="shared" si="11"/>
        <v>-5.27551416442118E-4</v>
      </c>
      <c r="Y140" s="6">
        <f t="shared" si="11"/>
        <v>-2.0697152291848653E-4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G12" sqref="G12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9" ht="19.5" x14ac:dyDescent="0.3">
      <c r="A1" s="1" t="s">
        <v>64</v>
      </c>
    </row>
    <row r="3" spans="1:9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9" x14ac:dyDescent="0.25">
      <c r="A4" s="3" t="s">
        <v>31</v>
      </c>
      <c r="B4" s="4">
        <v>181497448.89114872</v>
      </c>
      <c r="C4" s="4">
        <v>171821236.20051229</v>
      </c>
      <c r="D4" s="5">
        <f t="shared" ref="D4:D28" si="0">C4-B4</f>
        <v>-9676212.6906364262</v>
      </c>
      <c r="E4" s="6">
        <f t="shared" ref="E4:E28" si="1">IF(B4,C4/B4-1,0)</f>
        <v>-5.3313215969441163E-2</v>
      </c>
      <c r="F4" s="23">
        <v>114.35272855818319</v>
      </c>
      <c r="G4" s="23">
        <v>108.25621684386587</v>
      </c>
      <c r="H4" s="20">
        <f>G4-F4</f>
        <v>-6.096511714317316</v>
      </c>
      <c r="I4" s="22"/>
    </row>
    <row r="5" spans="1:9" x14ac:dyDescent="0.25">
      <c r="A5" s="3" t="s">
        <v>32</v>
      </c>
      <c r="B5" s="4">
        <v>68628286.637752652</v>
      </c>
      <c r="C5" s="4">
        <v>66941198.753070943</v>
      </c>
      <c r="D5" s="5">
        <f t="shared" si="0"/>
        <v>-1687087.8846817091</v>
      </c>
      <c r="E5" s="6">
        <f t="shared" si="1"/>
        <v>-2.4582981265244608E-2</v>
      </c>
      <c r="F5" s="23">
        <v>136.4135376130566</v>
      </c>
      <c r="G5" s="23">
        <v>133.0600861735891</v>
      </c>
      <c r="H5" s="20">
        <f t="shared" ref="H5:H28" si="2">G5-F5</f>
        <v>-3.3534514394675057</v>
      </c>
      <c r="I5" s="22"/>
    </row>
    <row r="6" spans="1:9" x14ac:dyDescent="0.25">
      <c r="A6" s="3" t="s">
        <v>33</v>
      </c>
      <c r="B6" s="4">
        <v>259943.35949141864</v>
      </c>
      <c r="C6" s="4">
        <v>474466.50831901416</v>
      </c>
      <c r="D6" s="5">
        <f t="shared" si="0"/>
        <v>214523.14882759552</v>
      </c>
      <c r="E6" s="6">
        <f t="shared" si="1"/>
        <v>0.82526881720430123</v>
      </c>
      <c r="F6" s="23">
        <v>15.149097237101151</v>
      </c>
      <c r="G6" s="23">
        <v>27.651174795676564</v>
      </c>
      <c r="H6" s="20">
        <f t="shared" si="2"/>
        <v>12.502077558575413</v>
      </c>
      <c r="I6" s="22"/>
    </row>
    <row r="7" spans="1:9" x14ac:dyDescent="0.25">
      <c r="A7" s="3" t="s">
        <v>34</v>
      </c>
      <c r="B7" s="4">
        <v>21234889.484270036</v>
      </c>
      <c r="C7" s="4">
        <v>21802343.233426385</v>
      </c>
      <c r="D7" s="5">
        <f t="shared" si="0"/>
        <v>567453.74915634841</v>
      </c>
      <c r="E7" s="6">
        <f t="shared" si="1"/>
        <v>2.6722707908449328E-2</v>
      </c>
      <c r="F7" s="23">
        <v>173.40407388815879</v>
      </c>
      <c r="G7" s="23">
        <v>178.03790030480721</v>
      </c>
      <c r="H7" s="20">
        <f t="shared" si="2"/>
        <v>4.633826416648418</v>
      </c>
      <c r="I7" s="22"/>
    </row>
    <row r="8" spans="1:9" x14ac:dyDescent="0.25">
      <c r="A8" s="3" t="s">
        <v>35</v>
      </c>
      <c r="B8" s="4">
        <v>16582398.749812506</v>
      </c>
      <c r="C8" s="4">
        <v>17221984.259516504</v>
      </c>
      <c r="D8" s="5">
        <f t="shared" si="0"/>
        <v>639585.50970399752</v>
      </c>
      <c r="E8" s="6">
        <f t="shared" si="1"/>
        <v>3.8570144124126182E-2</v>
      </c>
      <c r="F8" s="23">
        <v>338.34034706111908</v>
      </c>
      <c r="G8" s="23">
        <v>351.39018301027329</v>
      </c>
      <c r="H8" s="20">
        <f t="shared" si="2"/>
        <v>13.049835949154215</v>
      </c>
      <c r="I8" s="22"/>
    </row>
    <row r="9" spans="1:9" x14ac:dyDescent="0.25">
      <c r="A9" s="3" t="s">
        <v>36</v>
      </c>
      <c r="B9" s="4">
        <v>44672.387877233145</v>
      </c>
      <c r="C9" s="4">
        <v>85059.343196475922</v>
      </c>
      <c r="D9" s="5">
        <f t="shared" si="0"/>
        <v>40386.955319242777</v>
      </c>
      <c r="E9" s="6">
        <f t="shared" si="1"/>
        <v>0.90406976744186096</v>
      </c>
      <c r="F9" s="23">
        <v>28.654514353581234</v>
      </c>
      <c r="G9" s="23">
        <v>54.560194481382887</v>
      </c>
      <c r="H9" s="20">
        <f t="shared" si="2"/>
        <v>25.905680127801652</v>
      </c>
      <c r="I9" s="22"/>
    </row>
    <row r="10" spans="1:9" x14ac:dyDescent="0.25">
      <c r="A10" s="3" t="s">
        <v>37</v>
      </c>
      <c r="B10" s="4">
        <v>21284570.044856049</v>
      </c>
      <c r="C10" s="4">
        <v>21165453.41510031</v>
      </c>
      <c r="D10" s="5">
        <f t="shared" si="0"/>
        <v>-119116.62975573912</v>
      </c>
      <c r="E10" s="6">
        <f t="shared" si="1"/>
        <v>-5.5963841179177409E-3</v>
      </c>
      <c r="F10" s="23">
        <v>1915.6304603416479</v>
      </c>
      <c r="G10" s="23">
        <v>1904.9098564575925</v>
      </c>
      <c r="H10" s="20">
        <f t="shared" si="2"/>
        <v>-10.720603884055436</v>
      </c>
      <c r="I10" s="22"/>
    </row>
    <row r="11" spans="1:9" x14ac:dyDescent="0.25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  <c r="F11" s="23"/>
      <c r="G11" s="23"/>
      <c r="H11" s="20">
        <f t="shared" si="2"/>
        <v>0</v>
      </c>
      <c r="I11" s="22"/>
    </row>
    <row r="12" spans="1:9" x14ac:dyDescent="0.25">
      <c r="A12" s="3" t="s">
        <v>39</v>
      </c>
      <c r="B12" s="4">
        <v>0</v>
      </c>
      <c r="C12" s="4">
        <v>0</v>
      </c>
      <c r="D12" s="5">
        <f t="shared" si="0"/>
        <v>0</v>
      </c>
      <c r="E12" s="6">
        <f t="shared" si="1"/>
        <v>0</v>
      </c>
      <c r="F12" s="23"/>
      <c r="G12" s="23"/>
      <c r="H12" s="20">
        <f t="shared" si="2"/>
        <v>0</v>
      </c>
      <c r="I12" s="22"/>
    </row>
    <row r="13" spans="1:9" x14ac:dyDescent="0.25">
      <c r="A13" s="3" t="s">
        <v>40</v>
      </c>
      <c r="B13" s="4">
        <v>56962626.633861788</v>
      </c>
      <c r="C13" s="4">
        <v>61862536.636114083</v>
      </c>
      <c r="D13" s="5">
        <f t="shared" si="0"/>
        <v>4899910.0022522956</v>
      </c>
      <c r="E13" s="6">
        <f t="shared" si="1"/>
        <v>8.6019734197782194E-2</v>
      </c>
      <c r="F13" s="23">
        <v>9180.1171045707961</v>
      </c>
      <c r="G13" s="23">
        <v>9969.7883378104889</v>
      </c>
      <c r="H13" s="20">
        <f t="shared" si="2"/>
        <v>789.67123323969281</v>
      </c>
      <c r="I13" s="22"/>
    </row>
    <row r="14" spans="1:9" x14ac:dyDescent="0.25">
      <c r="A14" s="3" t="s">
        <v>41</v>
      </c>
      <c r="B14" s="4">
        <v>173798.3595797265</v>
      </c>
      <c r="C14" s="4">
        <v>185287.9281759517</v>
      </c>
      <c r="D14" s="5">
        <f t="shared" si="0"/>
        <v>11489.568596225203</v>
      </c>
      <c r="E14" s="6">
        <f t="shared" si="1"/>
        <v>6.6108613591111531E-2</v>
      </c>
      <c r="F14" s="23">
        <v>6951.9343831890601</v>
      </c>
      <c r="G14" s="23">
        <v>7411.5171270380679</v>
      </c>
      <c r="H14" s="20">
        <f t="shared" si="2"/>
        <v>459.58274384900778</v>
      </c>
      <c r="I14" s="22"/>
    </row>
    <row r="15" spans="1:9" x14ac:dyDescent="0.25">
      <c r="A15" s="3" t="s">
        <v>42</v>
      </c>
      <c r="B15" s="4">
        <v>39605744.953419328</v>
      </c>
      <c r="C15" s="4">
        <v>45083003.431061454</v>
      </c>
      <c r="D15" s="5">
        <f t="shared" si="0"/>
        <v>5477258.4776421264</v>
      </c>
      <c r="E15" s="6">
        <f t="shared" si="1"/>
        <v>0.1382945449980546</v>
      </c>
      <c r="F15" s="23">
        <v>49138.641381413559</v>
      </c>
      <c r="G15" s="23">
        <v>55934.24743307873</v>
      </c>
      <c r="H15" s="20">
        <f t="shared" si="2"/>
        <v>6795.6060516651705</v>
      </c>
      <c r="I15" s="22"/>
    </row>
    <row r="16" spans="1:9" x14ac:dyDescent="0.25">
      <c r="A16" s="3" t="s">
        <v>43</v>
      </c>
      <c r="B16" s="4">
        <v>514740.66912894719</v>
      </c>
      <c r="C16" s="4">
        <v>555404.1901969373</v>
      </c>
      <c r="D16" s="5">
        <f t="shared" si="0"/>
        <v>40663.521067990107</v>
      </c>
      <c r="E16" s="6">
        <f t="shared" si="1"/>
        <v>7.899807321772645E-2</v>
      </c>
      <c r="F16" s="23">
        <v>739.77400249630239</v>
      </c>
      <c r="G16" s="23">
        <v>798.2147233100759</v>
      </c>
      <c r="H16" s="20">
        <f t="shared" si="2"/>
        <v>58.44072081377351</v>
      </c>
      <c r="I16" s="22"/>
    </row>
    <row r="17" spans="1:25" x14ac:dyDescent="0.25">
      <c r="A17" s="3" t="s">
        <v>44</v>
      </c>
      <c r="B17" s="4">
        <v>447878.80130467832</v>
      </c>
      <c r="C17" s="4">
        <v>435577.76263759803</v>
      </c>
      <c r="D17" s="5">
        <f t="shared" si="0"/>
        <v>-12301.038667080284</v>
      </c>
      <c r="E17" s="6">
        <f t="shared" si="1"/>
        <v>-2.746510580819439E-2</v>
      </c>
      <c r="F17" s="23">
        <v>1053.2971508708006</v>
      </c>
      <c r="G17" s="23">
        <v>1024.3682331746643</v>
      </c>
      <c r="H17" s="20">
        <f t="shared" si="2"/>
        <v>-28.928917696136295</v>
      </c>
      <c r="I17" s="22"/>
    </row>
    <row r="18" spans="1:25" x14ac:dyDescent="0.25">
      <c r="A18" s="3" t="s">
        <v>45</v>
      </c>
      <c r="B18" s="4">
        <v>46229.753145910203</v>
      </c>
      <c r="C18" s="4">
        <v>40454.042185463324</v>
      </c>
      <c r="D18" s="5">
        <f t="shared" si="0"/>
        <v>-5775.7109604468787</v>
      </c>
      <c r="E18" s="6">
        <f t="shared" si="1"/>
        <v>-0.12493492972410214</v>
      </c>
      <c r="F18" s="23">
        <v>1822.3649142979423</v>
      </c>
      <c r="G18" s="23">
        <v>1594.6878817984596</v>
      </c>
      <c r="H18" s="20">
        <f t="shared" si="2"/>
        <v>-227.67703249948272</v>
      </c>
      <c r="I18" s="22"/>
    </row>
    <row r="19" spans="1:25" x14ac:dyDescent="0.25">
      <c r="A19" s="3" t="s">
        <v>46</v>
      </c>
      <c r="B19" s="4">
        <v>33307.892863294488</v>
      </c>
      <c r="C19" s="4">
        <v>40320.080834514374</v>
      </c>
      <c r="D19" s="5">
        <f t="shared" si="0"/>
        <v>7012.1879712198861</v>
      </c>
      <c r="E19" s="6">
        <f t="shared" si="1"/>
        <v>0.21052631578947345</v>
      </c>
      <c r="F19" s="23">
        <v>540.64233319202845</v>
      </c>
      <c r="G19" s="23">
        <v>654.46177175877119</v>
      </c>
      <c r="H19" s="20">
        <f t="shared" si="2"/>
        <v>113.81943856674275</v>
      </c>
      <c r="I19" s="22"/>
    </row>
    <row r="20" spans="1:25" x14ac:dyDescent="0.25">
      <c r="A20" s="3" t="s">
        <v>47</v>
      </c>
      <c r="B20" s="4">
        <v>5163797.3315022485</v>
      </c>
      <c r="C20" s="4">
        <v>4733533.8143463237</v>
      </c>
      <c r="D20" s="5">
        <f t="shared" si="0"/>
        <v>-430263.51715592481</v>
      </c>
      <c r="E20" s="6">
        <f t="shared" si="1"/>
        <v>-8.3323083679342047E-2</v>
      </c>
      <c r="F20" s="23">
        <v>286877.6295279027</v>
      </c>
      <c r="G20" s="23">
        <v>262974.10079701798</v>
      </c>
      <c r="H20" s="20">
        <f t="shared" si="2"/>
        <v>-23903.528730884718</v>
      </c>
      <c r="I20" s="22"/>
    </row>
    <row r="21" spans="1:25" x14ac:dyDescent="0.25">
      <c r="A21" s="3" t="s">
        <v>48</v>
      </c>
      <c r="B21" s="4">
        <v>-4410.3419610203073</v>
      </c>
      <c r="C21" s="4">
        <v>-4410.3419610203073</v>
      </c>
      <c r="D21" s="5">
        <f t="shared" si="0"/>
        <v>0</v>
      </c>
      <c r="E21" s="6">
        <f t="shared" si="1"/>
        <v>0</v>
      </c>
      <c r="F21" s="23">
        <v>-25.641523029187834</v>
      </c>
      <c r="G21" s="23">
        <v>-25.641523029187834</v>
      </c>
      <c r="H21" s="20">
        <f t="shared" si="2"/>
        <v>0</v>
      </c>
      <c r="I21" s="22"/>
    </row>
    <row r="22" spans="1:25" x14ac:dyDescent="0.25">
      <c r="A22" s="3" t="s">
        <v>49</v>
      </c>
      <c r="B22" s="4">
        <v>0</v>
      </c>
      <c r="C22" s="4">
        <v>0</v>
      </c>
      <c r="D22" s="5">
        <f t="shared" si="0"/>
        <v>0</v>
      </c>
      <c r="E22" s="6">
        <f t="shared" si="1"/>
        <v>0</v>
      </c>
      <c r="F22" s="23"/>
      <c r="G22" s="23"/>
      <c r="H22" s="20">
        <f t="shared" si="2"/>
        <v>0</v>
      </c>
      <c r="I22" s="22"/>
    </row>
    <row r="23" spans="1:25" x14ac:dyDescent="0.25">
      <c r="A23" s="3" t="s">
        <v>50</v>
      </c>
      <c r="B23" s="4">
        <v>-3663.1350840000005</v>
      </c>
      <c r="C23" s="4">
        <v>-3663.1350840000005</v>
      </c>
      <c r="D23" s="5">
        <f t="shared" si="0"/>
        <v>0</v>
      </c>
      <c r="E23" s="6">
        <f t="shared" si="1"/>
        <v>0</v>
      </c>
      <c r="F23" s="23">
        <v>-38.559316673684215</v>
      </c>
      <c r="G23" s="23">
        <v>-38.559316673684215</v>
      </c>
      <c r="H23" s="20">
        <f t="shared" si="2"/>
        <v>0</v>
      </c>
      <c r="I23" s="22"/>
    </row>
    <row r="24" spans="1:25" x14ac:dyDescent="0.25">
      <c r="A24" s="3" t="s">
        <v>51</v>
      </c>
      <c r="B24" s="4">
        <v>-16915.745229332624</v>
      </c>
      <c r="C24" s="4">
        <v>-16915.745229332624</v>
      </c>
      <c r="D24" s="5">
        <f t="shared" si="0"/>
        <v>0</v>
      </c>
      <c r="E24" s="6">
        <f t="shared" si="1"/>
        <v>0</v>
      </c>
      <c r="F24" s="23">
        <v>-890.30238049119077</v>
      </c>
      <c r="G24" s="23">
        <v>-890.30238049119077</v>
      </c>
      <c r="H24" s="20">
        <f t="shared" si="2"/>
        <v>0</v>
      </c>
      <c r="I24" s="22"/>
    </row>
    <row r="25" spans="1:25" x14ac:dyDescent="0.25">
      <c r="A25" s="3" t="s">
        <v>52</v>
      </c>
      <c r="B25" s="4">
        <v>0</v>
      </c>
      <c r="C25" s="4">
        <v>0</v>
      </c>
      <c r="D25" s="5">
        <f t="shared" si="0"/>
        <v>0</v>
      </c>
      <c r="E25" s="6">
        <f t="shared" si="1"/>
        <v>0</v>
      </c>
      <c r="F25" s="23"/>
      <c r="G25" s="23"/>
      <c r="H25" s="20">
        <f t="shared" si="2"/>
        <v>0</v>
      </c>
      <c r="I25" s="22"/>
    </row>
    <row r="26" spans="1:25" x14ac:dyDescent="0.25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  <c r="F26" s="23"/>
      <c r="G26" s="23"/>
      <c r="H26" s="20">
        <f t="shared" si="2"/>
        <v>0</v>
      </c>
      <c r="I26" s="22"/>
    </row>
    <row r="27" spans="1:25" x14ac:dyDescent="0.25">
      <c r="A27" s="3" t="s">
        <v>54</v>
      </c>
      <c r="B27" s="4">
        <v>-13992.998486000004</v>
      </c>
      <c r="C27" s="4">
        <v>-13974.894486000005</v>
      </c>
      <c r="D27" s="5">
        <f t="shared" si="0"/>
        <v>18.10399999999936</v>
      </c>
      <c r="E27" s="6">
        <f t="shared" si="1"/>
        <v>-1.2937898920029056E-3</v>
      </c>
      <c r="F27" s="23">
        <v>-3498.249621500001</v>
      </c>
      <c r="G27" s="23">
        <v>-3493.7236215000012</v>
      </c>
      <c r="H27" s="20">
        <f t="shared" si="2"/>
        <v>4.5259999999998399</v>
      </c>
      <c r="I27" s="22"/>
    </row>
    <row r="28" spans="1:25" x14ac:dyDescent="0.25">
      <c r="A28" s="3" t="s">
        <v>55</v>
      </c>
      <c r="B28" s="4">
        <v>-1392402.793696597</v>
      </c>
      <c r="C28" s="4">
        <v>-1392067.8696965971</v>
      </c>
      <c r="D28" s="5">
        <f t="shared" si="0"/>
        <v>334.92399999988265</v>
      </c>
      <c r="E28" s="6">
        <f t="shared" si="1"/>
        <v>-2.405367193430985E-4</v>
      </c>
      <c r="F28" s="23">
        <v>-18816.253968872934</v>
      </c>
      <c r="G28" s="23">
        <v>-18811.727968872932</v>
      </c>
      <c r="H28" s="20">
        <f t="shared" si="2"/>
        <v>4.5260000000016589</v>
      </c>
      <c r="I28" s="22"/>
    </row>
    <row r="29" spans="1:25" x14ac:dyDescent="0.25">
      <c r="I29" s="21"/>
    </row>
    <row r="30" spans="1:25" ht="19.5" x14ac:dyDescent="0.3">
      <c r="A30" s="1" t="s">
        <v>5</v>
      </c>
      <c r="I30" s="21"/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25267361.535895523</v>
      </c>
      <c r="C32" s="4">
        <v>4266473.6389917061</v>
      </c>
      <c r="D32" s="4">
        <v>20819706.500783108</v>
      </c>
      <c r="E32" s="4">
        <v>3489251.1318085087</v>
      </c>
      <c r="F32" s="4">
        <v>831794.6314678191</v>
      </c>
      <c r="G32" s="4">
        <v>21894115.000773799</v>
      </c>
      <c r="H32" s="4">
        <v>6059935.3744453173</v>
      </c>
      <c r="I32" s="4">
        <v>1341560.1755708002</v>
      </c>
      <c r="J32" s="4">
        <v>0</v>
      </c>
      <c r="K32" s="4">
        <v>0</v>
      </c>
      <c r="L32" s="4">
        <v>7381442.9934414765</v>
      </c>
      <c r="M32" s="4">
        <v>7156265.3955047997</v>
      </c>
      <c r="N32" s="4">
        <v>1208357.9688435274</v>
      </c>
      <c r="O32" s="4">
        <v>5896592.9214437064</v>
      </c>
      <c r="P32" s="4">
        <v>988231.67964387964</v>
      </c>
      <c r="Q32" s="4">
        <v>235582.29967475921</v>
      </c>
      <c r="R32" s="4">
        <v>7939827.949569447</v>
      </c>
      <c r="S32" s="4">
        <v>4082658.8764146208</v>
      </c>
      <c r="T32" s="4">
        <v>6354581.9952803021</v>
      </c>
      <c r="U32" s="4">
        <v>15492510.448075963</v>
      </c>
      <c r="V32" s="4">
        <v>0</v>
      </c>
      <c r="W32" s="4">
        <v>40791176.309439912</v>
      </c>
      <c r="X32" s="4">
        <v>22.064079733396284</v>
      </c>
      <c r="Y32" s="4">
        <v>181497448.89114872</v>
      </c>
    </row>
    <row r="33" spans="1:25" x14ac:dyDescent="0.25">
      <c r="A33" s="3" t="s">
        <v>32</v>
      </c>
      <c r="B33" s="4">
        <v>9868918.5125238206</v>
      </c>
      <c r="C33" s="4">
        <v>1650480.2316843555</v>
      </c>
      <c r="D33" s="4">
        <v>8054078.5943151098</v>
      </c>
      <c r="E33" s="4">
        <v>1331567.3783258605</v>
      </c>
      <c r="F33" s="4">
        <v>317429.31502756459</v>
      </c>
      <c r="G33" s="4">
        <v>8355228.159583563</v>
      </c>
      <c r="H33" s="4">
        <v>2312591.4285200653</v>
      </c>
      <c r="I33" s="4">
        <v>424236.58764215955</v>
      </c>
      <c r="J33" s="4">
        <v>0</v>
      </c>
      <c r="K33" s="4">
        <v>0</v>
      </c>
      <c r="L33" s="4">
        <v>2883041.7969690086</v>
      </c>
      <c r="M33" s="4">
        <v>2795091.9981059222</v>
      </c>
      <c r="N33" s="4">
        <v>467451.83707400842</v>
      </c>
      <c r="O33" s="4">
        <v>2281089.929207379</v>
      </c>
      <c r="P33" s="4">
        <v>377128.79272175574</v>
      </c>
      <c r="Q33" s="4">
        <v>89902.874086138443</v>
      </c>
      <c r="R33" s="4">
        <v>3029995.6889852202</v>
      </c>
      <c r="S33" s="4">
        <v>1558023.5332182932</v>
      </c>
      <c r="T33" s="4">
        <v>2009485.8439152807</v>
      </c>
      <c r="U33" s="4">
        <v>4899138.9921855889</v>
      </c>
      <c r="V33" s="4">
        <v>0</v>
      </c>
      <c r="W33" s="4">
        <v>15932205.444401462</v>
      </c>
      <c r="X33" s="4">
        <v>-8800.3007399080234</v>
      </c>
      <c r="Y33" s="4">
        <v>68628286.637752652</v>
      </c>
    </row>
    <row r="34" spans="1:25" x14ac:dyDescent="0.25">
      <c r="A34" s="3" t="s">
        <v>33</v>
      </c>
      <c r="B34" s="4">
        <v>38235.689610551119</v>
      </c>
      <c r="C34" s="4">
        <v>7186.0796027819069</v>
      </c>
      <c r="D34" s="4">
        <v>35066.914946775854</v>
      </c>
      <c r="E34" s="4">
        <v>6404.0260844564364</v>
      </c>
      <c r="F34" s="4">
        <v>1526.6411948026789</v>
      </c>
      <c r="G34" s="4">
        <v>40183.546057452186</v>
      </c>
      <c r="H34" s="4">
        <v>11122.152789258704</v>
      </c>
      <c r="I34" s="4">
        <v>0</v>
      </c>
      <c r="J34" s="4"/>
      <c r="K34" s="4"/>
      <c r="L34" s="4">
        <v>11169.926182211593</v>
      </c>
      <c r="M34" s="4">
        <v>10829.177476426667</v>
      </c>
      <c r="N34" s="4">
        <v>2035.2537686879004</v>
      </c>
      <c r="O34" s="4">
        <v>9931.7116907603559</v>
      </c>
      <c r="P34" s="4">
        <v>1813.759232241161</v>
      </c>
      <c r="Q34" s="4">
        <v>432.3779330183757</v>
      </c>
      <c r="R34" s="4">
        <v>14572.429261858442</v>
      </c>
      <c r="S34" s="4">
        <v>7493.1419238217541</v>
      </c>
      <c r="T34" s="4">
        <v>0</v>
      </c>
      <c r="U34" s="4"/>
      <c r="V34" s="4"/>
      <c r="W34" s="4">
        <v>61727.013087665953</v>
      </c>
      <c r="X34" s="4">
        <v>213.51864864756593</v>
      </c>
      <c r="Y34" s="4">
        <v>259943.35949141864</v>
      </c>
    </row>
    <row r="35" spans="1:25" x14ac:dyDescent="0.25">
      <c r="A35" s="3" t="s">
        <v>34</v>
      </c>
      <c r="B35" s="4">
        <v>3083546.3687331965</v>
      </c>
      <c r="C35" s="4">
        <v>520666.5238125152</v>
      </c>
      <c r="D35" s="4">
        <v>2540769.0584305148</v>
      </c>
      <c r="E35" s="4">
        <v>425816.82467326091</v>
      </c>
      <c r="F35" s="4">
        <v>101509.50314897833</v>
      </c>
      <c r="G35" s="4">
        <v>2671886.366582213</v>
      </c>
      <c r="H35" s="4">
        <v>739534.74295615358</v>
      </c>
      <c r="I35" s="4">
        <v>103345.1622792602</v>
      </c>
      <c r="J35" s="4">
        <v>0</v>
      </c>
      <c r="K35" s="4">
        <v>0</v>
      </c>
      <c r="L35" s="4">
        <v>900807.22144663229</v>
      </c>
      <c r="M35" s="4">
        <v>873327.28202156432</v>
      </c>
      <c r="N35" s="4">
        <v>147464.0643291536</v>
      </c>
      <c r="O35" s="4">
        <v>719600.96288586198</v>
      </c>
      <c r="P35" s="4">
        <v>120600.57014278964</v>
      </c>
      <c r="Q35" s="4">
        <v>28749.695280527565</v>
      </c>
      <c r="R35" s="4">
        <v>968950.69979824428</v>
      </c>
      <c r="S35" s="4">
        <v>498234.36987119814</v>
      </c>
      <c r="T35" s="4">
        <v>489516.10183247423</v>
      </c>
      <c r="U35" s="4">
        <v>1326325.09855576</v>
      </c>
      <c r="V35" s="4">
        <v>0</v>
      </c>
      <c r="W35" s="4">
        <v>4978022.0782704335</v>
      </c>
      <c r="X35" s="4">
        <v>-3783.2107806937993</v>
      </c>
      <c r="Y35" s="4">
        <v>21234889.484270036</v>
      </c>
    </row>
    <row r="36" spans="1:25" x14ac:dyDescent="0.25">
      <c r="A36" s="3" t="s">
        <v>35</v>
      </c>
      <c r="B36" s="4">
        <v>2552514.396144643</v>
      </c>
      <c r="C36" s="4">
        <v>425111.24366536702</v>
      </c>
      <c r="D36" s="4">
        <v>2074474.6299165022</v>
      </c>
      <c r="E36" s="4">
        <v>342008.272336956</v>
      </c>
      <c r="F36" s="4">
        <v>81530.573209276306</v>
      </c>
      <c r="G36" s="4">
        <v>2146010.1789463921</v>
      </c>
      <c r="H36" s="4">
        <v>593980.75678589183</v>
      </c>
      <c r="I36" s="4">
        <v>41321.660235323943</v>
      </c>
      <c r="J36" s="4">
        <v>0</v>
      </c>
      <c r="K36" s="4">
        <v>0</v>
      </c>
      <c r="L36" s="4">
        <v>745674.98780250491</v>
      </c>
      <c r="M36" s="4">
        <v>722927.49754294194</v>
      </c>
      <c r="N36" s="4">
        <v>120400.73428167906</v>
      </c>
      <c r="O36" s="4">
        <v>587536.25647989311</v>
      </c>
      <c r="P36" s="4">
        <v>96864.168457967011</v>
      </c>
      <c r="Q36" s="4">
        <v>23091.228536242033</v>
      </c>
      <c r="R36" s="4">
        <v>778243.45027222577</v>
      </c>
      <c r="S36" s="4">
        <v>400172.71790350816</v>
      </c>
      <c r="T36" s="4">
        <v>195728.73653226742</v>
      </c>
      <c r="U36" s="4">
        <v>530319.50287142163</v>
      </c>
      <c r="V36" s="4">
        <v>0</v>
      </c>
      <c r="W36" s="4">
        <v>4120733.5644287108</v>
      </c>
      <c r="X36" s="4">
        <v>3754.1934627915334</v>
      </c>
      <c r="Y36" s="4">
        <v>16582398.749812506</v>
      </c>
    </row>
    <row r="37" spans="1:25" x14ac:dyDescent="0.25">
      <c r="A37" s="3" t="s">
        <v>36</v>
      </c>
      <c r="B37" s="4">
        <v>6745.0945577943767</v>
      </c>
      <c r="C37" s="4">
        <v>1237.6564447293213</v>
      </c>
      <c r="D37" s="4">
        <v>6039.5647807534133</v>
      </c>
      <c r="E37" s="4">
        <v>1058.6623126060497</v>
      </c>
      <c r="F37" s="4">
        <v>252.3720978795244</v>
      </c>
      <c r="G37" s="4">
        <v>6642.8220680029981</v>
      </c>
      <c r="H37" s="4">
        <v>1838.6252394588514</v>
      </c>
      <c r="I37" s="4">
        <v>0</v>
      </c>
      <c r="J37" s="4"/>
      <c r="K37" s="4"/>
      <c r="L37" s="4">
        <v>1970.4681429836091</v>
      </c>
      <c r="M37" s="4">
        <v>1910.3572292175566</v>
      </c>
      <c r="N37" s="4">
        <v>350.53117731969934</v>
      </c>
      <c r="O37" s="4">
        <v>1710.5358777969207</v>
      </c>
      <c r="P37" s="4">
        <v>299.83615275639232</v>
      </c>
      <c r="Q37" s="4">
        <v>71.477257658282909</v>
      </c>
      <c r="R37" s="4">
        <v>2408.9973181232872</v>
      </c>
      <c r="S37" s="4">
        <v>1238.7062221705173</v>
      </c>
      <c r="T37" s="4">
        <v>0</v>
      </c>
      <c r="U37" s="4"/>
      <c r="V37" s="4"/>
      <c r="W37" s="4">
        <v>10889.159952057595</v>
      </c>
      <c r="X37" s="4">
        <v>7.5210459247528751</v>
      </c>
      <c r="Y37" s="4">
        <v>44672.387877233145</v>
      </c>
    </row>
    <row r="38" spans="1:25" x14ac:dyDescent="0.25">
      <c r="A38" s="3" t="s">
        <v>37</v>
      </c>
      <c r="B38" s="4">
        <v>3189069.9230673299</v>
      </c>
      <c r="C38" s="4">
        <v>540078.57113779825</v>
      </c>
      <c r="D38" s="4">
        <v>2635496.7333417363</v>
      </c>
      <c r="E38" s="4">
        <v>443075.12491585477</v>
      </c>
      <c r="F38" s="4">
        <v>105623.67004260879</v>
      </c>
      <c r="G38" s="4">
        <v>2780177.5717593487</v>
      </c>
      <c r="H38" s="4">
        <v>769507.98941854993</v>
      </c>
      <c r="I38" s="4">
        <v>159040.3065265709</v>
      </c>
      <c r="J38" s="4">
        <v>0</v>
      </c>
      <c r="K38" s="4">
        <v>0</v>
      </c>
      <c r="L38" s="4">
        <v>931634.18767641392</v>
      </c>
      <c r="M38" s="4">
        <v>903213.84375137684</v>
      </c>
      <c r="N38" s="4">
        <v>152961.97760879991</v>
      </c>
      <c r="O38" s="4">
        <v>746429.89716143953</v>
      </c>
      <c r="P38" s="4">
        <v>125488.49548615601</v>
      </c>
      <c r="Q38" s="4">
        <v>29914.916672179126</v>
      </c>
      <c r="R38" s="4">
        <v>1008222.1450029303</v>
      </c>
      <c r="S38" s="4">
        <v>518427.74375447445</v>
      </c>
      <c r="T38" s="4">
        <v>753327.86913386744</v>
      </c>
      <c r="U38" s="4">
        <v>339098.54174837738</v>
      </c>
      <c r="V38" s="4">
        <v>0</v>
      </c>
      <c r="W38" s="4">
        <v>5148377.416065692</v>
      </c>
      <c r="X38" s="4">
        <v>5403.1205845456825</v>
      </c>
      <c r="Y38" s="4">
        <v>21284570.044856049</v>
      </c>
    </row>
    <row r="39" spans="1:25" x14ac:dyDescent="0.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 x14ac:dyDescent="0.25">
      <c r="A40" s="3" t="s">
        <v>39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 x14ac:dyDescent="0.25">
      <c r="A41" s="3" t="s">
        <v>40</v>
      </c>
      <c r="B41" s="4">
        <v>7342079.2416019812</v>
      </c>
      <c r="C41" s="4">
        <v>1239728.4273782843</v>
      </c>
      <c r="D41" s="4">
        <v>6049675.7234841697</v>
      </c>
      <c r="E41" s="4">
        <v>1013107.0309281857</v>
      </c>
      <c r="F41" s="4">
        <v>241512.2780204099</v>
      </c>
      <c r="G41" s="4">
        <v>8065178.5559735242</v>
      </c>
      <c r="H41" s="4">
        <v>4123522.5093537359</v>
      </c>
      <c r="I41" s="4">
        <v>770257.42890396307</v>
      </c>
      <c r="J41" s="4">
        <v>0</v>
      </c>
      <c r="K41" s="4">
        <v>0</v>
      </c>
      <c r="L41" s="4">
        <v>2144867.3735967213</v>
      </c>
      <c r="M41" s="4">
        <v>2079436.2534880394</v>
      </c>
      <c r="N41" s="4">
        <v>351118.00779306679</v>
      </c>
      <c r="O41" s="4">
        <v>1713399.5163084944</v>
      </c>
      <c r="P41" s="4">
        <v>286933.90788248094</v>
      </c>
      <c r="Q41" s="4">
        <v>68401.520884231868</v>
      </c>
      <c r="R41" s="4">
        <v>2924810.165413104</v>
      </c>
      <c r="S41" s="4">
        <v>2778071.8332247022</v>
      </c>
      <c r="T41" s="4">
        <v>3648486.3508723825</v>
      </c>
      <c r="U41" s="4">
        <v>284819.76780403726</v>
      </c>
      <c r="V41" s="4">
        <v>0</v>
      </c>
      <c r="W41" s="4">
        <v>11852921.342681486</v>
      </c>
      <c r="X41" s="4">
        <v>-15700.601731205927</v>
      </c>
      <c r="Y41" s="4">
        <v>56962626.633861788</v>
      </c>
    </row>
    <row r="42" spans="1:25" x14ac:dyDescent="0.25">
      <c r="A42" s="3" t="s">
        <v>41</v>
      </c>
      <c r="B42" s="4">
        <v>23885.646574659953</v>
      </c>
      <c r="C42" s="4">
        <v>4031.071545818123</v>
      </c>
      <c r="D42" s="4">
        <v>19670.982073013703</v>
      </c>
      <c r="E42" s="4">
        <v>3273.5400890576802</v>
      </c>
      <c r="F42" s="4">
        <v>780.37176721113678</v>
      </c>
      <c r="G42" s="4">
        <v>33530.243600647307</v>
      </c>
      <c r="H42" s="4">
        <v>9280.6267484275995</v>
      </c>
      <c r="I42" s="4">
        <v>0</v>
      </c>
      <c r="J42" s="4">
        <v>0</v>
      </c>
      <c r="K42" s="4">
        <v>0</v>
      </c>
      <c r="L42" s="4">
        <v>6977.797753116065</v>
      </c>
      <c r="M42" s="4">
        <v>6764.9337184915767</v>
      </c>
      <c r="N42" s="4">
        <v>1141.6869849731174</v>
      </c>
      <c r="O42" s="4">
        <v>5571.2492222316287</v>
      </c>
      <c r="P42" s="4">
        <v>927.13762878807484</v>
      </c>
      <c r="Q42" s="4">
        <v>221.01822801674092</v>
      </c>
      <c r="R42" s="4">
        <v>12159.631265610984</v>
      </c>
      <c r="S42" s="4">
        <v>6252.4813932734469</v>
      </c>
      <c r="T42" s="4">
        <v>0</v>
      </c>
      <c r="U42" s="4">
        <v>780.17099001678298</v>
      </c>
      <c r="V42" s="4">
        <v>0</v>
      </c>
      <c r="W42" s="4">
        <v>38560.560401519244</v>
      </c>
      <c r="X42" s="4">
        <v>-10.790405146646251</v>
      </c>
      <c r="Y42" s="4">
        <v>173798.3595797265</v>
      </c>
    </row>
    <row r="43" spans="1:25" x14ac:dyDescent="0.25">
      <c r="A43" s="3" t="s">
        <v>42</v>
      </c>
      <c r="B43" s="4">
        <v>6278344.8922221102</v>
      </c>
      <c r="C43" s="4">
        <v>1016849.5302820181</v>
      </c>
      <c r="D43" s="4">
        <v>5535055.1684803534</v>
      </c>
      <c r="E43" s="4">
        <v>1226667.0800708248</v>
      </c>
      <c r="F43" s="4">
        <v>313705.18030428287</v>
      </c>
      <c r="G43" s="4">
        <v>5110000.7271348722</v>
      </c>
      <c r="H43" s="4">
        <v>0</v>
      </c>
      <c r="I43" s="4">
        <v>0</v>
      </c>
      <c r="J43" s="4">
        <v>0</v>
      </c>
      <c r="K43" s="4">
        <v>0</v>
      </c>
      <c r="L43" s="4">
        <v>1758547.089836868</v>
      </c>
      <c r="M43" s="4">
        <v>1778163.5897925186</v>
      </c>
      <c r="N43" s="4">
        <v>287993.86495716334</v>
      </c>
      <c r="O43" s="4">
        <v>1788126.1869060765</v>
      </c>
      <c r="P43" s="4">
        <v>556272.83896994963</v>
      </c>
      <c r="Q43" s="4">
        <v>142260.01013850296</v>
      </c>
      <c r="R43" s="4">
        <v>3886353.799521253</v>
      </c>
      <c r="S43" s="4">
        <v>0</v>
      </c>
      <c r="T43" s="4">
        <v>0</v>
      </c>
      <c r="U43" s="4">
        <v>0</v>
      </c>
      <c r="V43" s="4">
        <v>197191.79501896023</v>
      </c>
      <c r="W43" s="4">
        <v>9718046.2483723275</v>
      </c>
      <c r="X43" s="4">
        <v>12166.951411242506</v>
      </c>
      <c r="Y43" s="4">
        <v>39605744.953419328</v>
      </c>
    </row>
    <row r="44" spans="1:25" x14ac:dyDescent="0.25">
      <c r="A44" s="3" t="s">
        <v>43</v>
      </c>
      <c r="B44" s="4">
        <v>55860.250569742624</v>
      </c>
      <c r="C44" s="4">
        <v>9423.6328508105016</v>
      </c>
      <c r="D44" s="4">
        <v>45985.8156234571</v>
      </c>
      <c r="E44" s="4">
        <v>7698.3646375383396</v>
      </c>
      <c r="F44" s="4">
        <v>1835.1956149591119</v>
      </c>
      <c r="G44" s="4">
        <v>48305.173323765441</v>
      </c>
      <c r="H44" s="4">
        <v>13370.087285238644</v>
      </c>
      <c r="I44" s="4">
        <v>3110.6221535354966</v>
      </c>
      <c r="J44" s="4">
        <v>0</v>
      </c>
      <c r="K44" s="4"/>
      <c r="L44" s="4">
        <v>16318.651023144834</v>
      </c>
      <c r="M44" s="4">
        <v>15820.835807038229</v>
      </c>
      <c r="N44" s="4">
        <v>2668.977430603235</v>
      </c>
      <c r="O44" s="4">
        <v>13024.181435117407</v>
      </c>
      <c r="P44" s="4">
        <v>2180.344013336291</v>
      </c>
      <c r="Q44" s="4">
        <v>519.76724418403296</v>
      </c>
      <c r="R44" s="4">
        <v>17517.710364235965</v>
      </c>
      <c r="S44" s="4">
        <v>9007.6052235976495</v>
      </c>
      <c r="T44" s="4">
        <v>14734.116211049921</v>
      </c>
      <c r="U44" s="4">
        <v>147269.76058059681</v>
      </c>
      <c r="V44" s="4"/>
      <c r="W44" s="4">
        <v>90179.78891238058</v>
      </c>
      <c r="X44" s="4">
        <v>-90.211175384979924</v>
      </c>
      <c r="Y44" s="4">
        <v>514740.66912894719</v>
      </c>
    </row>
    <row r="45" spans="1:25" x14ac:dyDescent="0.25">
      <c r="A45" s="3" t="s">
        <v>44</v>
      </c>
      <c r="B45" s="4">
        <v>56957.858563696122</v>
      </c>
      <c r="C45" s="4">
        <v>9158.8949808626803</v>
      </c>
      <c r="D45" s="4">
        <v>44693.937314029958</v>
      </c>
      <c r="E45" s="4">
        <v>6981.1004603970732</v>
      </c>
      <c r="F45" s="4">
        <v>1664.2086411493322</v>
      </c>
      <c r="G45" s="4">
        <v>43804.532989480642</v>
      </c>
      <c r="H45" s="4">
        <v>12124.383151117494</v>
      </c>
      <c r="I45" s="4">
        <v>2820.8024392972711</v>
      </c>
      <c r="J45" s="4">
        <v>0</v>
      </c>
      <c r="K45" s="4"/>
      <c r="L45" s="4">
        <v>16639.299098132939</v>
      </c>
      <c r="M45" s="4">
        <v>16131.702222346375</v>
      </c>
      <c r="N45" s="4">
        <v>2593.9979178078138</v>
      </c>
      <c r="O45" s="4">
        <v>12658.293448442466</v>
      </c>
      <c r="P45" s="4">
        <v>1977.1992250282892</v>
      </c>
      <c r="Q45" s="4">
        <v>471.34002070766417</v>
      </c>
      <c r="R45" s="4">
        <v>15885.568123462537</v>
      </c>
      <c r="S45" s="4">
        <v>8168.3578180885397</v>
      </c>
      <c r="T45" s="4">
        <v>13361.324165257469</v>
      </c>
      <c r="U45" s="4">
        <v>89830.88105536619</v>
      </c>
      <c r="V45" s="4"/>
      <c r="W45" s="4">
        <v>91951.747616355351</v>
      </c>
      <c r="X45" s="4">
        <v>3.3720536520858602</v>
      </c>
      <c r="Y45" s="4">
        <v>447878.80130467832</v>
      </c>
    </row>
    <row r="46" spans="1:25" x14ac:dyDescent="0.25">
      <c r="A46" s="3" t="s">
        <v>45</v>
      </c>
      <c r="B46" s="4">
        <v>6526.1701267074513</v>
      </c>
      <c r="C46" s="4">
        <v>1042.3481707577412</v>
      </c>
      <c r="D46" s="4">
        <v>5086.4917548003441</v>
      </c>
      <c r="E46" s="4">
        <v>793.2543148462081</v>
      </c>
      <c r="F46" s="4">
        <v>189.10208968987743</v>
      </c>
      <c r="G46" s="4">
        <v>4977.4580670841915</v>
      </c>
      <c r="H46" s="4">
        <v>1377.6795369201111</v>
      </c>
      <c r="I46" s="4">
        <v>320.52449595804785</v>
      </c>
      <c r="J46" s="4">
        <v>0</v>
      </c>
      <c r="K46" s="4"/>
      <c r="L46" s="4">
        <v>1906.5129806828663</v>
      </c>
      <c r="M46" s="4">
        <v>1848.3530770154257</v>
      </c>
      <c r="N46" s="4">
        <v>295.21563356998848</v>
      </c>
      <c r="O46" s="4">
        <v>1440.6049035902274</v>
      </c>
      <c r="P46" s="4">
        <v>224.66684521469546</v>
      </c>
      <c r="Q46" s="4">
        <v>53.557817611578848</v>
      </c>
      <c r="R46" s="4">
        <v>1805.0586049012818</v>
      </c>
      <c r="S46" s="4">
        <v>928.16098567330198</v>
      </c>
      <c r="T46" s="4">
        <v>1518.2317037658768</v>
      </c>
      <c r="U46" s="4">
        <v>5360.1621102128793</v>
      </c>
      <c r="V46" s="4"/>
      <c r="W46" s="4">
        <v>10535.732268117423</v>
      </c>
      <c r="X46" s="4">
        <v>0.46765879068986099</v>
      </c>
      <c r="Y46" s="4">
        <v>46229.753145910203</v>
      </c>
    </row>
    <row r="47" spans="1:25" x14ac:dyDescent="0.25">
      <c r="A47" s="3" t="s">
        <v>46</v>
      </c>
      <c r="B47" s="4">
        <v>2821.1464784858827</v>
      </c>
      <c r="C47" s="4">
        <v>521.9927350601979</v>
      </c>
      <c r="D47" s="4">
        <v>2547.2407564347982</v>
      </c>
      <c r="E47" s="4">
        <v>478.7780151241173</v>
      </c>
      <c r="F47" s="4">
        <v>114.13480073549343</v>
      </c>
      <c r="G47" s="4">
        <v>3004.2036319513954</v>
      </c>
      <c r="H47" s="4">
        <v>831.51476370047089</v>
      </c>
      <c r="I47" s="4">
        <v>193.45634697644769</v>
      </c>
      <c r="J47" s="4">
        <v>0</v>
      </c>
      <c r="K47" s="4"/>
      <c r="L47" s="4">
        <v>824.1514206977397</v>
      </c>
      <c r="M47" s="4">
        <v>799.0099358398727</v>
      </c>
      <c r="N47" s="4">
        <v>147.83967614938416</v>
      </c>
      <c r="O47" s="4">
        <v>721.43388827510034</v>
      </c>
      <c r="P47" s="4">
        <v>135.60032917935456</v>
      </c>
      <c r="Q47" s="4">
        <v>32.325453679281409</v>
      </c>
      <c r="R47" s="4">
        <v>1089.4644502562769</v>
      </c>
      <c r="S47" s="4">
        <v>560.20253041102262</v>
      </c>
      <c r="T47" s="4">
        <v>916.34668481880237</v>
      </c>
      <c r="U47" s="4">
        <v>13015.355003192633</v>
      </c>
      <c r="V47" s="4"/>
      <c r="W47" s="4">
        <v>4554.4083910459085</v>
      </c>
      <c r="X47" s="4">
        <v>-0.71242871968973442</v>
      </c>
      <c r="Y47" s="4">
        <v>33307.892863294488</v>
      </c>
    </row>
    <row r="48" spans="1:25" x14ac:dyDescent="0.25">
      <c r="A48" s="3" t="s">
        <v>47</v>
      </c>
      <c r="B48" s="4">
        <v>699321.68127403967</v>
      </c>
      <c r="C48" s="4">
        <v>111756.38446995642</v>
      </c>
      <c r="D48" s="4">
        <v>545353.21699609642</v>
      </c>
      <c r="E48" s="4">
        <v>84761.258611902158</v>
      </c>
      <c r="F48" s="4">
        <v>20206.043419205784</v>
      </c>
      <c r="G48" s="4">
        <v>531854.16399003973</v>
      </c>
      <c r="H48" s="4">
        <v>147208.5929161956</v>
      </c>
      <c r="I48" s="4">
        <v>34248.86468927293</v>
      </c>
      <c r="J48" s="4">
        <v>0</v>
      </c>
      <c r="K48" s="4"/>
      <c r="L48" s="4">
        <v>204295.29680290067</v>
      </c>
      <c r="M48" s="4">
        <v>198063.08390838787</v>
      </c>
      <c r="N48" s="4">
        <v>31651.834552369874</v>
      </c>
      <c r="O48" s="4">
        <v>154455.87183972934</v>
      </c>
      <c r="P48" s="4">
        <v>24006.228787365573</v>
      </c>
      <c r="Q48" s="4">
        <v>5722.7902128011001</v>
      </c>
      <c r="R48" s="4">
        <v>192875.14275839712</v>
      </c>
      <c r="S48" s="4">
        <v>99176.382488868374</v>
      </c>
      <c r="T48" s="4">
        <v>162226.95252611075</v>
      </c>
      <c r="U48" s="4">
        <v>787694.27254842478</v>
      </c>
      <c r="V48" s="4"/>
      <c r="W48" s="4">
        <v>1128972.4080346986</v>
      </c>
      <c r="X48" s="4">
        <v>-53.13932451297358</v>
      </c>
      <c r="Y48" s="4">
        <v>5163797.3315022485</v>
      </c>
    </row>
    <row r="49" spans="1:25" x14ac:dyDescent="0.25">
      <c r="A49" s="3" t="s">
        <v>48</v>
      </c>
      <c r="B49" s="4">
        <v>-948.38949009757118</v>
      </c>
      <c r="C49" s="4">
        <v>-160.13855476163644</v>
      </c>
      <c r="D49" s="4">
        <v>-781.45044167782248</v>
      </c>
      <c r="E49" s="4">
        <v>-130.96615161092882</v>
      </c>
      <c r="F49" s="4">
        <v>-31.220722641854699</v>
      </c>
      <c r="G49" s="4">
        <v>-821.77747495413473</v>
      </c>
      <c r="H49" s="4">
        <v>-227.45465574748764</v>
      </c>
      <c r="I49" s="4">
        <v>0</v>
      </c>
      <c r="J49" s="4">
        <v>0</v>
      </c>
      <c r="K49" s="4">
        <v>0</v>
      </c>
      <c r="L49" s="4">
        <v>-277.05634982066363</v>
      </c>
      <c r="M49" s="4">
        <v>-268.60449516282063</v>
      </c>
      <c r="N49" s="4">
        <v>-45.354715659520615</v>
      </c>
      <c r="O49" s="4">
        <v>-221.3237320460394</v>
      </c>
      <c r="P49" s="4">
        <v>-37.09245769188334</v>
      </c>
      <c r="Q49" s="4">
        <v>-8.8423865209335748</v>
      </c>
      <c r="R49" s="4">
        <v>-298.01486672271704</v>
      </c>
      <c r="S49" s="4">
        <v>-153.23921987440531</v>
      </c>
      <c r="T49" s="4">
        <v>0</v>
      </c>
      <c r="U49" s="4">
        <v>0</v>
      </c>
      <c r="V49" s="4">
        <v>0</v>
      </c>
      <c r="W49" s="4">
        <v>0</v>
      </c>
      <c r="X49" s="4">
        <v>0.58375397011223451</v>
      </c>
      <c r="Y49" s="4">
        <v>-4410.3419610203073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-787.71189290491577</v>
      </c>
      <c r="C51" s="4">
        <v>-133.0076360139424</v>
      </c>
      <c r="D51" s="4">
        <v>-649.05591326417039</v>
      </c>
      <c r="E51" s="4">
        <v>-108.77766600018242</v>
      </c>
      <c r="F51" s="4">
        <v>-25.931260085499876</v>
      </c>
      <c r="G51" s="4">
        <v>-682.55067891583872</v>
      </c>
      <c r="H51" s="4">
        <v>-188.91894026625752</v>
      </c>
      <c r="I51" s="4">
        <v>0</v>
      </c>
      <c r="J51" s="4">
        <v>0</v>
      </c>
      <c r="K51" s="4">
        <v>0</v>
      </c>
      <c r="L51" s="4">
        <v>-230.11703950463294</v>
      </c>
      <c r="M51" s="4">
        <v>-223.09711098306968</v>
      </c>
      <c r="N51" s="4">
        <v>-37.670650399815841</v>
      </c>
      <c r="O51" s="4">
        <v>-183.82672703050503</v>
      </c>
      <c r="P51" s="4">
        <v>-30.808196807371765</v>
      </c>
      <c r="Q51" s="4">
        <v>-7.3442958794122735</v>
      </c>
      <c r="R51" s="4">
        <v>-247.52473243435705</v>
      </c>
      <c r="S51" s="4">
        <v>-127.27719699015411</v>
      </c>
      <c r="T51" s="4">
        <v>0</v>
      </c>
      <c r="U51" s="4">
        <v>0</v>
      </c>
      <c r="V51" s="4">
        <v>0</v>
      </c>
      <c r="W51" s="4">
        <v>0</v>
      </c>
      <c r="X51" s="4">
        <v>0.48485348012509094</v>
      </c>
      <c r="Y51" s="4">
        <v>-3663.1350840000005</v>
      </c>
    </row>
    <row r="52" spans="1:25" x14ac:dyDescent="0.25">
      <c r="A52" s="3" t="s">
        <v>51</v>
      </c>
      <c r="B52" s="4">
        <v>-3665.4150413002681</v>
      </c>
      <c r="C52" s="4">
        <v>-613.6175122585214</v>
      </c>
      <c r="D52" s="4">
        <v>-2994.3549614857789</v>
      </c>
      <c r="E52" s="4">
        <v>-499.25245353962555</v>
      </c>
      <c r="F52" s="4">
        <v>-119.01565548426328</v>
      </c>
      <c r="G52" s="4">
        <v>-3132.6752415638161</v>
      </c>
      <c r="H52" s="4">
        <v>-867.07361829106389</v>
      </c>
      <c r="I52" s="4">
        <v>0</v>
      </c>
      <c r="J52" s="4">
        <v>0</v>
      </c>
      <c r="K52" s="4">
        <v>0</v>
      </c>
      <c r="L52" s="4">
        <v>-1070.790558651099</v>
      </c>
      <c r="M52" s="4">
        <v>-1038.1251237077468</v>
      </c>
      <c r="N52" s="4">
        <v>-173.78980242211372</v>
      </c>
      <c r="O52" s="4">
        <v>-848.06633895260507</v>
      </c>
      <c r="P52" s="4">
        <v>-141.39913468253872</v>
      </c>
      <c r="Q52" s="4">
        <v>-33.707817717943946</v>
      </c>
      <c r="R52" s="4">
        <v>-1136.0542519765481</v>
      </c>
      <c r="S52" s="4">
        <v>-584.15900261064712</v>
      </c>
      <c r="T52" s="4">
        <v>0</v>
      </c>
      <c r="U52" s="4">
        <v>0</v>
      </c>
      <c r="V52" s="4">
        <v>0</v>
      </c>
      <c r="W52" s="4">
        <v>0</v>
      </c>
      <c r="X52" s="4">
        <v>1.7512853119552372</v>
      </c>
      <c r="Y52" s="4">
        <v>-16915.745229332624</v>
      </c>
    </row>
    <row r="53" spans="1:25" x14ac:dyDescent="0.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 x14ac:dyDescent="0.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 x14ac:dyDescent="0.25">
      <c r="A55" s="3" t="s">
        <v>54</v>
      </c>
      <c r="B55" s="4">
        <v>-4982.582303239813</v>
      </c>
      <c r="C55" s="4">
        <v>-841.32472718528379</v>
      </c>
      <c r="D55" s="4">
        <v>-3599.3122455214257</v>
      </c>
      <c r="E55" s="4">
        <v>-429.72657669330056</v>
      </c>
      <c r="F55" s="4">
        <v>-102.4415400296123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-1455.5792530710507</v>
      </c>
      <c r="M55" s="4">
        <v>-1411.1754908115272</v>
      </c>
      <c r="N55" s="4">
        <v>-238.28142970073574</v>
      </c>
      <c r="O55" s="4">
        <v>-1162.7751278286867</v>
      </c>
      <c r="P55" s="4">
        <v>-194.87375725793353</v>
      </c>
      <c r="Q55" s="4">
        <v>-46.455511219422277</v>
      </c>
      <c r="R55" s="4">
        <v>0</v>
      </c>
      <c r="S55" s="4">
        <v>0</v>
      </c>
      <c r="T55" s="4">
        <v>0</v>
      </c>
      <c r="U55" s="4">
        <v>0</v>
      </c>
      <c r="V55" s="4">
        <v>467.22068232324165</v>
      </c>
      <c r="W55" s="4">
        <v>0</v>
      </c>
      <c r="X55" s="4">
        <v>4.3087942355479107</v>
      </c>
      <c r="Y55" s="4">
        <v>-13992.998486000004</v>
      </c>
    </row>
    <row r="56" spans="1:25" x14ac:dyDescent="0.25">
      <c r="A56" s="3" t="s">
        <v>55</v>
      </c>
      <c r="B56" s="4">
        <v>-483839.81063801592</v>
      </c>
      <c r="C56" s="4">
        <v>-81276.416383803444</v>
      </c>
      <c r="D56" s="4">
        <v>-347712.59100042656</v>
      </c>
      <c r="E56" s="4">
        <v>-41273.363525340887</v>
      </c>
      <c r="F56" s="4">
        <v>-9839.0631416673677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-141345.82176727676</v>
      </c>
      <c r="M56" s="4">
        <v>-137033.93957131312</v>
      </c>
      <c r="N56" s="4">
        <v>-23019.245804979051</v>
      </c>
      <c r="O56" s="4">
        <v>-112330.22446197717</v>
      </c>
      <c r="P56" s="4">
        <v>-18716.77448191935</v>
      </c>
      <c r="Q56" s="4">
        <v>-4461.8492462550548</v>
      </c>
      <c r="R56" s="4">
        <v>0</v>
      </c>
      <c r="S56" s="4">
        <v>0</v>
      </c>
      <c r="T56" s="4">
        <v>0</v>
      </c>
      <c r="U56" s="4">
        <v>0</v>
      </c>
      <c r="V56" s="4">
        <v>8643.5826229799695</v>
      </c>
      <c r="W56" s="4">
        <v>0</v>
      </c>
      <c r="X56" s="4">
        <v>-197.27629660242508</v>
      </c>
      <c r="Y56" s="4">
        <v>-1392402.793696597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25267361.535895523</v>
      </c>
      <c r="C60" s="4">
        <v>4266473.6389917061</v>
      </c>
      <c r="D60" s="4">
        <v>20819706.500783108</v>
      </c>
      <c r="E60" s="4">
        <v>3489251.1318085087</v>
      </c>
      <c r="F60" s="4">
        <v>831794.6314678191</v>
      </c>
      <c r="G60" s="4">
        <v>21894115.000773799</v>
      </c>
      <c r="H60" s="4">
        <v>6059935.3744453173</v>
      </c>
      <c r="I60" s="4">
        <v>1341560.1755708002</v>
      </c>
      <c r="J60" s="4">
        <v>0</v>
      </c>
      <c r="K60" s="4">
        <v>0</v>
      </c>
      <c r="L60" s="4">
        <v>7381442.9934414765</v>
      </c>
      <c r="M60" s="4">
        <v>7156265.3955047997</v>
      </c>
      <c r="N60" s="4">
        <v>1208357.9688435274</v>
      </c>
      <c r="O60" s="4">
        <v>5896592.9214437064</v>
      </c>
      <c r="P60" s="4">
        <v>988231.67964387964</v>
      </c>
      <c r="Q60" s="4">
        <v>235582.29967475921</v>
      </c>
      <c r="R60" s="4">
        <v>7939827.949569447</v>
      </c>
      <c r="S60" s="4">
        <v>4082658.8764146208</v>
      </c>
      <c r="T60" s="4">
        <v>6354581.9952803021</v>
      </c>
      <c r="U60" s="4">
        <v>15492510.448075963</v>
      </c>
      <c r="V60" s="4">
        <v>0</v>
      </c>
      <c r="W60" s="4">
        <v>31136606.128521513</v>
      </c>
      <c r="X60" s="4">
        <v>-21620.445638312409</v>
      </c>
      <c r="Y60" s="4">
        <v>171821236.20051229</v>
      </c>
    </row>
    <row r="61" spans="1:25" x14ac:dyDescent="0.25">
      <c r="A61" s="3" t="s">
        <v>32</v>
      </c>
      <c r="B61" s="4">
        <v>9868918.5125238206</v>
      </c>
      <c r="C61" s="4">
        <v>1650480.2316843555</v>
      </c>
      <c r="D61" s="4">
        <v>8054078.5943151098</v>
      </c>
      <c r="E61" s="4">
        <v>1331567.3783258605</v>
      </c>
      <c r="F61" s="4">
        <v>317429.31502756459</v>
      </c>
      <c r="G61" s="4">
        <v>8355228.159583563</v>
      </c>
      <c r="H61" s="4">
        <v>2312591.4285200653</v>
      </c>
      <c r="I61" s="4">
        <v>424236.58764215955</v>
      </c>
      <c r="J61" s="4">
        <v>0</v>
      </c>
      <c r="K61" s="4">
        <v>0</v>
      </c>
      <c r="L61" s="4">
        <v>2883041.7969690086</v>
      </c>
      <c r="M61" s="4">
        <v>2795091.9981059222</v>
      </c>
      <c r="N61" s="4">
        <v>467451.83707400842</v>
      </c>
      <c r="O61" s="4">
        <v>2281089.929207379</v>
      </c>
      <c r="P61" s="4">
        <v>377128.79272175574</v>
      </c>
      <c r="Q61" s="4">
        <v>89902.874086138443</v>
      </c>
      <c r="R61" s="4">
        <v>3029995.6889852202</v>
      </c>
      <c r="S61" s="4">
        <v>1558023.5332182932</v>
      </c>
      <c r="T61" s="4">
        <v>2009485.8439152807</v>
      </c>
      <c r="U61" s="4">
        <v>4899138.9921855889</v>
      </c>
      <c r="V61" s="4">
        <v>0</v>
      </c>
      <c r="W61" s="4">
        <v>14240915.082890328</v>
      </c>
      <c r="X61" s="4">
        <v>-4597.8239104960394</v>
      </c>
      <c r="Y61" s="4">
        <v>66941198.753070943</v>
      </c>
    </row>
    <row r="62" spans="1:25" x14ac:dyDescent="0.25">
      <c r="A62" s="3" t="s">
        <v>33</v>
      </c>
      <c r="B62" s="4">
        <v>38235.689610551119</v>
      </c>
      <c r="C62" s="4">
        <v>7186.0796027819069</v>
      </c>
      <c r="D62" s="4">
        <v>35066.914946775854</v>
      </c>
      <c r="E62" s="4">
        <v>6404.0260844564364</v>
      </c>
      <c r="F62" s="4">
        <v>1526.6411948026789</v>
      </c>
      <c r="G62" s="4">
        <v>40183.546057452186</v>
      </c>
      <c r="H62" s="4">
        <v>11122.152789258704</v>
      </c>
      <c r="I62" s="4">
        <v>0</v>
      </c>
      <c r="J62" s="4"/>
      <c r="K62" s="4"/>
      <c r="L62" s="4">
        <v>11169.926182211593</v>
      </c>
      <c r="M62" s="4">
        <v>10829.177476426667</v>
      </c>
      <c r="N62" s="4">
        <v>2035.2537686879004</v>
      </c>
      <c r="O62" s="4">
        <v>9931.7116907603559</v>
      </c>
      <c r="P62" s="4">
        <v>1813.759232241161</v>
      </c>
      <c r="Q62" s="4">
        <v>432.3779330183757</v>
      </c>
      <c r="R62" s="4">
        <v>14572.429261858442</v>
      </c>
      <c r="S62" s="4">
        <v>7493.1419238217541</v>
      </c>
      <c r="T62" s="4">
        <v>0</v>
      </c>
      <c r="U62" s="4"/>
      <c r="V62" s="4"/>
      <c r="W62" s="4">
        <v>276290.9581285984</v>
      </c>
      <c r="X62" s="4">
        <v>172.72243531063037</v>
      </c>
      <c r="Y62" s="4">
        <v>474466.50831901416</v>
      </c>
    </row>
    <row r="63" spans="1:25" x14ac:dyDescent="0.25">
      <c r="A63" s="3" t="s">
        <v>34</v>
      </c>
      <c r="B63" s="4">
        <v>3083546.3687331965</v>
      </c>
      <c r="C63" s="4">
        <v>520666.5238125152</v>
      </c>
      <c r="D63" s="4">
        <v>2540769.0584305148</v>
      </c>
      <c r="E63" s="4">
        <v>425816.82467326091</v>
      </c>
      <c r="F63" s="4">
        <v>101509.50314897833</v>
      </c>
      <c r="G63" s="4">
        <v>2671886.366582213</v>
      </c>
      <c r="H63" s="4">
        <v>739534.74295615358</v>
      </c>
      <c r="I63" s="4">
        <v>103345.1622792602</v>
      </c>
      <c r="J63" s="4">
        <v>0</v>
      </c>
      <c r="K63" s="4">
        <v>0</v>
      </c>
      <c r="L63" s="4">
        <v>900807.22144663229</v>
      </c>
      <c r="M63" s="4">
        <v>873327.28202156432</v>
      </c>
      <c r="N63" s="4">
        <v>147464.0643291536</v>
      </c>
      <c r="O63" s="4">
        <v>719600.96288586198</v>
      </c>
      <c r="P63" s="4">
        <v>120600.57014278964</v>
      </c>
      <c r="Q63" s="4">
        <v>28749.695280527565</v>
      </c>
      <c r="R63" s="4">
        <v>968950.69979824428</v>
      </c>
      <c r="S63" s="4">
        <v>498234.36987119814</v>
      </c>
      <c r="T63" s="4">
        <v>489516.10183247423</v>
      </c>
      <c r="U63" s="4">
        <v>1326325.09855576</v>
      </c>
      <c r="V63" s="4">
        <v>0</v>
      </c>
      <c r="W63" s="4">
        <v>5544256.2095602322</v>
      </c>
      <c r="X63" s="4">
        <v>-2563.5929141399856</v>
      </c>
      <c r="Y63" s="4">
        <v>21802343.233426385</v>
      </c>
    </row>
    <row r="64" spans="1:25" x14ac:dyDescent="0.25">
      <c r="A64" s="3" t="s">
        <v>35</v>
      </c>
      <c r="B64" s="4">
        <v>2552514.396144643</v>
      </c>
      <c r="C64" s="4">
        <v>425111.24366536702</v>
      </c>
      <c r="D64" s="4">
        <v>2074474.6299165022</v>
      </c>
      <c r="E64" s="4">
        <v>342008.272336956</v>
      </c>
      <c r="F64" s="4">
        <v>81530.573209276306</v>
      </c>
      <c r="G64" s="4">
        <v>2146010.1789463921</v>
      </c>
      <c r="H64" s="4">
        <v>593980.75678589183</v>
      </c>
      <c r="I64" s="4">
        <v>41321.660235323943</v>
      </c>
      <c r="J64" s="4">
        <v>0</v>
      </c>
      <c r="K64" s="4">
        <v>0</v>
      </c>
      <c r="L64" s="4">
        <v>745674.98780250491</v>
      </c>
      <c r="M64" s="4">
        <v>722927.49754294194</v>
      </c>
      <c r="N64" s="4">
        <v>120400.73428167906</v>
      </c>
      <c r="O64" s="4">
        <v>587536.25647989311</v>
      </c>
      <c r="P64" s="4">
        <v>96864.168457967011</v>
      </c>
      <c r="Q64" s="4">
        <v>23091.228536242033</v>
      </c>
      <c r="R64" s="4">
        <v>778243.45027222577</v>
      </c>
      <c r="S64" s="4">
        <v>400172.71790350816</v>
      </c>
      <c r="T64" s="4">
        <v>195728.73653226742</v>
      </c>
      <c r="U64" s="4">
        <v>530319.50287142163</v>
      </c>
      <c r="V64" s="4">
        <v>0</v>
      </c>
      <c r="W64" s="4">
        <v>4767684.0680102855</v>
      </c>
      <c r="X64" s="4">
        <v>-3610.8004147871038</v>
      </c>
      <c r="Y64" s="4">
        <v>17221984.259516504</v>
      </c>
    </row>
    <row r="65" spans="1:25" x14ac:dyDescent="0.25">
      <c r="A65" s="3" t="s">
        <v>36</v>
      </c>
      <c r="B65" s="4">
        <v>6745.0945577943767</v>
      </c>
      <c r="C65" s="4">
        <v>1237.6564447293213</v>
      </c>
      <c r="D65" s="4">
        <v>6039.5647807534133</v>
      </c>
      <c r="E65" s="4">
        <v>1058.6623126060497</v>
      </c>
      <c r="F65" s="4">
        <v>252.3720978795244</v>
      </c>
      <c r="G65" s="4">
        <v>6642.8220680029981</v>
      </c>
      <c r="H65" s="4">
        <v>1838.6252394588514</v>
      </c>
      <c r="I65" s="4">
        <v>0</v>
      </c>
      <c r="J65" s="4"/>
      <c r="K65" s="4"/>
      <c r="L65" s="4">
        <v>1970.4681429836091</v>
      </c>
      <c r="M65" s="4">
        <v>1910.3572292175566</v>
      </c>
      <c r="N65" s="4">
        <v>350.53117731969934</v>
      </c>
      <c r="O65" s="4">
        <v>1710.5358777969207</v>
      </c>
      <c r="P65" s="4">
        <v>299.83615275639232</v>
      </c>
      <c r="Q65" s="4">
        <v>71.477257658282909</v>
      </c>
      <c r="R65" s="4">
        <v>2408.9973181232872</v>
      </c>
      <c r="S65" s="4">
        <v>1238.7062221705173</v>
      </c>
      <c r="T65" s="4">
        <v>0</v>
      </c>
      <c r="U65" s="4"/>
      <c r="V65" s="4"/>
      <c r="W65" s="4">
        <v>51346.590360070011</v>
      </c>
      <c r="X65" s="4">
        <v>-62.95404284489652</v>
      </c>
      <c r="Y65" s="4">
        <v>85059.343196475922</v>
      </c>
    </row>
    <row r="66" spans="1:25" x14ac:dyDescent="0.25">
      <c r="A66" s="3" t="s">
        <v>37</v>
      </c>
      <c r="B66" s="4">
        <v>3189069.9230673299</v>
      </c>
      <c r="C66" s="4">
        <v>540078.57113779825</v>
      </c>
      <c r="D66" s="4">
        <v>2635496.7333417363</v>
      </c>
      <c r="E66" s="4">
        <v>443075.12491585477</v>
      </c>
      <c r="F66" s="4">
        <v>105623.67004260879</v>
      </c>
      <c r="G66" s="4">
        <v>2780177.5717593487</v>
      </c>
      <c r="H66" s="4">
        <v>769507.98941854993</v>
      </c>
      <c r="I66" s="4">
        <v>159040.3065265709</v>
      </c>
      <c r="J66" s="4">
        <v>0</v>
      </c>
      <c r="K66" s="4">
        <v>0</v>
      </c>
      <c r="L66" s="4">
        <v>931634.18767641392</v>
      </c>
      <c r="M66" s="4">
        <v>903213.84375137684</v>
      </c>
      <c r="N66" s="4">
        <v>152961.97760879991</v>
      </c>
      <c r="O66" s="4">
        <v>746429.89716143953</v>
      </c>
      <c r="P66" s="4">
        <v>125488.49548615601</v>
      </c>
      <c r="Q66" s="4">
        <v>29914.916672179126</v>
      </c>
      <c r="R66" s="4">
        <v>1008222.1450029303</v>
      </c>
      <c r="S66" s="4">
        <v>518427.74375447445</v>
      </c>
      <c r="T66" s="4">
        <v>753327.86913386744</v>
      </c>
      <c r="U66" s="4">
        <v>339098.54174837738</v>
      </c>
      <c r="V66" s="4">
        <v>0</v>
      </c>
      <c r="W66" s="4">
        <v>5030979.1388469543</v>
      </c>
      <c r="X66" s="4">
        <v>3684.7680475464199</v>
      </c>
      <c r="Y66" s="4">
        <v>21165453.41510031</v>
      </c>
    </row>
    <row r="67" spans="1:25" x14ac:dyDescent="0.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25">
      <c r="A68" s="3" t="s">
        <v>39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25">
      <c r="A69" s="3" t="s">
        <v>40</v>
      </c>
      <c r="B69" s="4">
        <v>7342079.2416019812</v>
      </c>
      <c r="C69" s="4">
        <v>1239728.4273782843</v>
      </c>
      <c r="D69" s="4">
        <v>6049675.7234841697</v>
      </c>
      <c r="E69" s="4">
        <v>1013107.0309281857</v>
      </c>
      <c r="F69" s="4">
        <v>241512.2780204099</v>
      </c>
      <c r="G69" s="4">
        <v>8065178.5559735242</v>
      </c>
      <c r="H69" s="4">
        <v>4123522.5093537359</v>
      </c>
      <c r="I69" s="4">
        <v>770257.42890396307</v>
      </c>
      <c r="J69" s="4">
        <v>0</v>
      </c>
      <c r="K69" s="4">
        <v>0</v>
      </c>
      <c r="L69" s="4">
        <v>2144867.3735967213</v>
      </c>
      <c r="M69" s="4">
        <v>2079436.2534880394</v>
      </c>
      <c r="N69" s="4">
        <v>351118.00779306679</v>
      </c>
      <c r="O69" s="4">
        <v>1713399.5163084944</v>
      </c>
      <c r="P69" s="4">
        <v>286933.90788248094</v>
      </c>
      <c r="Q69" s="4">
        <v>68401.520884231868</v>
      </c>
      <c r="R69" s="4">
        <v>2924810.165413104</v>
      </c>
      <c r="S69" s="4">
        <v>2778071.8332247022</v>
      </c>
      <c r="T69" s="4">
        <v>3648486.3508723825</v>
      </c>
      <c r="U69" s="4">
        <v>284819.76780403726</v>
      </c>
      <c r="V69" s="4">
        <v>0</v>
      </c>
      <c r="W69" s="4">
        <v>16733696.664839007</v>
      </c>
      <c r="X69" s="4">
        <v>3434.0783635764697</v>
      </c>
      <c r="Y69" s="4">
        <v>61862536.636114083</v>
      </c>
    </row>
    <row r="70" spans="1:25" x14ac:dyDescent="0.25">
      <c r="A70" s="3" t="s">
        <v>41</v>
      </c>
      <c r="B70" s="4">
        <v>23885.646574659953</v>
      </c>
      <c r="C70" s="4">
        <v>4031.071545818123</v>
      </c>
      <c r="D70" s="4">
        <v>19670.982073013703</v>
      </c>
      <c r="E70" s="4">
        <v>3273.5400890576802</v>
      </c>
      <c r="F70" s="4">
        <v>780.37176721113678</v>
      </c>
      <c r="G70" s="4">
        <v>33530.243600647307</v>
      </c>
      <c r="H70" s="4">
        <v>9280.6267484275995</v>
      </c>
      <c r="I70" s="4">
        <v>0</v>
      </c>
      <c r="J70" s="4">
        <v>0</v>
      </c>
      <c r="K70" s="4">
        <v>0</v>
      </c>
      <c r="L70" s="4">
        <v>6977.797753116065</v>
      </c>
      <c r="M70" s="4">
        <v>6764.9337184915767</v>
      </c>
      <c r="N70" s="4">
        <v>1141.6869849731174</v>
      </c>
      <c r="O70" s="4">
        <v>5571.2492222316287</v>
      </c>
      <c r="P70" s="4">
        <v>927.13762878807484</v>
      </c>
      <c r="Q70" s="4">
        <v>221.01822801674092</v>
      </c>
      <c r="R70" s="4">
        <v>12159.631265610984</v>
      </c>
      <c r="S70" s="4">
        <v>6252.4813932734469</v>
      </c>
      <c r="T70" s="4">
        <v>0</v>
      </c>
      <c r="U70" s="4">
        <v>780.17099001678298</v>
      </c>
      <c r="V70" s="4">
        <v>0</v>
      </c>
      <c r="W70" s="4">
        <v>50043.9722378105</v>
      </c>
      <c r="X70" s="4">
        <v>-4.6336452126742831</v>
      </c>
      <c r="Y70" s="4">
        <v>185287.9281759517</v>
      </c>
    </row>
    <row r="71" spans="1:25" x14ac:dyDescent="0.25">
      <c r="A71" s="3" t="s">
        <v>42</v>
      </c>
      <c r="B71" s="4">
        <v>6278344.8922221102</v>
      </c>
      <c r="C71" s="4">
        <v>1016849.5302820181</v>
      </c>
      <c r="D71" s="4">
        <v>5535055.1684803534</v>
      </c>
      <c r="E71" s="4">
        <v>1226667.0800708248</v>
      </c>
      <c r="F71" s="4">
        <v>313705.18030428287</v>
      </c>
      <c r="G71" s="4">
        <v>5110000.7271348722</v>
      </c>
      <c r="H71" s="4">
        <v>0</v>
      </c>
      <c r="I71" s="4">
        <v>0</v>
      </c>
      <c r="J71" s="4">
        <v>0</v>
      </c>
      <c r="K71" s="4">
        <v>0</v>
      </c>
      <c r="L71" s="4">
        <v>1758547.089836868</v>
      </c>
      <c r="M71" s="4">
        <v>1778163.5897925186</v>
      </c>
      <c r="N71" s="4">
        <v>287993.86495716334</v>
      </c>
      <c r="O71" s="4">
        <v>1788126.1869060765</v>
      </c>
      <c r="P71" s="4">
        <v>556272.83896994963</v>
      </c>
      <c r="Q71" s="4">
        <v>142260.01013850296</v>
      </c>
      <c r="R71" s="4">
        <v>3886353.799521253</v>
      </c>
      <c r="S71" s="4">
        <v>0</v>
      </c>
      <c r="T71" s="4">
        <v>0</v>
      </c>
      <c r="U71" s="4">
        <v>0</v>
      </c>
      <c r="V71" s="4">
        <v>197191.79501896023</v>
      </c>
      <c r="W71" s="4">
        <v>15220762.887070656</v>
      </c>
      <c r="X71" s="4">
        <v>-13291.209644968738</v>
      </c>
      <c r="Y71" s="4">
        <v>45083003.431061454</v>
      </c>
    </row>
    <row r="72" spans="1:25" x14ac:dyDescent="0.25">
      <c r="A72" s="3" t="s">
        <v>43</v>
      </c>
      <c r="B72" s="4">
        <v>55860.250569742624</v>
      </c>
      <c r="C72" s="4">
        <v>9423.6328508105016</v>
      </c>
      <c r="D72" s="4">
        <v>45985.8156234571</v>
      </c>
      <c r="E72" s="4">
        <v>7698.3646375383396</v>
      </c>
      <c r="F72" s="4">
        <v>1835.1956149591119</v>
      </c>
      <c r="G72" s="4">
        <v>48305.173323765441</v>
      </c>
      <c r="H72" s="4">
        <v>13370.087285238644</v>
      </c>
      <c r="I72" s="4">
        <v>3110.6221535354966</v>
      </c>
      <c r="J72" s="4">
        <v>0</v>
      </c>
      <c r="K72" s="4"/>
      <c r="L72" s="4">
        <v>16318.651023144834</v>
      </c>
      <c r="M72" s="4">
        <v>15820.835807038229</v>
      </c>
      <c r="N72" s="4">
        <v>2668.977430603235</v>
      </c>
      <c r="O72" s="4">
        <v>13024.181435117407</v>
      </c>
      <c r="P72" s="4">
        <v>2180.344013336291</v>
      </c>
      <c r="Q72" s="4">
        <v>519.76724418403296</v>
      </c>
      <c r="R72" s="4">
        <v>17517.710364235965</v>
      </c>
      <c r="S72" s="4">
        <v>9007.6052235976495</v>
      </c>
      <c r="T72" s="4">
        <v>14734.116211049921</v>
      </c>
      <c r="U72" s="4">
        <v>147269.76058059681</v>
      </c>
      <c r="V72" s="4"/>
      <c r="W72" s="4">
        <v>130716.60360686312</v>
      </c>
      <c r="X72" s="4">
        <v>36.495198122530937</v>
      </c>
      <c r="Y72" s="4">
        <v>555404.1901969373</v>
      </c>
    </row>
    <row r="73" spans="1:25" x14ac:dyDescent="0.25">
      <c r="A73" s="3" t="s">
        <v>44</v>
      </c>
      <c r="B73" s="4">
        <v>56957.858563696122</v>
      </c>
      <c r="C73" s="4">
        <v>9158.8949808626803</v>
      </c>
      <c r="D73" s="4">
        <v>44693.937314029958</v>
      </c>
      <c r="E73" s="4">
        <v>6981.1004603970732</v>
      </c>
      <c r="F73" s="4">
        <v>1664.2086411493322</v>
      </c>
      <c r="G73" s="4">
        <v>43804.532989480642</v>
      </c>
      <c r="H73" s="4">
        <v>12124.383151117494</v>
      </c>
      <c r="I73" s="4">
        <v>2820.8024392972711</v>
      </c>
      <c r="J73" s="4">
        <v>0</v>
      </c>
      <c r="K73" s="4"/>
      <c r="L73" s="4">
        <v>16639.299098132939</v>
      </c>
      <c r="M73" s="4">
        <v>16131.702222346375</v>
      </c>
      <c r="N73" s="4">
        <v>2593.9979178078138</v>
      </c>
      <c r="O73" s="4">
        <v>12658.293448442466</v>
      </c>
      <c r="P73" s="4">
        <v>1977.1992250282892</v>
      </c>
      <c r="Q73" s="4">
        <v>471.34002070766417</v>
      </c>
      <c r="R73" s="4">
        <v>15885.568123462537</v>
      </c>
      <c r="S73" s="4">
        <v>8168.3578180885397</v>
      </c>
      <c r="T73" s="4">
        <v>13361.324165257469</v>
      </c>
      <c r="U73" s="4">
        <v>89830.88105536619</v>
      </c>
      <c r="V73" s="4"/>
      <c r="W73" s="4">
        <v>79733.868136108489</v>
      </c>
      <c r="X73" s="4">
        <v>-79.78713318137109</v>
      </c>
      <c r="Y73" s="4">
        <v>435577.76263759803</v>
      </c>
    </row>
    <row r="74" spans="1:25" x14ac:dyDescent="0.25">
      <c r="A74" s="3" t="s">
        <v>45</v>
      </c>
      <c r="B74" s="4">
        <v>6526.1701267074513</v>
      </c>
      <c r="C74" s="4">
        <v>1042.3481707577412</v>
      </c>
      <c r="D74" s="4">
        <v>5086.4917548003441</v>
      </c>
      <c r="E74" s="4">
        <v>793.2543148462081</v>
      </c>
      <c r="F74" s="4">
        <v>189.10208968987743</v>
      </c>
      <c r="G74" s="4">
        <v>4977.4580670841915</v>
      </c>
      <c r="H74" s="4">
        <v>1377.6795369201111</v>
      </c>
      <c r="I74" s="4">
        <v>320.52449595804785</v>
      </c>
      <c r="J74" s="4">
        <v>0</v>
      </c>
      <c r="K74" s="4"/>
      <c r="L74" s="4">
        <v>1906.5129806828663</v>
      </c>
      <c r="M74" s="4">
        <v>1848.3530770154257</v>
      </c>
      <c r="N74" s="4">
        <v>295.21563356998848</v>
      </c>
      <c r="O74" s="4">
        <v>1440.6049035902274</v>
      </c>
      <c r="P74" s="4">
        <v>224.66684521469546</v>
      </c>
      <c r="Q74" s="4">
        <v>53.557817611578848</v>
      </c>
      <c r="R74" s="4">
        <v>1805.0586049012818</v>
      </c>
      <c r="S74" s="4">
        <v>928.16098567330198</v>
      </c>
      <c r="T74" s="4">
        <v>1518.2317037658768</v>
      </c>
      <c r="U74" s="4">
        <v>5360.1621102128793</v>
      </c>
      <c r="V74" s="4"/>
      <c r="W74" s="4">
        <v>4757.6785829414739</v>
      </c>
      <c r="X74" s="4">
        <v>2.8103835197624982</v>
      </c>
      <c r="Y74" s="4">
        <v>40454.042185463324</v>
      </c>
    </row>
    <row r="75" spans="1:25" x14ac:dyDescent="0.25">
      <c r="A75" s="3" t="s">
        <v>46</v>
      </c>
      <c r="B75" s="4">
        <v>2821.1464784858827</v>
      </c>
      <c r="C75" s="4">
        <v>521.9927350601979</v>
      </c>
      <c r="D75" s="4">
        <v>2547.2407564347982</v>
      </c>
      <c r="E75" s="4">
        <v>478.7780151241173</v>
      </c>
      <c r="F75" s="4">
        <v>114.13480073549343</v>
      </c>
      <c r="G75" s="4">
        <v>3004.2036319513954</v>
      </c>
      <c r="H75" s="4">
        <v>831.51476370047089</v>
      </c>
      <c r="I75" s="4">
        <v>193.45634697644769</v>
      </c>
      <c r="J75" s="4">
        <v>0</v>
      </c>
      <c r="K75" s="4"/>
      <c r="L75" s="4">
        <v>824.1514206977397</v>
      </c>
      <c r="M75" s="4">
        <v>799.0099358398727</v>
      </c>
      <c r="N75" s="4">
        <v>147.83967614938416</v>
      </c>
      <c r="O75" s="4">
        <v>721.43388827510034</v>
      </c>
      <c r="P75" s="4">
        <v>135.60032917935456</v>
      </c>
      <c r="Q75" s="4">
        <v>32.325453679281409</v>
      </c>
      <c r="R75" s="4">
        <v>1089.4644502562769</v>
      </c>
      <c r="S75" s="4">
        <v>560.20253041102262</v>
      </c>
      <c r="T75" s="4">
        <v>916.34668481880237</v>
      </c>
      <c r="U75" s="4">
        <v>13015.355003192633</v>
      </c>
      <c r="V75" s="4"/>
      <c r="W75" s="4">
        <v>11552.425929448331</v>
      </c>
      <c r="X75" s="4">
        <v>13.458004097777037</v>
      </c>
      <c r="Y75" s="4">
        <v>40320.080834514374</v>
      </c>
    </row>
    <row r="76" spans="1:25" x14ac:dyDescent="0.25">
      <c r="A76" s="3" t="s">
        <v>47</v>
      </c>
      <c r="B76" s="4">
        <v>699321.68127403967</v>
      </c>
      <c r="C76" s="4">
        <v>111756.38446995642</v>
      </c>
      <c r="D76" s="4">
        <v>545353.21699609642</v>
      </c>
      <c r="E76" s="4">
        <v>84761.258611902158</v>
      </c>
      <c r="F76" s="4">
        <v>20206.043419205784</v>
      </c>
      <c r="G76" s="4">
        <v>531854.16399003973</v>
      </c>
      <c r="H76" s="4">
        <v>147208.5929161956</v>
      </c>
      <c r="I76" s="4">
        <v>34248.86468927293</v>
      </c>
      <c r="J76" s="4">
        <v>0</v>
      </c>
      <c r="K76" s="4"/>
      <c r="L76" s="4">
        <v>204295.29680290067</v>
      </c>
      <c r="M76" s="4">
        <v>198063.08390838787</v>
      </c>
      <c r="N76" s="4">
        <v>31651.834552369874</v>
      </c>
      <c r="O76" s="4">
        <v>154455.87183972934</v>
      </c>
      <c r="P76" s="4">
        <v>24006.228787365573</v>
      </c>
      <c r="Q76" s="4">
        <v>5722.7902128011001</v>
      </c>
      <c r="R76" s="4">
        <v>192875.14275839712</v>
      </c>
      <c r="S76" s="4">
        <v>99176.382488868374</v>
      </c>
      <c r="T76" s="4">
        <v>162226.95252611075</v>
      </c>
      <c r="U76" s="4">
        <v>787694.27254842478</v>
      </c>
      <c r="V76" s="4"/>
      <c r="W76" s="4">
        <v>699157.24438051903</v>
      </c>
      <c r="X76" s="4">
        <v>-501.49282625915015</v>
      </c>
      <c r="Y76" s="4">
        <v>4733533.8143463237</v>
      </c>
    </row>
    <row r="77" spans="1:25" x14ac:dyDescent="0.25">
      <c r="A77" s="3" t="s">
        <v>48</v>
      </c>
      <c r="B77" s="4">
        <v>-948.38949009757118</v>
      </c>
      <c r="C77" s="4">
        <v>-160.13855476163644</v>
      </c>
      <c r="D77" s="4">
        <v>-781.45044167782248</v>
      </c>
      <c r="E77" s="4">
        <v>-130.96615161092882</v>
      </c>
      <c r="F77" s="4">
        <v>-31.220722641854699</v>
      </c>
      <c r="G77" s="4">
        <v>-821.77747495413473</v>
      </c>
      <c r="H77" s="4">
        <v>-227.45465574748764</v>
      </c>
      <c r="I77" s="4">
        <v>0</v>
      </c>
      <c r="J77" s="4">
        <v>0</v>
      </c>
      <c r="K77" s="4">
        <v>0</v>
      </c>
      <c r="L77" s="4">
        <v>-277.05634982066363</v>
      </c>
      <c r="M77" s="4">
        <v>-268.60449516282063</v>
      </c>
      <c r="N77" s="4">
        <v>-45.354715659520615</v>
      </c>
      <c r="O77" s="4">
        <v>-221.3237320460394</v>
      </c>
      <c r="P77" s="4">
        <v>-37.09245769188334</v>
      </c>
      <c r="Q77" s="4">
        <v>-8.8423865209335748</v>
      </c>
      <c r="R77" s="4">
        <v>-298.01486672271704</v>
      </c>
      <c r="S77" s="4">
        <v>-153.23921987440531</v>
      </c>
      <c r="T77" s="4">
        <v>0</v>
      </c>
      <c r="U77" s="4">
        <v>0</v>
      </c>
      <c r="V77" s="4">
        <v>0</v>
      </c>
      <c r="W77" s="4">
        <v>0</v>
      </c>
      <c r="X77" s="4">
        <v>0.58375397011223451</v>
      </c>
      <c r="Y77" s="4">
        <v>-4410.3419610203073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-787.71189290491577</v>
      </c>
      <c r="C79" s="4">
        <v>-133.0076360139424</v>
      </c>
      <c r="D79" s="4">
        <v>-649.05591326417039</v>
      </c>
      <c r="E79" s="4">
        <v>-108.77766600018242</v>
      </c>
      <c r="F79" s="4">
        <v>-25.931260085499876</v>
      </c>
      <c r="G79" s="4">
        <v>-682.55067891583872</v>
      </c>
      <c r="H79" s="4">
        <v>-188.91894026625752</v>
      </c>
      <c r="I79" s="4">
        <v>0</v>
      </c>
      <c r="J79" s="4">
        <v>0</v>
      </c>
      <c r="K79" s="4">
        <v>0</v>
      </c>
      <c r="L79" s="4">
        <v>-230.11703950463294</v>
      </c>
      <c r="M79" s="4">
        <v>-223.09711098306968</v>
      </c>
      <c r="N79" s="4">
        <v>-37.670650399815841</v>
      </c>
      <c r="O79" s="4">
        <v>-183.82672703050503</v>
      </c>
      <c r="P79" s="4">
        <v>-30.808196807371765</v>
      </c>
      <c r="Q79" s="4">
        <v>-7.3442958794122735</v>
      </c>
      <c r="R79" s="4">
        <v>-247.52473243435705</v>
      </c>
      <c r="S79" s="4">
        <v>-127.27719699015411</v>
      </c>
      <c r="T79" s="4">
        <v>0</v>
      </c>
      <c r="U79" s="4">
        <v>0</v>
      </c>
      <c r="V79" s="4">
        <v>0</v>
      </c>
      <c r="W79" s="4">
        <v>0</v>
      </c>
      <c r="X79" s="4">
        <v>0.48485348012509094</v>
      </c>
      <c r="Y79" s="4">
        <v>-3663.1350840000005</v>
      </c>
    </row>
    <row r="80" spans="1:25" x14ac:dyDescent="0.25">
      <c r="A80" s="3" t="s">
        <v>51</v>
      </c>
      <c r="B80" s="4">
        <v>-3665.4150413002681</v>
      </c>
      <c r="C80" s="4">
        <v>-613.6175122585214</v>
      </c>
      <c r="D80" s="4">
        <v>-2994.3549614857789</v>
      </c>
      <c r="E80" s="4">
        <v>-499.25245353962555</v>
      </c>
      <c r="F80" s="4">
        <v>-119.01565548426328</v>
      </c>
      <c r="G80" s="4">
        <v>-3132.6752415638161</v>
      </c>
      <c r="H80" s="4">
        <v>-867.07361829106389</v>
      </c>
      <c r="I80" s="4">
        <v>0</v>
      </c>
      <c r="J80" s="4">
        <v>0</v>
      </c>
      <c r="K80" s="4">
        <v>0</v>
      </c>
      <c r="L80" s="4">
        <v>-1070.790558651099</v>
      </c>
      <c r="M80" s="4">
        <v>-1038.1251237077468</v>
      </c>
      <c r="N80" s="4">
        <v>-173.78980242211372</v>
      </c>
      <c r="O80" s="4">
        <v>-848.06633895260507</v>
      </c>
      <c r="P80" s="4">
        <v>-141.39913468253872</v>
      </c>
      <c r="Q80" s="4">
        <v>-33.707817717943946</v>
      </c>
      <c r="R80" s="4">
        <v>-1136.0542519765481</v>
      </c>
      <c r="S80" s="4">
        <v>-584.15900261064712</v>
      </c>
      <c r="T80" s="4">
        <v>0</v>
      </c>
      <c r="U80" s="4">
        <v>0</v>
      </c>
      <c r="V80" s="4">
        <v>0</v>
      </c>
      <c r="W80" s="4">
        <v>0</v>
      </c>
      <c r="X80" s="4">
        <v>1.7512853119552372</v>
      </c>
      <c r="Y80" s="4">
        <v>-16915.745229332624</v>
      </c>
    </row>
    <row r="81" spans="1:25" x14ac:dyDescent="0.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 x14ac:dyDescent="0.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 x14ac:dyDescent="0.25">
      <c r="A83" s="3" t="s">
        <v>54</v>
      </c>
      <c r="B83" s="4">
        <v>-4982.582303239813</v>
      </c>
      <c r="C83" s="4">
        <v>-841.32472718528379</v>
      </c>
      <c r="D83" s="4">
        <v>-3599.3122455214257</v>
      </c>
      <c r="E83" s="4">
        <v>-429.72657669330056</v>
      </c>
      <c r="F83" s="4">
        <v>-102.4415400296123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-1455.5792530710507</v>
      </c>
      <c r="M83" s="4">
        <v>-1411.1754908115272</v>
      </c>
      <c r="N83" s="4">
        <v>-238.28142970073574</v>
      </c>
      <c r="O83" s="4">
        <v>-1162.7751278286867</v>
      </c>
      <c r="P83" s="4">
        <v>-194.87375725793353</v>
      </c>
      <c r="Q83" s="4">
        <v>-46.455511219422277</v>
      </c>
      <c r="R83" s="4">
        <v>0</v>
      </c>
      <c r="S83" s="4">
        <v>0</v>
      </c>
      <c r="T83" s="4">
        <v>0</v>
      </c>
      <c r="U83" s="4">
        <v>0</v>
      </c>
      <c r="V83" s="4">
        <v>467.22068232324165</v>
      </c>
      <c r="W83" s="4">
        <v>18.138524232560162</v>
      </c>
      <c r="X83" s="4">
        <v>4.2742700029878113</v>
      </c>
      <c r="Y83" s="4">
        <v>-13974.894486000005</v>
      </c>
    </row>
    <row r="84" spans="1:25" x14ac:dyDescent="0.25">
      <c r="A84" s="3" t="s">
        <v>55</v>
      </c>
      <c r="B84" s="4">
        <v>-483839.81063801592</v>
      </c>
      <c r="C84" s="4">
        <v>-81276.416383803444</v>
      </c>
      <c r="D84" s="4">
        <v>-347712.59100042656</v>
      </c>
      <c r="E84" s="4">
        <v>-41273.363525340887</v>
      </c>
      <c r="F84" s="4">
        <v>-9839.0631416673677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-141345.82176727676</v>
      </c>
      <c r="M84" s="4">
        <v>-137033.93957131312</v>
      </c>
      <c r="N84" s="4">
        <v>-23019.245804979051</v>
      </c>
      <c r="O84" s="4">
        <v>-112330.22446197717</v>
      </c>
      <c r="P84" s="4">
        <v>-18716.77448191935</v>
      </c>
      <c r="Q84" s="4">
        <v>-4461.8492462550548</v>
      </c>
      <c r="R84" s="4">
        <v>0</v>
      </c>
      <c r="S84" s="4">
        <v>0</v>
      </c>
      <c r="T84" s="4">
        <v>0</v>
      </c>
      <c r="U84" s="4">
        <v>0</v>
      </c>
      <c r="V84" s="4">
        <v>8643.5826229799695</v>
      </c>
      <c r="W84" s="4">
        <v>335.562698302363</v>
      </c>
      <c r="X84" s="4">
        <v>-197.91499490478691</v>
      </c>
      <c r="Y84" s="4">
        <v>-1392067.8696965971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98" si="3">B60-B32</f>
        <v>0</v>
      </c>
      <c r="C88" s="5">
        <f t="shared" si="3"/>
        <v>0</v>
      </c>
      <c r="D88" s="5">
        <f t="shared" si="3"/>
        <v>0</v>
      </c>
      <c r="E88" s="5">
        <f t="shared" si="3"/>
        <v>0</v>
      </c>
      <c r="F88" s="5">
        <f t="shared" si="3"/>
        <v>0</v>
      </c>
      <c r="G88" s="5">
        <f t="shared" si="3"/>
        <v>0</v>
      </c>
      <c r="H88" s="5">
        <f t="shared" si="3"/>
        <v>0</v>
      </c>
      <c r="I88" s="5">
        <f t="shared" si="3"/>
        <v>0</v>
      </c>
      <c r="J88" s="5">
        <f t="shared" si="3"/>
        <v>0</v>
      </c>
      <c r="K88" s="5">
        <f t="shared" si="3"/>
        <v>0</v>
      </c>
      <c r="L88" s="5">
        <f t="shared" si="3"/>
        <v>0</v>
      </c>
      <c r="M88" s="5">
        <f t="shared" si="3"/>
        <v>0</v>
      </c>
      <c r="N88" s="5">
        <f t="shared" si="3"/>
        <v>0</v>
      </c>
      <c r="O88" s="5">
        <f t="shared" si="3"/>
        <v>0</v>
      </c>
      <c r="P88" s="5">
        <f t="shared" si="3"/>
        <v>0</v>
      </c>
      <c r="Q88" s="5">
        <f t="shared" si="3"/>
        <v>0</v>
      </c>
      <c r="R88" s="5">
        <f t="shared" si="3"/>
        <v>0</v>
      </c>
      <c r="S88" s="5">
        <f t="shared" si="3"/>
        <v>0</v>
      </c>
      <c r="T88" s="5">
        <f t="shared" si="3"/>
        <v>0</v>
      </c>
      <c r="U88" s="5">
        <f t="shared" si="3"/>
        <v>0</v>
      </c>
      <c r="V88" s="5">
        <f t="shared" si="3"/>
        <v>0</v>
      </c>
      <c r="W88" s="5">
        <f t="shared" si="3"/>
        <v>-9654570.1809183992</v>
      </c>
      <c r="X88" s="5">
        <f t="shared" si="3"/>
        <v>-21642.509718045803</v>
      </c>
      <c r="Y88" s="5">
        <f t="shared" si="3"/>
        <v>-9676212.6906364262</v>
      </c>
    </row>
    <row r="89" spans="1:25" x14ac:dyDescent="0.25">
      <c r="A89" s="3" t="s">
        <v>32</v>
      </c>
      <c r="B89" s="5">
        <f t="shared" si="3"/>
        <v>0</v>
      </c>
      <c r="C89" s="5">
        <f t="shared" si="3"/>
        <v>0</v>
      </c>
      <c r="D89" s="5">
        <f t="shared" si="3"/>
        <v>0</v>
      </c>
      <c r="E89" s="5">
        <f t="shared" si="3"/>
        <v>0</v>
      </c>
      <c r="F89" s="5">
        <f t="shared" si="3"/>
        <v>0</v>
      </c>
      <c r="G89" s="5">
        <f t="shared" si="3"/>
        <v>0</v>
      </c>
      <c r="H89" s="5">
        <f t="shared" si="3"/>
        <v>0</v>
      </c>
      <c r="I89" s="5">
        <f t="shared" si="3"/>
        <v>0</v>
      </c>
      <c r="J89" s="5">
        <f t="shared" si="3"/>
        <v>0</v>
      </c>
      <c r="K89" s="5">
        <f t="shared" si="3"/>
        <v>0</v>
      </c>
      <c r="L89" s="5">
        <f t="shared" si="3"/>
        <v>0</v>
      </c>
      <c r="M89" s="5">
        <f t="shared" si="3"/>
        <v>0</v>
      </c>
      <c r="N89" s="5">
        <f t="shared" si="3"/>
        <v>0</v>
      </c>
      <c r="O89" s="5">
        <f t="shared" si="3"/>
        <v>0</v>
      </c>
      <c r="P89" s="5">
        <f t="shared" si="3"/>
        <v>0</v>
      </c>
      <c r="Q89" s="5">
        <f t="shared" si="3"/>
        <v>0</v>
      </c>
      <c r="R89" s="5">
        <f t="shared" si="3"/>
        <v>0</v>
      </c>
      <c r="S89" s="5">
        <f t="shared" si="3"/>
        <v>0</v>
      </c>
      <c r="T89" s="5">
        <f t="shared" si="3"/>
        <v>0</v>
      </c>
      <c r="U89" s="5">
        <f t="shared" si="3"/>
        <v>0</v>
      </c>
      <c r="V89" s="5">
        <f t="shared" si="3"/>
        <v>0</v>
      </c>
      <c r="W89" s="5">
        <f t="shared" si="3"/>
        <v>-1691290.3615111336</v>
      </c>
      <c r="X89" s="5">
        <f t="shared" si="3"/>
        <v>4202.476829411984</v>
      </c>
      <c r="Y89" s="5">
        <f t="shared" si="3"/>
        <v>-1687087.8846817091</v>
      </c>
    </row>
    <row r="90" spans="1:25" x14ac:dyDescent="0.25">
      <c r="A90" s="3" t="s">
        <v>33</v>
      </c>
      <c r="B90" s="5">
        <f t="shared" si="3"/>
        <v>0</v>
      </c>
      <c r="C90" s="5">
        <f t="shared" si="3"/>
        <v>0</v>
      </c>
      <c r="D90" s="5">
        <f t="shared" si="3"/>
        <v>0</v>
      </c>
      <c r="E90" s="5">
        <f t="shared" si="3"/>
        <v>0</v>
      </c>
      <c r="F90" s="5">
        <f t="shared" si="3"/>
        <v>0</v>
      </c>
      <c r="G90" s="5">
        <f t="shared" si="3"/>
        <v>0</v>
      </c>
      <c r="H90" s="5">
        <f t="shared" si="3"/>
        <v>0</v>
      </c>
      <c r="I90" s="5">
        <f t="shared" si="3"/>
        <v>0</v>
      </c>
      <c r="J90" s="5">
        <f t="shared" si="3"/>
        <v>0</v>
      </c>
      <c r="K90" s="5">
        <f t="shared" si="3"/>
        <v>0</v>
      </c>
      <c r="L90" s="5">
        <f t="shared" si="3"/>
        <v>0</v>
      </c>
      <c r="M90" s="5">
        <f t="shared" si="3"/>
        <v>0</v>
      </c>
      <c r="N90" s="5">
        <f t="shared" si="3"/>
        <v>0</v>
      </c>
      <c r="O90" s="5">
        <f t="shared" si="3"/>
        <v>0</v>
      </c>
      <c r="P90" s="5">
        <f t="shared" si="3"/>
        <v>0</v>
      </c>
      <c r="Q90" s="5">
        <f t="shared" si="3"/>
        <v>0</v>
      </c>
      <c r="R90" s="5">
        <f t="shared" si="3"/>
        <v>0</v>
      </c>
      <c r="S90" s="5">
        <f t="shared" si="3"/>
        <v>0</v>
      </c>
      <c r="T90" s="5">
        <f t="shared" si="3"/>
        <v>0</v>
      </c>
      <c r="U90" s="5">
        <f t="shared" si="3"/>
        <v>0</v>
      </c>
      <c r="V90" s="5">
        <f t="shared" si="3"/>
        <v>0</v>
      </c>
      <c r="W90" s="5">
        <f t="shared" si="3"/>
        <v>214563.94504093245</v>
      </c>
      <c r="X90" s="5">
        <f t="shared" si="3"/>
        <v>-40.796213336935551</v>
      </c>
      <c r="Y90" s="5">
        <f t="shared" si="3"/>
        <v>214523.14882759552</v>
      </c>
    </row>
    <row r="91" spans="1:25" x14ac:dyDescent="0.25">
      <c r="A91" s="3" t="s">
        <v>34</v>
      </c>
      <c r="B91" s="5">
        <f t="shared" si="3"/>
        <v>0</v>
      </c>
      <c r="C91" s="5">
        <f t="shared" si="3"/>
        <v>0</v>
      </c>
      <c r="D91" s="5">
        <f t="shared" si="3"/>
        <v>0</v>
      </c>
      <c r="E91" s="5">
        <f t="shared" si="3"/>
        <v>0</v>
      </c>
      <c r="F91" s="5">
        <f t="shared" si="3"/>
        <v>0</v>
      </c>
      <c r="G91" s="5">
        <f t="shared" si="3"/>
        <v>0</v>
      </c>
      <c r="H91" s="5">
        <f t="shared" si="3"/>
        <v>0</v>
      </c>
      <c r="I91" s="5">
        <f t="shared" si="3"/>
        <v>0</v>
      </c>
      <c r="J91" s="5">
        <f t="shared" si="3"/>
        <v>0</v>
      </c>
      <c r="K91" s="5">
        <f t="shared" si="3"/>
        <v>0</v>
      </c>
      <c r="L91" s="5">
        <f t="shared" si="3"/>
        <v>0</v>
      </c>
      <c r="M91" s="5">
        <f t="shared" si="3"/>
        <v>0</v>
      </c>
      <c r="N91" s="5">
        <f t="shared" si="3"/>
        <v>0</v>
      </c>
      <c r="O91" s="5">
        <f t="shared" si="3"/>
        <v>0</v>
      </c>
      <c r="P91" s="5">
        <f t="shared" si="3"/>
        <v>0</v>
      </c>
      <c r="Q91" s="5">
        <f t="shared" si="3"/>
        <v>0</v>
      </c>
      <c r="R91" s="5">
        <f t="shared" si="3"/>
        <v>0</v>
      </c>
      <c r="S91" s="5">
        <f t="shared" si="3"/>
        <v>0</v>
      </c>
      <c r="T91" s="5">
        <f t="shared" si="3"/>
        <v>0</v>
      </c>
      <c r="U91" s="5">
        <f t="shared" si="3"/>
        <v>0</v>
      </c>
      <c r="V91" s="5">
        <f t="shared" si="3"/>
        <v>0</v>
      </c>
      <c r="W91" s="5">
        <f t="shared" si="3"/>
        <v>566234.13128979877</v>
      </c>
      <c r="X91" s="5">
        <f t="shared" si="3"/>
        <v>1219.6178665538137</v>
      </c>
      <c r="Y91" s="5">
        <f t="shared" si="3"/>
        <v>567453.74915634841</v>
      </c>
    </row>
    <row r="92" spans="1:25" x14ac:dyDescent="0.25">
      <c r="A92" s="3" t="s">
        <v>35</v>
      </c>
      <c r="B92" s="5">
        <f t="shared" si="3"/>
        <v>0</v>
      </c>
      <c r="C92" s="5">
        <f t="shared" si="3"/>
        <v>0</v>
      </c>
      <c r="D92" s="5">
        <f t="shared" si="3"/>
        <v>0</v>
      </c>
      <c r="E92" s="5">
        <f t="shared" si="3"/>
        <v>0</v>
      </c>
      <c r="F92" s="5">
        <f t="shared" si="3"/>
        <v>0</v>
      </c>
      <c r="G92" s="5">
        <f t="shared" si="3"/>
        <v>0</v>
      </c>
      <c r="H92" s="5">
        <f t="shared" si="3"/>
        <v>0</v>
      </c>
      <c r="I92" s="5">
        <f t="shared" si="3"/>
        <v>0</v>
      </c>
      <c r="J92" s="5">
        <f t="shared" si="3"/>
        <v>0</v>
      </c>
      <c r="K92" s="5">
        <f t="shared" si="3"/>
        <v>0</v>
      </c>
      <c r="L92" s="5">
        <f t="shared" si="3"/>
        <v>0</v>
      </c>
      <c r="M92" s="5">
        <f t="shared" si="3"/>
        <v>0</v>
      </c>
      <c r="N92" s="5">
        <f t="shared" si="3"/>
        <v>0</v>
      </c>
      <c r="O92" s="5">
        <f t="shared" si="3"/>
        <v>0</v>
      </c>
      <c r="P92" s="5">
        <f t="shared" si="3"/>
        <v>0</v>
      </c>
      <c r="Q92" s="5">
        <f t="shared" si="3"/>
        <v>0</v>
      </c>
      <c r="R92" s="5">
        <f t="shared" si="3"/>
        <v>0</v>
      </c>
      <c r="S92" s="5">
        <f t="shared" si="3"/>
        <v>0</v>
      </c>
      <c r="T92" s="5">
        <f t="shared" si="3"/>
        <v>0</v>
      </c>
      <c r="U92" s="5">
        <f t="shared" si="3"/>
        <v>0</v>
      </c>
      <c r="V92" s="5">
        <f t="shared" si="3"/>
        <v>0</v>
      </c>
      <c r="W92" s="5">
        <f t="shared" si="3"/>
        <v>646950.50358157465</v>
      </c>
      <c r="X92" s="5">
        <f t="shared" si="3"/>
        <v>-7364.9938775786377</v>
      </c>
      <c r="Y92" s="5">
        <f t="shared" si="3"/>
        <v>639585.50970399752</v>
      </c>
    </row>
    <row r="93" spans="1:25" x14ac:dyDescent="0.25">
      <c r="A93" s="3" t="s">
        <v>36</v>
      </c>
      <c r="B93" s="5">
        <f t="shared" si="3"/>
        <v>0</v>
      </c>
      <c r="C93" s="5">
        <f t="shared" si="3"/>
        <v>0</v>
      </c>
      <c r="D93" s="5">
        <f t="shared" si="3"/>
        <v>0</v>
      </c>
      <c r="E93" s="5">
        <f t="shared" si="3"/>
        <v>0</v>
      </c>
      <c r="F93" s="5">
        <f t="shared" si="3"/>
        <v>0</v>
      </c>
      <c r="G93" s="5">
        <f t="shared" si="3"/>
        <v>0</v>
      </c>
      <c r="H93" s="5">
        <f t="shared" si="3"/>
        <v>0</v>
      </c>
      <c r="I93" s="5">
        <f t="shared" si="3"/>
        <v>0</v>
      </c>
      <c r="J93" s="5">
        <f t="shared" si="3"/>
        <v>0</v>
      </c>
      <c r="K93" s="5">
        <f t="shared" si="3"/>
        <v>0</v>
      </c>
      <c r="L93" s="5">
        <f t="shared" si="3"/>
        <v>0</v>
      </c>
      <c r="M93" s="5">
        <f t="shared" si="3"/>
        <v>0</v>
      </c>
      <c r="N93" s="5">
        <f t="shared" si="3"/>
        <v>0</v>
      </c>
      <c r="O93" s="5">
        <f t="shared" si="3"/>
        <v>0</v>
      </c>
      <c r="P93" s="5">
        <f t="shared" si="3"/>
        <v>0</v>
      </c>
      <c r="Q93" s="5">
        <f t="shared" si="3"/>
        <v>0</v>
      </c>
      <c r="R93" s="5">
        <f t="shared" si="3"/>
        <v>0</v>
      </c>
      <c r="S93" s="5">
        <f t="shared" si="3"/>
        <v>0</v>
      </c>
      <c r="T93" s="5">
        <f t="shared" si="3"/>
        <v>0</v>
      </c>
      <c r="U93" s="5">
        <f t="shared" si="3"/>
        <v>0</v>
      </c>
      <c r="V93" s="5">
        <f t="shared" si="3"/>
        <v>0</v>
      </c>
      <c r="W93" s="5">
        <f t="shared" si="3"/>
        <v>40457.430408012413</v>
      </c>
      <c r="X93" s="5">
        <f t="shared" si="3"/>
        <v>-70.475088769649389</v>
      </c>
      <c r="Y93" s="5">
        <f t="shared" si="3"/>
        <v>40386.955319242777</v>
      </c>
    </row>
    <row r="94" spans="1:25" x14ac:dyDescent="0.25">
      <c r="A94" s="3" t="s">
        <v>37</v>
      </c>
      <c r="B94" s="5">
        <f t="shared" si="3"/>
        <v>0</v>
      </c>
      <c r="C94" s="5">
        <f t="shared" si="3"/>
        <v>0</v>
      </c>
      <c r="D94" s="5">
        <f t="shared" si="3"/>
        <v>0</v>
      </c>
      <c r="E94" s="5">
        <f t="shared" si="3"/>
        <v>0</v>
      </c>
      <c r="F94" s="5">
        <f t="shared" si="3"/>
        <v>0</v>
      </c>
      <c r="G94" s="5">
        <f t="shared" si="3"/>
        <v>0</v>
      </c>
      <c r="H94" s="5">
        <f t="shared" si="3"/>
        <v>0</v>
      </c>
      <c r="I94" s="5">
        <f t="shared" si="3"/>
        <v>0</v>
      </c>
      <c r="J94" s="5">
        <f t="shared" si="3"/>
        <v>0</v>
      </c>
      <c r="K94" s="5">
        <f t="shared" si="3"/>
        <v>0</v>
      </c>
      <c r="L94" s="5">
        <f t="shared" si="3"/>
        <v>0</v>
      </c>
      <c r="M94" s="5">
        <f t="shared" si="3"/>
        <v>0</v>
      </c>
      <c r="N94" s="5">
        <f t="shared" si="3"/>
        <v>0</v>
      </c>
      <c r="O94" s="5">
        <f t="shared" si="3"/>
        <v>0</v>
      </c>
      <c r="P94" s="5">
        <f t="shared" si="3"/>
        <v>0</v>
      </c>
      <c r="Q94" s="5">
        <f t="shared" si="3"/>
        <v>0</v>
      </c>
      <c r="R94" s="5">
        <f t="shared" si="3"/>
        <v>0</v>
      </c>
      <c r="S94" s="5">
        <f t="shared" si="3"/>
        <v>0</v>
      </c>
      <c r="T94" s="5">
        <f t="shared" si="3"/>
        <v>0</v>
      </c>
      <c r="U94" s="5">
        <f t="shared" si="3"/>
        <v>0</v>
      </c>
      <c r="V94" s="5">
        <f t="shared" si="3"/>
        <v>0</v>
      </c>
      <c r="W94" s="5">
        <f t="shared" si="3"/>
        <v>-117398.27721873764</v>
      </c>
      <c r="X94" s="5">
        <f t="shared" si="3"/>
        <v>-1718.3525369992626</v>
      </c>
      <c r="Y94" s="5">
        <f t="shared" si="3"/>
        <v>-119116.62975573912</v>
      </c>
    </row>
    <row r="95" spans="1:25" x14ac:dyDescent="0.25">
      <c r="A95" s="3" t="s">
        <v>38</v>
      </c>
      <c r="B95" s="5">
        <f t="shared" si="3"/>
        <v>0</v>
      </c>
      <c r="C95" s="5">
        <f t="shared" si="3"/>
        <v>0</v>
      </c>
      <c r="D95" s="5">
        <f t="shared" si="3"/>
        <v>0</v>
      </c>
      <c r="E95" s="5">
        <f t="shared" si="3"/>
        <v>0</v>
      </c>
      <c r="F95" s="5">
        <f t="shared" si="3"/>
        <v>0</v>
      </c>
      <c r="G95" s="5">
        <f t="shared" si="3"/>
        <v>0</v>
      </c>
      <c r="H95" s="5">
        <f t="shared" si="3"/>
        <v>0</v>
      </c>
      <c r="I95" s="5">
        <f t="shared" si="3"/>
        <v>0</v>
      </c>
      <c r="J95" s="5">
        <f t="shared" si="3"/>
        <v>0</v>
      </c>
      <c r="K95" s="5">
        <f t="shared" si="3"/>
        <v>0</v>
      </c>
      <c r="L95" s="5">
        <f t="shared" si="3"/>
        <v>0</v>
      </c>
      <c r="M95" s="5">
        <f t="shared" si="3"/>
        <v>0</v>
      </c>
      <c r="N95" s="5">
        <f t="shared" si="3"/>
        <v>0</v>
      </c>
      <c r="O95" s="5">
        <f t="shared" si="3"/>
        <v>0</v>
      </c>
      <c r="P95" s="5">
        <f t="shared" si="3"/>
        <v>0</v>
      </c>
      <c r="Q95" s="5">
        <f t="shared" si="3"/>
        <v>0</v>
      </c>
      <c r="R95" s="5">
        <f t="shared" si="3"/>
        <v>0</v>
      </c>
      <c r="S95" s="5">
        <f t="shared" si="3"/>
        <v>0</v>
      </c>
      <c r="T95" s="5">
        <f t="shared" si="3"/>
        <v>0</v>
      </c>
      <c r="U95" s="5">
        <f t="shared" si="3"/>
        <v>0</v>
      </c>
      <c r="V95" s="5">
        <f t="shared" si="3"/>
        <v>0</v>
      </c>
      <c r="W95" s="5">
        <f t="shared" si="3"/>
        <v>0</v>
      </c>
      <c r="X95" s="5">
        <f t="shared" si="3"/>
        <v>0</v>
      </c>
      <c r="Y95" s="5">
        <f t="shared" si="3"/>
        <v>0</v>
      </c>
    </row>
    <row r="96" spans="1:25" x14ac:dyDescent="0.25">
      <c r="A96" s="3" t="s">
        <v>39</v>
      </c>
      <c r="B96" s="5">
        <f t="shared" si="3"/>
        <v>0</v>
      </c>
      <c r="C96" s="5">
        <f t="shared" si="3"/>
        <v>0</v>
      </c>
      <c r="D96" s="5">
        <f t="shared" si="3"/>
        <v>0</v>
      </c>
      <c r="E96" s="5">
        <f t="shared" si="3"/>
        <v>0</v>
      </c>
      <c r="F96" s="5">
        <f t="shared" si="3"/>
        <v>0</v>
      </c>
      <c r="G96" s="5">
        <f t="shared" si="3"/>
        <v>0</v>
      </c>
      <c r="H96" s="5">
        <f t="shared" si="3"/>
        <v>0</v>
      </c>
      <c r="I96" s="5">
        <f t="shared" si="3"/>
        <v>0</v>
      </c>
      <c r="J96" s="5">
        <f t="shared" si="3"/>
        <v>0</v>
      </c>
      <c r="K96" s="5">
        <f t="shared" si="3"/>
        <v>0</v>
      </c>
      <c r="L96" s="5">
        <f t="shared" si="3"/>
        <v>0</v>
      </c>
      <c r="M96" s="5">
        <f t="shared" si="3"/>
        <v>0</v>
      </c>
      <c r="N96" s="5">
        <f t="shared" si="3"/>
        <v>0</v>
      </c>
      <c r="O96" s="5">
        <f t="shared" si="3"/>
        <v>0</v>
      </c>
      <c r="P96" s="5">
        <f t="shared" si="3"/>
        <v>0</v>
      </c>
      <c r="Q96" s="5">
        <f t="shared" si="3"/>
        <v>0</v>
      </c>
      <c r="R96" s="5">
        <f t="shared" si="3"/>
        <v>0</v>
      </c>
      <c r="S96" s="5">
        <f t="shared" si="3"/>
        <v>0</v>
      </c>
      <c r="T96" s="5">
        <f t="shared" si="3"/>
        <v>0</v>
      </c>
      <c r="U96" s="5">
        <f t="shared" si="3"/>
        <v>0</v>
      </c>
      <c r="V96" s="5">
        <f t="shared" si="3"/>
        <v>0</v>
      </c>
      <c r="W96" s="5">
        <f t="shared" si="3"/>
        <v>0</v>
      </c>
      <c r="X96" s="5">
        <f t="shared" si="3"/>
        <v>0</v>
      </c>
      <c r="Y96" s="5">
        <f t="shared" si="3"/>
        <v>0</v>
      </c>
    </row>
    <row r="97" spans="1:25" x14ac:dyDescent="0.25">
      <c r="A97" s="3" t="s">
        <v>40</v>
      </c>
      <c r="B97" s="5">
        <f t="shared" si="3"/>
        <v>0</v>
      </c>
      <c r="C97" s="5">
        <f t="shared" si="3"/>
        <v>0</v>
      </c>
      <c r="D97" s="5">
        <f t="shared" si="3"/>
        <v>0</v>
      </c>
      <c r="E97" s="5">
        <f t="shared" si="3"/>
        <v>0</v>
      </c>
      <c r="F97" s="5">
        <f t="shared" si="3"/>
        <v>0</v>
      </c>
      <c r="G97" s="5">
        <f t="shared" si="3"/>
        <v>0</v>
      </c>
      <c r="H97" s="5">
        <f t="shared" si="3"/>
        <v>0</v>
      </c>
      <c r="I97" s="5">
        <f t="shared" si="3"/>
        <v>0</v>
      </c>
      <c r="J97" s="5">
        <f t="shared" si="3"/>
        <v>0</v>
      </c>
      <c r="K97" s="5">
        <f t="shared" si="3"/>
        <v>0</v>
      </c>
      <c r="L97" s="5">
        <f t="shared" si="3"/>
        <v>0</v>
      </c>
      <c r="M97" s="5">
        <f t="shared" si="3"/>
        <v>0</v>
      </c>
      <c r="N97" s="5">
        <f t="shared" si="3"/>
        <v>0</v>
      </c>
      <c r="O97" s="5">
        <f t="shared" si="3"/>
        <v>0</v>
      </c>
      <c r="P97" s="5">
        <f t="shared" si="3"/>
        <v>0</v>
      </c>
      <c r="Q97" s="5">
        <f t="shared" si="3"/>
        <v>0</v>
      </c>
      <c r="R97" s="5">
        <f t="shared" si="3"/>
        <v>0</v>
      </c>
      <c r="S97" s="5">
        <f t="shared" si="3"/>
        <v>0</v>
      </c>
      <c r="T97" s="5">
        <f t="shared" si="3"/>
        <v>0</v>
      </c>
      <c r="U97" s="5">
        <f t="shared" si="3"/>
        <v>0</v>
      </c>
      <c r="V97" s="5">
        <f t="shared" si="3"/>
        <v>0</v>
      </c>
      <c r="W97" s="5">
        <f t="shared" si="3"/>
        <v>4880775.3221575208</v>
      </c>
      <c r="X97" s="5">
        <f t="shared" si="3"/>
        <v>19134.680094782398</v>
      </c>
      <c r="Y97" s="5">
        <f t="shared" si="3"/>
        <v>4899910.0022522956</v>
      </c>
    </row>
    <row r="98" spans="1:25" x14ac:dyDescent="0.25">
      <c r="A98" s="3" t="s">
        <v>41</v>
      </c>
      <c r="B98" s="5">
        <f t="shared" si="3"/>
        <v>0</v>
      </c>
      <c r="C98" s="5">
        <f t="shared" si="3"/>
        <v>0</v>
      </c>
      <c r="D98" s="5">
        <f t="shared" si="3"/>
        <v>0</v>
      </c>
      <c r="E98" s="5">
        <f t="shared" si="3"/>
        <v>0</v>
      </c>
      <c r="F98" s="5">
        <f t="shared" si="3"/>
        <v>0</v>
      </c>
      <c r="G98" s="5">
        <f t="shared" si="3"/>
        <v>0</v>
      </c>
      <c r="H98" s="5">
        <f t="shared" si="3"/>
        <v>0</v>
      </c>
      <c r="I98" s="5">
        <f t="shared" si="3"/>
        <v>0</v>
      </c>
      <c r="J98" s="5">
        <f t="shared" si="3"/>
        <v>0</v>
      </c>
      <c r="K98" s="5">
        <f t="shared" si="3"/>
        <v>0</v>
      </c>
      <c r="L98" s="5">
        <f t="shared" si="3"/>
        <v>0</v>
      </c>
      <c r="M98" s="5">
        <f t="shared" si="3"/>
        <v>0</v>
      </c>
      <c r="N98" s="5">
        <f t="shared" si="3"/>
        <v>0</v>
      </c>
      <c r="O98" s="5">
        <f t="shared" si="3"/>
        <v>0</v>
      </c>
      <c r="P98" s="5">
        <f t="shared" si="3"/>
        <v>0</v>
      </c>
      <c r="Q98" s="5">
        <f t="shared" ref="Q98:Y98" si="4">Q70-Q42</f>
        <v>0</v>
      </c>
      <c r="R98" s="5">
        <f t="shared" si="4"/>
        <v>0</v>
      </c>
      <c r="S98" s="5">
        <f t="shared" si="4"/>
        <v>0</v>
      </c>
      <c r="T98" s="5">
        <f t="shared" si="4"/>
        <v>0</v>
      </c>
      <c r="U98" s="5">
        <f t="shared" si="4"/>
        <v>0</v>
      </c>
      <c r="V98" s="5">
        <f t="shared" si="4"/>
        <v>0</v>
      </c>
      <c r="W98" s="5">
        <f t="shared" si="4"/>
        <v>11483.411836291256</v>
      </c>
      <c r="X98" s="5">
        <f t="shared" si="4"/>
        <v>6.1567599339719674</v>
      </c>
      <c r="Y98" s="5">
        <f t="shared" si="4"/>
        <v>11489.568596225203</v>
      </c>
    </row>
    <row r="99" spans="1:25" x14ac:dyDescent="0.25">
      <c r="A99" s="3" t="s">
        <v>42</v>
      </c>
      <c r="B99" s="5">
        <f t="shared" ref="B99:Y109" si="5">B71-B43</f>
        <v>0</v>
      </c>
      <c r="C99" s="5">
        <f t="shared" si="5"/>
        <v>0</v>
      </c>
      <c r="D99" s="5">
        <f t="shared" si="5"/>
        <v>0</v>
      </c>
      <c r="E99" s="5">
        <f t="shared" si="5"/>
        <v>0</v>
      </c>
      <c r="F99" s="5">
        <f t="shared" si="5"/>
        <v>0</v>
      </c>
      <c r="G99" s="5">
        <f t="shared" si="5"/>
        <v>0</v>
      </c>
      <c r="H99" s="5">
        <f t="shared" si="5"/>
        <v>0</v>
      </c>
      <c r="I99" s="5">
        <f t="shared" si="5"/>
        <v>0</v>
      </c>
      <c r="J99" s="5">
        <f t="shared" si="5"/>
        <v>0</v>
      </c>
      <c r="K99" s="5">
        <f t="shared" si="5"/>
        <v>0</v>
      </c>
      <c r="L99" s="5">
        <f t="shared" si="5"/>
        <v>0</v>
      </c>
      <c r="M99" s="5">
        <f t="shared" si="5"/>
        <v>0</v>
      </c>
      <c r="N99" s="5">
        <f t="shared" si="5"/>
        <v>0</v>
      </c>
      <c r="O99" s="5">
        <f t="shared" si="5"/>
        <v>0</v>
      </c>
      <c r="P99" s="5">
        <f t="shared" si="5"/>
        <v>0</v>
      </c>
      <c r="Q99" s="5">
        <f t="shared" si="5"/>
        <v>0</v>
      </c>
      <c r="R99" s="5">
        <f t="shared" si="5"/>
        <v>0</v>
      </c>
      <c r="S99" s="5">
        <f t="shared" si="5"/>
        <v>0</v>
      </c>
      <c r="T99" s="5">
        <f t="shared" si="5"/>
        <v>0</v>
      </c>
      <c r="U99" s="5">
        <f t="shared" si="5"/>
        <v>0</v>
      </c>
      <c r="V99" s="5">
        <f t="shared" si="5"/>
        <v>0</v>
      </c>
      <c r="W99" s="5">
        <f t="shared" si="5"/>
        <v>5502716.6386983283</v>
      </c>
      <c r="X99" s="5">
        <f t="shared" si="5"/>
        <v>-25458.161056211244</v>
      </c>
      <c r="Y99" s="5">
        <f t="shared" si="5"/>
        <v>5477258.4776421264</v>
      </c>
    </row>
    <row r="100" spans="1:25" x14ac:dyDescent="0.25">
      <c r="A100" s="3" t="s">
        <v>43</v>
      </c>
      <c r="B100" s="5">
        <f t="shared" si="5"/>
        <v>0</v>
      </c>
      <c r="C100" s="5">
        <f t="shared" si="5"/>
        <v>0</v>
      </c>
      <c r="D100" s="5">
        <f t="shared" si="5"/>
        <v>0</v>
      </c>
      <c r="E100" s="5">
        <f t="shared" si="5"/>
        <v>0</v>
      </c>
      <c r="F100" s="5">
        <f t="shared" si="5"/>
        <v>0</v>
      </c>
      <c r="G100" s="5">
        <f t="shared" si="5"/>
        <v>0</v>
      </c>
      <c r="H100" s="5">
        <f t="shared" si="5"/>
        <v>0</v>
      </c>
      <c r="I100" s="5">
        <f t="shared" si="5"/>
        <v>0</v>
      </c>
      <c r="J100" s="5">
        <f t="shared" si="5"/>
        <v>0</v>
      </c>
      <c r="K100" s="5">
        <f t="shared" si="5"/>
        <v>0</v>
      </c>
      <c r="L100" s="5">
        <f t="shared" si="5"/>
        <v>0</v>
      </c>
      <c r="M100" s="5">
        <f t="shared" si="5"/>
        <v>0</v>
      </c>
      <c r="N100" s="5">
        <f t="shared" si="5"/>
        <v>0</v>
      </c>
      <c r="O100" s="5">
        <f t="shared" si="5"/>
        <v>0</v>
      </c>
      <c r="P100" s="5">
        <f t="shared" si="5"/>
        <v>0</v>
      </c>
      <c r="Q100" s="5">
        <f t="shared" si="5"/>
        <v>0</v>
      </c>
      <c r="R100" s="5">
        <f t="shared" si="5"/>
        <v>0</v>
      </c>
      <c r="S100" s="5">
        <f t="shared" si="5"/>
        <v>0</v>
      </c>
      <c r="T100" s="5">
        <f t="shared" si="5"/>
        <v>0</v>
      </c>
      <c r="U100" s="5">
        <f t="shared" si="5"/>
        <v>0</v>
      </c>
      <c r="V100" s="5">
        <f t="shared" si="5"/>
        <v>0</v>
      </c>
      <c r="W100" s="5">
        <f t="shared" si="5"/>
        <v>40536.814694482542</v>
      </c>
      <c r="X100" s="5">
        <f t="shared" si="5"/>
        <v>126.70637350751086</v>
      </c>
      <c r="Y100" s="5">
        <f t="shared" si="5"/>
        <v>40663.521067990107</v>
      </c>
    </row>
    <row r="101" spans="1:25" x14ac:dyDescent="0.25">
      <c r="A101" s="3" t="s">
        <v>44</v>
      </c>
      <c r="B101" s="5">
        <f t="shared" si="5"/>
        <v>0</v>
      </c>
      <c r="C101" s="5">
        <f t="shared" si="5"/>
        <v>0</v>
      </c>
      <c r="D101" s="5">
        <f t="shared" si="5"/>
        <v>0</v>
      </c>
      <c r="E101" s="5">
        <f t="shared" si="5"/>
        <v>0</v>
      </c>
      <c r="F101" s="5">
        <f t="shared" si="5"/>
        <v>0</v>
      </c>
      <c r="G101" s="5">
        <f t="shared" si="5"/>
        <v>0</v>
      </c>
      <c r="H101" s="5">
        <f t="shared" si="5"/>
        <v>0</v>
      </c>
      <c r="I101" s="5">
        <f t="shared" si="5"/>
        <v>0</v>
      </c>
      <c r="J101" s="5">
        <f t="shared" si="5"/>
        <v>0</v>
      </c>
      <c r="K101" s="5">
        <f t="shared" si="5"/>
        <v>0</v>
      </c>
      <c r="L101" s="5">
        <f t="shared" si="5"/>
        <v>0</v>
      </c>
      <c r="M101" s="5">
        <f t="shared" si="5"/>
        <v>0</v>
      </c>
      <c r="N101" s="5">
        <f t="shared" si="5"/>
        <v>0</v>
      </c>
      <c r="O101" s="5">
        <f t="shared" si="5"/>
        <v>0</v>
      </c>
      <c r="P101" s="5">
        <f t="shared" si="5"/>
        <v>0</v>
      </c>
      <c r="Q101" s="5">
        <f t="shared" si="5"/>
        <v>0</v>
      </c>
      <c r="R101" s="5">
        <f t="shared" si="5"/>
        <v>0</v>
      </c>
      <c r="S101" s="5">
        <f t="shared" si="5"/>
        <v>0</v>
      </c>
      <c r="T101" s="5">
        <f t="shared" si="5"/>
        <v>0</v>
      </c>
      <c r="U101" s="5">
        <f t="shared" si="5"/>
        <v>0</v>
      </c>
      <c r="V101" s="5">
        <f t="shared" si="5"/>
        <v>0</v>
      </c>
      <c r="W101" s="5">
        <f t="shared" si="5"/>
        <v>-12217.879480246862</v>
      </c>
      <c r="X101" s="5">
        <f t="shared" si="5"/>
        <v>-83.159186833456943</v>
      </c>
      <c r="Y101" s="5">
        <f t="shared" si="5"/>
        <v>-12301.038667080284</v>
      </c>
    </row>
    <row r="102" spans="1:25" x14ac:dyDescent="0.25">
      <c r="A102" s="3" t="s">
        <v>45</v>
      </c>
      <c r="B102" s="5">
        <f t="shared" si="5"/>
        <v>0</v>
      </c>
      <c r="C102" s="5">
        <f t="shared" si="5"/>
        <v>0</v>
      </c>
      <c r="D102" s="5">
        <f t="shared" si="5"/>
        <v>0</v>
      </c>
      <c r="E102" s="5">
        <f t="shared" si="5"/>
        <v>0</v>
      </c>
      <c r="F102" s="5">
        <f t="shared" si="5"/>
        <v>0</v>
      </c>
      <c r="G102" s="5">
        <f t="shared" si="5"/>
        <v>0</v>
      </c>
      <c r="H102" s="5">
        <f t="shared" si="5"/>
        <v>0</v>
      </c>
      <c r="I102" s="5">
        <f t="shared" si="5"/>
        <v>0</v>
      </c>
      <c r="J102" s="5">
        <f t="shared" si="5"/>
        <v>0</v>
      </c>
      <c r="K102" s="5">
        <f t="shared" si="5"/>
        <v>0</v>
      </c>
      <c r="L102" s="5">
        <f t="shared" si="5"/>
        <v>0</v>
      </c>
      <c r="M102" s="5">
        <f t="shared" si="5"/>
        <v>0</v>
      </c>
      <c r="N102" s="5">
        <f t="shared" si="5"/>
        <v>0</v>
      </c>
      <c r="O102" s="5">
        <f t="shared" si="5"/>
        <v>0</v>
      </c>
      <c r="P102" s="5">
        <f t="shared" si="5"/>
        <v>0</v>
      </c>
      <c r="Q102" s="5">
        <f t="shared" si="5"/>
        <v>0</v>
      </c>
      <c r="R102" s="5">
        <f t="shared" si="5"/>
        <v>0</v>
      </c>
      <c r="S102" s="5">
        <f t="shared" si="5"/>
        <v>0</v>
      </c>
      <c r="T102" s="5">
        <f t="shared" si="5"/>
        <v>0</v>
      </c>
      <c r="U102" s="5">
        <f t="shared" si="5"/>
        <v>0</v>
      </c>
      <c r="V102" s="5">
        <f t="shared" si="5"/>
        <v>0</v>
      </c>
      <c r="W102" s="5">
        <f t="shared" si="5"/>
        <v>-5778.0536851759489</v>
      </c>
      <c r="X102" s="5">
        <f t="shared" si="5"/>
        <v>2.3427247290726374</v>
      </c>
      <c r="Y102" s="5">
        <f t="shared" si="5"/>
        <v>-5775.7109604468787</v>
      </c>
    </row>
    <row r="103" spans="1:25" x14ac:dyDescent="0.25">
      <c r="A103" s="3" t="s">
        <v>46</v>
      </c>
      <c r="B103" s="5">
        <f t="shared" si="5"/>
        <v>0</v>
      </c>
      <c r="C103" s="5">
        <f t="shared" si="5"/>
        <v>0</v>
      </c>
      <c r="D103" s="5">
        <f t="shared" si="5"/>
        <v>0</v>
      </c>
      <c r="E103" s="5">
        <f t="shared" si="5"/>
        <v>0</v>
      </c>
      <c r="F103" s="5">
        <f t="shared" si="5"/>
        <v>0</v>
      </c>
      <c r="G103" s="5">
        <f t="shared" si="5"/>
        <v>0</v>
      </c>
      <c r="H103" s="5">
        <f t="shared" si="5"/>
        <v>0</v>
      </c>
      <c r="I103" s="5">
        <f t="shared" si="5"/>
        <v>0</v>
      </c>
      <c r="J103" s="5">
        <f t="shared" si="5"/>
        <v>0</v>
      </c>
      <c r="K103" s="5">
        <f t="shared" si="5"/>
        <v>0</v>
      </c>
      <c r="L103" s="5">
        <f t="shared" si="5"/>
        <v>0</v>
      </c>
      <c r="M103" s="5">
        <f t="shared" si="5"/>
        <v>0</v>
      </c>
      <c r="N103" s="5">
        <f t="shared" si="5"/>
        <v>0</v>
      </c>
      <c r="O103" s="5">
        <f t="shared" si="5"/>
        <v>0</v>
      </c>
      <c r="P103" s="5">
        <f t="shared" si="5"/>
        <v>0</v>
      </c>
      <c r="Q103" s="5">
        <f t="shared" si="5"/>
        <v>0</v>
      </c>
      <c r="R103" s="5">
        <f t="shared" si="5"/>
        <v>0</v>
      </c>
      <c r="S103" s="5">
        <f t="shared" si="5"/>
        <v>0</v>
      </c>
      <c r="T103" s="5">
        <f t="shared" si="5"/>
        <v>0</v>
      </c>
      <c r="U103" s="5">
        <f t="shared" si="5"/>
        <v>0</v>
      </c>
      <c r="V103" s="5">
        <f t="shared" si="5"/>
        <v>0</v>
      </c>
      <c r="W103" s="5">
        <f t="shared" si="5"/>
        <v>6998.0175384024224</v>
      </c>
      <c r="X103" s="5">
        <f t="shared" si="5"/>
        <v>14.170432817466772</v>
      </c>
      <c r="Y103" s="5">
        <f t="shared" si="5"/>
        <v>7012.1879712198861</v>
      </c>
    </row>
    <row r="104" spans="1:25" x14ac:dyDescent="0.25">
      <c r="A104" s="3" t="s">
        <v>47</v>
      </c>
      <c r="B104" s="5">
        <f t="shared" si="5"/>
        <v>0</v>
      </c>
      <c r="C104" s="5">
        <f t="shared" si="5"/>
        <v>0</v>
      </c>
      <c r="D104" s="5">
        <f t="shared" si="5"/>
        <v>0</v>
      </c>
      <c r="E104" s="5">
        <f t="shared" si="5"/>
        <v>0</v>
      </c>
      <c r="F104" s="5">
        <f t="shared" si="5"/>
        <v>0</v>
      </c>
      <c r="G104" s="5">
        <f t="shared" si="5"/>
        <v>0</v>
      </c>
      <c r="H104" s="5">
        <f t="shared" si="5"/>
        <v>0</v>
      </c>
      <c r="I104" s="5">
        <f t="shared" si="5"/>
        <v>0</v>
      </c>
      <c r="J104" s="5">
        <f t="shared" si="5"/>
        <v>0</v>
      </c>
      <c r="K104" s="5">
        <f t="shared" si="5"/>
        <v>0</v>
      </c>
      <c r="L104" s="5">
        <f t="shared" si="5"/>
        <v>0</v>
      </c>
      <c r="M104" s="5">
        <f t="shared" si="5"/>
        <v>0</v>
      </c>
      <c r="N104" s="5">
        <f t="shared" si="5"/>
        <v>0</v>
      </c>
      <c r="O104" s="5">
        <f t="shared" si="5"/>
        <v>0</v>
      </c>
      <c r="P104" s="5">
        <f t="shared" si="5"/>
        <v>0</v>
      </c>
      <c r="Q104" s="5">
        <f t="shared" si="5"/>
        <v>0</v>
      </c>
      <c r="R104" s="5">
        <f t="shared" si="5"/>
        <v>0</v>
      </c>
      <c r="S104" s="5">
        <f t="shared" si="5"/>
        <v>0</v>
      </c>
      <c r="T104" s="5">
        <f t="shared" si="5"/>
        <v>0</v>
      </c>
      <c r="U104" s="5">
        <f t="shared" si="5"/>
        <v>0</v>
      </c>
      <c r="V104" s="5">
        <f t="shared" si="5"/>
        <v>0</v>
      </c>
      <c r="W104" s="5">
        <f t="shared" si="5"/>
        <v>-429815.16365417955</v>
      </c>
      <c r="X104" s="5">
        <f t="shared" si="5"/>
        <v>-448.35350174617656</v>
      </c>
      <c r="Y104" s="5">
        <f t="shared" si="5"/>
        <v>-430263.51715592481</v>
      </c>
    </row>
    <row r="105" spans="1:25" x14ac:dyDescent="0.25">
      <c r="A105" s="3" t="s">
        <v>48</v>
      </c>
      <c r="B105" s="5">
        <f t="shared" si="5"/>
        <v>0</v>
      </c>
      <c r="C105" s="5">
        <f t="shared" si="5"/>
        <v>0</v>
      </c>
      <c r="D105" s="5">
        <f t="shared" si="5"/>
        <v>0</v>
      </c>
      <c r="E105" s="5">
        <f t="shared" si="5"/>
        <v>0</v>
      </c>
      <c r="F105" s="5">
        <f t="shared" si="5"/>
        <v>0</v>
      </c>
      <c r="G105" s="5">
        <f t="shared" si="5"/>
        <v>0</v>
      </c>
      <c r="H105" s="5">
        <f t="shared" si="5"/>
        <v>0</v>
      </c>
      <c r="I105" s="5">
        <f t="shared" si="5"/>
        <v>0</v>
      </c>
      <c r="J105" s="5">
        <f t="shared" si="5"/>
        <v>0</v>
      </c>
      <c r="K105" s="5">
        <f t="shared" si="5"/>
        <v>0</v>
      </c>
      <c r="L105" s="5">
        <f t="shared" si="5"/>
        <v>0</v>
      </c>
      <c r="M105" s="5">
        <f t="shared" si="5"/>
        <v>0</v>
      </c>
      <c r="N105" s="5">
        <f t="shared" si="5"/>
        <v>0</v>
      </c>
      <c r="O105" s="5">
        <f t="shared" si="5"/>
        <v>0</v>
      </c>
      <c r="P105" s="5">
        <f t="shared" si="5"/>
        <v>0</v>
      </c>
      <c r="Q105" s="5">
        <f t="shared" si="5"/>
        <v>0</v>
      </c>
      <c r="R105" s="5">
        <f t="shared" si="5"/>
        <v>0</v>
      </c>
      <c r="S105" s="5">
        <f t="shared" si="5"/>
        <v>0</v>
      </c>
      <c r="T105" s="5">
        <f t="shared" si="5"/>
        <v>0</v>
      </c>
      <c r="U105" s="5">
        <f t="shared" si="5"/>
        <v>0</v>
      </c>
      <c r="V105" s="5">
        <f t="shared" si="5"/>
        <v>0</v>
      </c>
      <c r="W105" s="5">
        <f t="shared" si="5"/>
        <v>0</v>
      </c>
      <c r="X105" s="5">
        <f t="shared" si="5"/>
        <v>0</v>
      </c>
      <c r="Y105" s="5">
        <f t="shared" si="5"/>
        <v>0</v>
      </c>
    </row>
    <row r="106" spans="1:25" x14ac:dyDescent="0.25">
      <c r="A106" s="3" t="s">
        <v>49</v>
      </c>
      <c r="B106" s="5">
        <f t="shared" si="5"/>
        <v>0</v>
      </c>
      <c r="C106" s="5">
        <f t="shared" si="5"/>
        <v>0</v>
      </c>
      <c r="D106" s="5">
        <f t="shared" si="5"/>
        <v>0</v>
      </c>
      <c r="E106" s="5">
        <f t="shared" si="5"/>
        <v>0</v>
      </c>
      <c r="F106" s="5">
        <f t="shared" si="5"/>
        <v>0</v>
      </c>
      <c r="G106" s="5">
        <f t="shared" si="5"/>
        <v>0</v>
      </c>
      <c r="H106" s="5">
        <f t="shared" si="5"/>
        <v>0</v>
      </c>
      <c r="I106" s="5">
        <f t="shared" si="5"/>
        <v>0</v>
      </c>
      <c r="J106" s="5">
        <f t="shared" si="5"/>
        <v>0</v>
      </c>
      <c r="K106" s="5">
        <f t="shared" si="5"/>
        <v>0</v>
      </c>
      <c r="L106" s="5">
        <f t="shared" si="5"/>
        <v>0</v>
      </c>
      <c r="M106" s="5">
        <f t="shared" si="5"/>
        <v>0</v>
      </c>
      <c r="N106" s="5">
        <f t="shared" si="5"/>
        <v>0</v>
      </c>
      <c r="O106" s="5">
        <f t="shared" si="5"/>
        <v>0</v>
      </c>
      <c r="P106" s="5">
        <f t="shared" si="5"/>
        <v>0</v>
      </c>
      <c r="Q106" s="5">
        <f t="shared" si="5"/>
        <v>0</v>
      </c>
      <c r="R106" s="5">
        <f t="shared" si="5"/>
        <v>0</v>
      </c>
      <c r="S106" s="5">
        <f t="shared" si="5"/>
        <v>0</v>
      </c>
      <c r="T106" s="5">
        <f t="shared" si="5"/>
        <v>0</v>
      </c>
      <c r="U106" s="5">
        <f t="shared" si="5"/>
        <v>0</v>
      </c>
      <c r="V106" s="5">
        <f t="shared" si="5"/>
        <v>0</v>
      </c>
      <c r="W106" s="5">
        <f t="shared" si="5"/>
        <v>0</v>
      </c>
      <c r="X106" s="5">
        <f t="shared" si="5"/>
        <v>0</v>
      </c>
      <c r="Y106" s="5">
        <f t="shared" si="5"/>
        <v>0</v>
      </c>
    </row>
    <row r="107" spans="1:25" x14ac:dyDescent="0.25">
      <c r="A107" s="3" t="s">
        <v>50</v>
      </c>
      <c r="B107" s="5">
        <f t="shared" si="5"/>
        <v>0</v>
      </c>
      <c r="C107" s="5">
        <f t="shared" si="5"/>
        <v>0</v>
      </c>
      <c r="D107" s="5">
        <f t="shared" si="5"/>
        <v>0</v>
      </c>
      <c r="E107" s="5">
        <f t="shared" si="5"/>
        <v>0</v>
      </c>
      <c r="F107" s="5">
        <f t="shared" si="5"/>
        <v>0</v>
      </c>
      <c r="G107" s="5">
        <f t="shared" si="5"/>
        <v>0</v>
      </c>
      <c r="H107" s="5">
        <f t="shared" si="5"/>
        <v>0</v>
      </c>
      <c r="I107" s="5">
        <f t="shared" si="5"/>
        <v>0</v>
      </c>
      <c r="J107" s="5">
        <f t="shared" si="5"/>
        <v>0</v>
      </c>
      <c r="K107" s="5">
        <f t="shared" si="5"/>
        <v>0</v>
      </c>
      <c r="L107" s="5">
        <f t="shared" si="5"/>
        <v>0</v>
      </c>
      <c r="M107" s="5">
        <f t="shared" si="5"/>
        <v>0</v>
      </c>
      <c r="N107" s="5">
        <f t="shared" si="5"/>
        <v>0</v>
      </c>
      <c r="O107" s="5">
        <f t="shared" si="5"/>
        <v>0</v>
      </c>
      <c r="P107" s="5">
        <f t="shared" si="5"/>
        <v>0</v>
      </c>
      <c r="Q107" s="5">
        <f t="shared" si="5"/>
        <v>0</v>
      </c>
      <c r="R107" s="5">
        <f t="shared" si="5"/>
        <v>0</v>
      </c>
      <c r="S107" s="5">
        <f t="shared" si="5"/>
        <v>0</v>
      </c>
      <c r="T107" s="5">
        <f t="shared" si="5"/>
        <v>0</v>
      </c>
      <c r="U107" s="5">
        <f t="shared" si="5"/>
        <v>0</v>
      </c>
      <c r="V107" s="5">
        <f t="shared" si="5"/>
        <v>0</v>
      </c>
      <c r="W107" s="5">
        <f t="shared" si="5"/>
        <v>0</v>
      </c>
      <c r="X107" s="5">
        <f t="shared" si="5"/>
        <v>0</v>
      </c>
      <c r="Y107" s="5">
        <f t="shared" si="5"/>
        <v>0</v>
      </c>
    </row>
    <row r="108" spans="1:25" x14ac:dyDescent="0.25">
      <c r="A108" s="3" t="s">
        <v>51</v>
      </c>
      <c r="B108" s="5">
        <f t="shared" si="5"/>
        <v>0</v>
      </c>
      <c r="C108" s="5">
        <f t="shared" si="5"/>
        <v>0</v>
      </c>
      <c r="D108" s="5">
        <f t="shared" si="5"/>
        <v>0</v>
      </c>
      <c r="E108" s="5">
        <f t="shared" si="5"/>
        <v>0</v>
      </c>
      <c r="F108" s="5">
        <f t="shared" si="5"/>
        <v>0</v>
      </c>
      <c r="G108" s="5">
        <f t="shared" si="5"/>
        <v>0</v>
      </c>
      <c r="H108" s="5">
        <f t="shared" si="5"/>
        <v>0</v>
      </c>
      <c r="I108" s="5">
        <f t="shared" si="5"/>
        <v>0</v>
      </c>
      <c r="J108" s="5">
        <f t="shared" si="5"/>
        <v>0</v>
      </c>
      <c r="K108" s="5">
        <f t="shared" si="5"/>
        <v>0</v>
      </c>
      <c r="L108" s="5">
        <f t="shared" si="5"/>
        <v>0</v>
      </c>
      <c r="M108" s="5">
        <f t="shared" si="5"/>
        <v>0</v>
      </c>
      <c r="N108" s="5">
        <f t="shared" si="5"/>
        <v>0</v>
      </c>
      <c r="O108" s="5">
        <f t="shared" si="5"/>
        <v>0</v>
      </c>
      <c r="P108" s="5">
        <f t="shared" si="5"/>
        <v>0</v>
      </c>
      <c r="Q108" s="5">
        <f t="shared" si="5"/>
        <v>0</v>
      </c>
      <c r="R108" s="5">
        <f t="shared" si="5"/>
        <v>0</v>
      </c>
      <c r="S108" s="5">
        <f t="shared" si="5"/>
        <v>0</v>
      </c>
      <c r="T108" s="5">
        <f t="shared" si="5"/>
        <v>0</v>
      </c>
      <c r="U108" s="5">
        <f t="shared" si="5"/>
        <v>0</v>
      </c>
      <c r="V108" s="5">
        <f t="shared" si="5"/>
        <v>0</v>
      </c>
      <c r="W108" s="5">
        <f t="shared" si="5"/>
        <v>0</v>
      </c>
      <c r="X108" s="5">
        <f t="shared" si="5"/>
        <v>0</v>
      </c>
      <c r="Y108" s="5">
        <f t="shared" si="5"/>
        <v>0</v>
      </c>
    </row>
    <row r="109" spans="1:25" x14ac:dyDescent="0.25">
      <c r="A109" s="3" t="s">
        <v>52</v>
      </c>
      <c r="B109" s="5">
        <f t="shared" si="5"/>
        <v>0</v>
      </c>
      <c r="C109" s="5">
        <f t="shared" si="5"/>
        <v>0</v>
      </c>
      <c r="D109" s="5">
        <f t="shared" si="5"/>
        <v>0</v>
      </c>
      <c r="E109" s="5">
        <f t="shared" si="5"/>
        <v>0</v>
      </c>
      <c r="F109" s="5">
        <f t="shared" si="5"/>
        <v>0</v>
      </c>
      <c r="G109" s="5">
        <f t="shared" si="5"/>
        <v>0</v>
      </c>
      <c r="H109" s="5">
        <f t="shared" si="5"/>
        <v>0</v>
      </c>
      <c r="I109" s="5">
        <f t="shared" si="5"/>
        <v>0</v>
      </c>
      <c r="J109" s="5">
        <f t="shared" si="5"/>
        <v>0</v>
      </c>
      <c r="K109" s="5">
        <f t="shared" si="5"/>
        <v>0</v>
      </c>
      <c r="L109" s="5">
        <f t="shared" si="5"/>
        <v>0</v>
      </c>
      <c r="M109" s="5">
        <f t="shared" si="5"/>
        <v>0</v>
      </c>
      <c r="N109" s="5">
        <f t="shared" si="5"/>
        <v>0</v>
      </c>
      <c r="O109" s="5">
        <f t="shared" si="5"/>
        <v>0</v>
      </c>
      <c r="P109" s="5">
        <f t="shared" si="5"/>
        <v>0</v>
      </c>
      <c r="Q109" s="5">
        <f t="shared" ref="Q109:Y109" si="6">Q81-Q53</f>
        <v>0</v>
      </c>
      <c r="R109" s="5">
        <f t="shared" si="6"/>
        <v>0</v>
      </c>
      <c r="S109" s="5">
        <f t="shared" si="6"/>
        <v>0</v>
      </c>
      <c r="T109" s="5">
        <f t="shared" si="6"/>
        <v>0</v>
      </c>
      <c r="U109" s="5">
        <f t="shared" si="6"/>
        <v>0</v>
      </c>
      <c r="V109" s="5">
        <f t="shared" si="6"/>
        <v>0</v>
      </c>
      <c r="W109" s="5">
        <f t="shared" si="6"/>
        <v>0</v>
      </c>
      <c r="X109" s="5">
        <f t="shared" si="6"/>
        <v>0</v>
      </c>
      <c r="Y109" s="5">
        <f t="shared" si="6"/>
        <v>0</v>
      </c>
    </row>
    <row r="110" spans="1:25" x14ac:dyDescent="0.25">
      <c r="A110" s="3" t="s">
        <v>53</v>
      </c>
      <c r="B110" s="5">
        <f t="shared" ref="B110:Y112" si="7">B82-B54</f>
        <v>0</v>
      </c>
      <c r="C110" s="5">
        <f t="shared" si="7"/>
        <v>0</v>
      </c>
      <c r="D110" s="5">
        <f t="shared" si="7"/>
        <v>0</v>
      </c>
      <c r="E110" s="5">
        <f t="shared" si="7"/>
        <v>0</v>
      </c>
      <c r="F110" s="5">
        <f t="shared" si="7"/>
        <v>0</v>
      </c>
      <c r="G110" s="5">
        <f t="shared" si="7"/>
        <v>0</v>
      </c>
      <c r="H110" s="5">
        <f t="shared" si="7"/>
        <v>0</v>
      </c>
      <c r="I110" s="5">
        <f t="shared" si="7"/>
        <v>0</v>
      </c>
      <c r="J110" s="5">
        <f t="shared" si="7"/>
        <v>0</v>
      </c>
      <c r="K110" s="5">
        <f t="shared" si="7"/>
        <v>0</v>
      </c>
      <c r="L110" s="5">
        <f t="shared" si="7"/>
        <v>0</v>
      </c>
      <c r="M110" s="5">
        <f t="shared" si="7"/>
        <v>0</v>
      </c>
      <c r="N110" s="5">
        <f t="shared" si="7"/>
        <v>0</v>
      </c>
      <c r="O110" s="5">
        <f t="shared" si="7"/>
        <v>0</v>
      </c>
      <c r="P110" s="5">
        <f t="shared" si="7"/>
        <v>0</v>
      </c>
      <c r="Q110" s="5">
        <f t="shared" si="7"/>
        <v>0</v>
      </c>
      <c r="R110" s="5">
        <f t="shared" si="7"/>
        <v>0</v>
      </c>
      <c r="S110" s="5">
        <f t="shared" si="7"/>
        <v>0</v>
      </c>
      <c r="T110" s="5">
        <f t="shared" si="7"/>
        <v>0</v>
      </c>
      <c r="U110" s="5">
        <f t="shared" si="7"/>
        <v>0</v>
      </c>
      <c r="V110" s="5">
        <f t="shared" si="7"/>
        <v>0</v>
      </c>
      <c r="W110" s="5">
        <f t="shared" si="7"/>
        <v>0</v>
      </c>
      <c r="X110" s="5">
        <f t="shared" si="7"/>
        <v>0</v>
      </c>
      <c r="Y110" s="5">
        <f t="shared" si="7"/>
        <v>0</v>
      </c>
    </row>
    <row r="111" spans="1:25" x14ac:dyDescent="0.25">
      <c r="A111" s="3" t="s">
        <v>54</v>
      </c>
      <c r="B111" s="5">
        <f t="shared" si="7"/>
        <v>0</v>
      </c>
      <c r="C111" s="5">
        <f t="shared" si="7"/>
        <v>0</v>
      </c>
      <c r="D111" s="5">
        <f t="shared" si="7"/>
        <v>0</v>
      </c>
      <c r="E111" s="5">
        <f t="shared" si="7"/>
        <v>0</v>
      </c>
      <c r="F111" s="5">
        <f t="shared" si="7"/>
        <v>0</v>
      </c>
      <c r="G111" s="5">
        <f t="shared" si="7"/>
        <v>0</v>
      </c>
      <c r="H111" s="5">
        <f t="shared" si="7"/>
        <v>0</v>
      </c>
      <c r="I111" s="5">
        <f t="shared" si="7"/>
        <v>0</v>
      </c>
      <c r="J111" s="5">
        <f t="shared" si="7"/>
        <v>0</v>
      </c>
      <c r="K111" s="5">
        <f t="shared" si="7"/>
        <v>0</v>
      </c>
      <c r="L111" s="5">
        <f t="shared" si="7"/>
        <v>0</v>
      </c>
      <c r="M111" s="5">
        <f t="shared" si="7"/>
        <v>0</v>
      </c>
      <c r="N111" s="5">
        <f t="shared" si="7"/>
        <v>0</v>
      </c>
      <c r="O111" s="5">
        <f t="shared" si="7"/>
        <v>0</v>
      </c>
      <c r="P111" s="5">
        <f t="shared" si="7"/>
        <v>0</v>
      </c>
      <c r="Q111" s="5">
        <f t="shared" si="7"/>
        <v>0</v>
      </c>
      <c r="R111" s="5">
        <f t="shared" si="7"/>
        <v>0</v>
      </c>
      <c r="S111" s="5">
        <f t="shared" si="7"/>
        <v>0</v>
      </c>
      <c r="T111" s="5">
        <f t="shared" si="7"/>
        <v>0</v>
      </c>
      <c r="U111" s="5">
        <f t="shared" si="7"/>
        <v>0</v>
      </c>
      <c r="V111" s="5">
        <f t="shared" si="7"/>
        <v>0</v>
      </c>
      <c r="W111" s="5">
        <f t="shared" si="7"/>
        <v>18.138524232560162</v>
      </c>
      <c r="X111" s="5">
        <f t="shared" si="7"/>
        <v>-3.4524232560099399E-2</v>
      </c>
      <c r="Y111" s="5">
        <f t="shared" si="7"/>
        <v>18.10399999999936</v>
      </c>
    </row>
    <row r="112" spans="1:25" x14ac:dyDescent="0.25">
      <c r="A112" s="3" t="s">
        <v>55</v>
      </c>
      <c r="B112" s="5">
        <f t="shared" si="7"/>
        <v>0</v>
      </c>
      <c r="C112" s="5">
        <f t="shared" si="7"/>
        <v>0</v>
      </c>
      <c r="D112" s="5">
        <f t="shared" si="7"/>
        <v>0</v>
      </c>
      <c r="E112" s="5">
        <f t="shared" si="7"/>
        <v>0</v>
      </c>
      <c r="F112" s="5">
        <f t="shared" si="7"/>
        <v>0</v>
      </c>
      <c r="G112" s="5">
        <f t="shared" si="7"/>
        <v>0</v>
      </c>
      <c r="H112" s="5">
        <f t="shared" si="7"/>
        <v>0</v>
      </c>
      <c r="I112" s="5">
        <f t="shared" si="7"/>
        <v>0</v>
      </c>
      <c r="J112" s="5">
        <f t="shared" si="7"/>
        <v>0</v>
      </c>
      <c r="K112" s="5">
        <f t="shared" si="7"/>
        <v>0</v>
      </c>
      <c r="L112" s="5">
        <f t="shared" si="7"/>
        <v>0</v>
      </c>
      <c r="M112" s="5">
        <f t="shared" si="7"/>
        <v>0</v>
      </c>
      <c r="N112" s="5">
        <f t="shared" si="7"/>
        <v>0</v>
      </c>
      <c r="O112" s="5">
        <f t="shared" si="7"/>
        <v>0</v>
      </c>
      <c r="P112" s="5">
        <f t="shared" si="7"/>
        <v>0</v>
      </c>
      <c r="Q112" s="5">
        <f t="shared" si="7"/>
        <v>0</v>
      </c>
      <c r="R112" s="5">
        <f t="shared" si="7"/>
        <v>0</v>
      </c>
      <c r="S112" s="5">
        <f t="shared" si="7"/>
        <v>0</v>
      </c>
      <c r="T112" s="5">
        <f t="shared" si="7"/>
        <v>0</v>
      </c>
      <c r="U112" s="5">
        <f t="shared" si="7"/>
        <v>0</v>
      </c>
      <c r="V112" s="5">
        <f t="shared" si="7"/>
        <v>0</v>
      </c>
      <c r="W112" s="5">
        <f t="shared" si="7"/>
        <v>335.562698302363</v>
      </c>
      <c r="X112" s="5">
        <f t="shared" si="7"/>
        <v>-0.63869830236183134</v>
      </c>
      <c r="Y112" s="5">
        <f t="shared" si="7"/>
        <v>334.92399999988265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26" si="8">IF(B32,B60/B32-1,0)</f>
        <v>0</v>
      </c>
      <c r="C116" s="6">
        <f t="shared" si="8"/>
        <v>0</v>
      </c>
      <c r="D116" s="6">
        <f t="shared" si="8"/>
        <v>0</v>
      </c>
      <c r="E116" s="6">
        <f t="shared" si="8"/>
        <v>0</v>
      </c>
      <c r="F116" s="6">
        <f t="shared" si="8"/>
        <v>0</v>
      </c>
      <c r="G116" s="6">
        <f t="shared" si="8"/>
        <v>0</v>
      </c>
      <c r="H116" s="6">
        <f t="shared" si="8"/>
        <v>0</v>
      </c>
      <c r="I116" s="6">
        <f t="shared" si="8"/>
        <v>0</v>
      </c>
      <c r="J116" s="6">
        <f t="shared" si="8"/>
        <v>0</v>
      </c>
      <c r="K116" s="6">
        <f t="shared" si="8"/>
        <v>0</v>
      </c>
      <c r="L116" s="6">
        <f t="shared" si="8"/>
        <v>0</v>
      </c>
      <c r="M116" s="6">
        <f t="shared" si="8"/>
        <v>0</v>
      </c>
      <c r="N116" s="6">
        <f t="shared" si="8"/>
        <v>0</v>
      </c>
      <c r="O116" s="6">
        <f t="shared" si="8"/>
        <v>0</v>
      </c>
      <c r="P116" s="6">
        <f t="shared" si="8"/>
        <v>0</v>
      </c>
      <c r="Q116" s="6">
        <f t="shared" si="8"/>
        <v>0</v>
      </c>
      <c r="R116" s="6">
        <f t="shared" si="8"/>
        <v>0</v>
      </c>
      <c r="S116" s="6">
        <f t="shared" si="8"/>
        <v>0</v>
      </c>
      <c r="T116" s="6">
        <f t="shared" si="8"/>
        <v>0</v>
      </c>
      <c r="U116" s="6">
        <f t="shared" si="8"/>
        <v>0</v>
      </c>
      <c r="V116" s="6">
        <f t="shared" si="8"/>
        <v>0</v>
      </c>
      <c r="W116" s="6">
        <f t="shared" si="8"/>
        <v>-0.23668280874469738</v>
      </c>
      <c r="X116" s="6">
        <f t="shared" si="8"/>
        <v>-980.89337872032843</v>
      </c>
      <c r="Y116" s="6">
        <f t="shared" si="8"/>
        <v>-5.3313215969441163E-2</v>
      </c>
    </row>
    <row r="117" spans="1:25" x14ac:dyDescent="0.25">
      <c r="A117" s="3" t="s">
        <v>32</v>
      </c>
      <c r="B117" s="6">
        <f t="shared" si="8"/>
        <v>0</v>
      </c>
      <c r="C117" s="6">
        <f t="shared" si="8"/>
        <v>0</v>
      </c>
      <c r="D117" s="6">
        <f t="shared" si="8"/>
        <v>0</v>
      </c>
      <c r="E117" s="6">
        <f t="shared" si="8"/>
        <v>0</v>
      </c>
      <c r="F117" s="6">
        <f t="shared" si="8"/>
        <v>0</v>
      </c>
      <c r="G117" s="6">
        <f t="shared" si="8"/>
        <v>0</v>
      </c>
      <c r="H117" s="6">
        <f t="shared" si="8"/>
        <v>0</v>
      </c>
      <c r="I117" s="6">
        <f t="shared" si="8"/>
        <v>0</v>
      </c>
      <c r="J117" s="6">
        <f t="shared" si="8"/>
        <v>0</v>
      </c>
      <c r="K117" s="6">
        <f t="shared" si="8"/>
        <v>0</v>
      </c>
      <c r="L117" s="6">
        <f t="shared" si="8"/>
        <v>0</v>
      </c>
      <c r="M117" s="6">
        <f t="shared" si="8"/>
        <v>0</v>
      </c>
      <c r="N117" s="6">
        <f t="shared" si="8"/>
        <v>0</v>
      </c>
      <c r="O117" s="6">
        <f t="shared" si="8"/>
        <v>0</v>
      </c>
      <c r="P117" s="6">
        <f t="shared" si="8"/>
        <v>0</v>
      </c>
      <c r="Q117" s="6">
        <f t="shared" si="8"/>
        <v>0</v>
      </c>
      <c r="R117" s="6">
        <f t="shared" si="8"/>
        <v>0</v>
      </c>
      <c r="S117" s="6">
        <f t="shared" si="8"/>
        <v>0</v>
      </c>
      <c r="T117" s="6">
        <f t="shared" si="8"/>
        <v>0</v>
      </c>
      <c r="U117" s="6">
        <f t="shared" si="8"/>
        <v>0</v>
      </c>
      <c r="V117" s="6">
        <f t="shared" si="8"/>
        <v>0</v>
      </c>
      <c r="W117" s="6">
        <f t="shared" si="8"/>
        <v>-0.10615544517130548</v>
      </c>
      <c r="X117" s="6">
        <f t="shared" si="8"/>
        <v>-0.47753786530889697</v>
      </c>
      <c r="Y117" s="6">
        <f t="shared" si="8"/>
        <v>-2.4582981265244608E-2</v>
      </c>
    </row>
    <row r="118" spans="1:25" x14ac:dyDescent="0.25">
      <c r="A118" s="3" t="s">
        <v>33</v>
      </c>
      <c r="B118" s="6">
        <f t="shared" si="8"/>
        <v>0</v>
      </c>
      <c r="C118" s="6">
        <f t="shared" si="8"/>
        <v>0</v>
      </c>
      <c r="D118" s="6">
        <f t="shared" si="8"/>
        <v>0</v>
      </c>
      <c r="E118" s="6">
        <f t="shared" si="8"/>
        <v>0</v>
      </c>
      <c r="F118" s="6">
        <f t="shared" si="8"/>
        <v>0</v>
      </c>
      <c r="G118" s="6">
        <f t="shared" si="8"/>
        <v>0</v>
      </c>
      <c r="H118" s="6">
        <f t="shared" si="8"/>
        <v>0</v>
      </c>
      <c r="I118" s="6">
        <f t="shared" si="8"/>
        <v>0</v>
      </c>
      <c r="J118" s="6">
        <f t="shared" si="8"/>
        <v>0</v>
      </c>
      <c r="K118" s="6">
        <f t="shared" si="8"/>
        <v>0</v>
      </c>
      <c r="L118" s="6">
        <f t="shared" si="8"/>
        <v>0</v>
      </c>
      <c r="M118" s="6">
        <f t="shared" si="8"/>
        <v>0</v>
      </c>
      <c r="N118" s="6">
        <f t="shared" si="8"/>
        <v>0</v>
      </c>
      <c r="O118" s="6">
        <f t="shared" si="8"/>
        <v>0</v>
      </c>
      <c r="P118" s="6">
        <f t="shared" si="8"/>
        <v>0</v>
      </c>
      <c r="Q118" s="6">
        <f t="shared" si="8"/>
        <v>0</v>
      </c>
      <c r="R118" s="6">
        <f t="shared" si="8"/>
        <v>0</v>
      </c>
      <c r="S118" s="6">
        <f t="shared" si="8"/>
        <v>0</v>
      </c>
      <c r="T118" s="6">
        <f t="shared" si="8"/>
        <v>0</v>
      </c>
      <c r="U118" s="6">
        <f t="shared" si="8"/>
        <v>0</v>
      </c>
      <c r="V118" s="6">
        <f t="shared" si="8"/>
        <v>0</v>
      </c>
      <c r="W118" s="6">
        <f t="shared" si="8"/>
        <v>3.4760137305883312</v>
      </c>
      <c r="X118" s="6">
        <f t="shared" si="8"/>
        <v>-0.19106627732678194</v>
      </c>
      <c r="Y118" s="6">
        <f t="shared" si="8"/>
        <v>0.82526881720430123</v>
      </c>
    </row>
    <row r="119" spans="1:25" x14ac:dyDescent="0.25">
      <c r="A119" s="3" t="s">
        <v>34</v>
      </c>
      <c r="B119" s="6">
        <f t="shared" si="8"/>
        <v>0</v>
      </c>
      <c r="C119" s="6">
        <f t="shared" si="8"/>
        <v>0</v>
      </c>
      <c r="D119" s="6">
        <f t="shared" si="8"/>
        <v>0</v>
      </c>
      <c r="E119" s="6">
        <f t="shared" si="8"/>
        <v>0</v>
      </c>
      <c r="F119" s="6">
        <f t="shared" si="8"/>
        <v>0</v>
      </c>
      <c r="G119" s="6">
        <f t="shared" si="8"/>
        <v>0</v>
      </c>
      <c r="H119" s="6">
        <f t="shared" si="8"/>
        <v>0</v>
      </c>
      <c r="I119" s="6">
        <f t="shared" si="8"/>
        <v>0</v>
      </c>
      <c r="J119" s="6">
        <f t="shared" si="8"/>
        <v>0</v>
      </c>
      <c r="K119" s="6">
        <f t="shared" si="8"/>
        <v>0</v>
      </c>
      <c r="L119" s="6">
        <f t="shared" si="8"/>
        <v>0</v>
      </c>
      <c r="M119" s="6">
        <f t="shared" si="8"/>
        <v>0</v>
      </c>
      <c r="N119" s="6">
        <f t="shared" si="8"/>
        <v>0</v>
      </c>
      <c r="O119" s="6">
        <f t="shared" si="8"/>
        <v>0</v>
      </c>
      <c r="P119" s="6">
        <f t="shared" si="8"/>
        <v>0</v>
      </c>
      <c r="Q119" s="6">
        <f t="shared" si="8"/>
        <v>0</v>
      </c>
      <c r="R119" s="6">
        <f t="shared" si="8"/>
        <v>0</v>
      </c>
      <c r="S119" s="6">
        <f t="shared" si="8"/>
        <v>0</v>
      </c>
      <c r="T119" s="6">
        <f t="shared" si="8"/>
        <v>0</v>
      </c>
      <c r="U119" s="6">
        <f t="shared" si="8"/>
        <v>0</v>
      </c>
      <c r="V119" s="6">
        <f t="shared" si="8"/>
        <v>0</v>
      </c>
      <c r="W119" s="6">
        <f t="shared" si="8"/>
        <v>0.11374680995519637</v>
      </c>
      <c r="X119" s="6">
        <f t="shared" si="8"/>
        <v>-0.32237639858124667</v>
      </c>
      <c r="Y119" s="6">
        <f t="shared" si="8"/>
        <v>2.6722707908449328E-2</v>
      </c>
    </row>
    <row r="120" spans="1:25" x14ac:dyDescent="0.25">
      <c r="A120" s="3" t="s">
        <v>35</v>
      </c>
      <c r="B120" s="6">
        <f t="shared" si="8"/>
        <v>0</v>
      </c>
      <c r="C120" s="6">
        <f t="shared" si="8"/>
        <v>0</v>
      </c>
      <c r="D120" s="6">
        <f t="shared" si="8"/>
        <v>0</v>
      </c>
      <c r="E120" s="6">
        <f t="shared" si="8"/>
        <v>0</v>
      </c>
      <c r="F120" s="6">
        <f t="shared" si="8"/>
        <v>0</v>
      </c>
      <c r="G120" s="6">
        <f t="shared" si="8"/>
        <v>0</v>
      </c>
      <c r="H120" s="6">
        <f t="shared" si="8"/>
        <v>0</v>
      </c>
      <c r="I120" s="6">
        <f t="shared" si="8"/>
        <v>0</v>
      </c>
      <c r="J120" s="6">
        <f t="shared" si="8"/>
        <v>0</v>
      </c>
      <c r="K120" s="6">
        <f t="shared" si="8"/>
        <v>0</v>
      </c>
      <c r="L120" s="6">
        <f t="shared" si="8"/>
        <v>0</v>
      </c>
      <c r="M120" s="6">
        <f t="shared" si="8"/>
        <v>0</v>
      </c>
      <c r="N120" s="6">
        <f t="shared" si="8"/>
        <v>0</v>
      </c>
      <c r="O120" s="6">
        <f t="shared" si="8"/>
        <v>0</v>
      </c>
      <c r="P120" s="6">
        <f t="shared" si="8"/>
        <v>0</v>
      </c>
      <c r="Q120" s="6">
        <f t="shared" si="8"/>
        <v>0</v>
      </c>
      <c r="R120" s="6">
        <f t="shared" si="8"/>
        <v>0</v>
      </c>
      <c r="S120" s="6">
        <f t="shared" si="8"/>
        <v>0</v>
      </c>
      <c r="T120" s="6">
        <f t="shared" si="8"/>
        <v>0</v>
      </c>
      <c r="U120" s="6">
        <f t="shared" si="8"/>
        <v>0</v>
      </c>
      <c r="V120" s="6">
        <f t="shared" si="8"/>
        <v>0</v>
      </c>
      <c r="W120" s="6">
        <f t="shared" si="8"/>
        <v>0.15699886766915161</v>
      </c>
      <c r="X120" s="6">
        <f t="shared" si="8"/>
        <v>-1.961804566166975</v>
      </c>
      <c r="Y120" s="6">
        <f t="shared" si="8"/>
        <v>3.8570144124126182E-2</v>
      </c>
    </row>
    <row r="121" spans="1:25" x14ac:dyDescent="0.25">
      <c r="A121" s="3" t="s">
        <v>36</v>
      </c>
      <c r="B121" s="6">
        <f t="shared" si="8"/>
        <v>0</v>
      </c>
      <c r="C121" s="6">
        <f t="shared" si="8"/>
        <v>0</v>
      </c>
      <c r="D121" s="6">
        <f t="shared" si="8"/>
        <v>0</v>
      </c>
      <c r="E121" s="6">
        <f t="shared" si="8"/>
        <v>0</v>
      </c>
      <c r="F121" s="6">
        <f t="shared" si="8"/>
        <v>0</v>
      </c>
      <c r="G121" s="6">
        <f t="shared" si="8"/>
        <v>0</v>
      </c>
      <c r="H121" s="6">
        <f t="shared" si="8"/>
        <v>0</v>
      </c>
      <c r="I121" s="6">
        <f t="shared" si="8"/>
        <v>0</v>
      </c>
      <c r="J121" s="6">
        <f t="shared" si="8"/>
        <v>0</v>
      </c>
      <c r="K121" s="6">
        <f t="shared" si="8"/>
        <v>0</v>
      </c>
      <c r="L121" s="6">
        <f t="shared" si="8"/>
        <v>0</v>
      </c>
      <c r="M121" s="6">
        <f t="shared" si="8"/>
        <v>0</v>
      </c>
      <c r="N121" s="6">
        <f t="shared" si="8"/>
        <v>0</v>
      </c>
      <c r="O121" s="6">
        <f t="shared" si="8"/>
        <v>0</v>
      </c>
      <c r="P121" s="6">
        <f t="shared" si="8"/>
        <v>0</v>
      </c>
      <c r="Q121" s="6">
        <f t="shared" si="8"/>
        <v>0</v>
      </c>
      <c r="R121" s="6">
        <f t="shared" si="8"/>
        <v>0</v>
      </c>
      <c r="S121" s="6">
        <f t="shared" si="8"/>
        <v>0</v>
      </c>
      <c r="T121" s="6">
        <f t="shared" si="8"/>
        <v>0</v>
      </c>
      <c r="U121" s="6">
        <f t="shared" si="8"/>
        <v>0</v>
      </c>
      <c r="V121" s="6">
        <f t="shared" si="8"/>
        <v>0</v>
      </c>
      <c r="W121" s="6">
        <f t="shared" si="8"/>
        <v>3.7153858136106868</v>
      </c>
      <c r="X121" s="6">
        <f t="shared" si="8"/>
        <v>-9.3703840496047821</v>
      </c>
      <c r="Y121" s="6">
        <f t="shared" si="8"/>
        <v>0.90406976744186096</v>
      </c>
    </row>
    <row r="122" spans="1:25" x14ac:dyDescent="0.25">
      <c r="A122" s="3" t="s">
        <v>37</v>
      </c>
      <c r="B122" s="6">
        <f t="shared" si="8"/>
        <v>0</v>
      </c>
      <c r="C122" s="6">
        <f t="shared" si="8"/>
        <v>0</v>
      </c>
      <c r="D122" s="6">
        <f t="shared" si="8"/>
        <v>0</v>
      </c>
      <c r="E122" s="6">
        <f t="shared" si="8"/>
        <v>0</v>
      </c>
      <c r="F122" s="6">
        <f t="shared" si="8"/>
        <v>0</v>
      </c>
      <c r="G122" s="6">
        <f t="shared" si="8"/>
        <v>0</v>
      </c>
      <c r="H122" s="6">
        <f t="shared" si="8"/>
        <v>0</v>
      </c>
      <c r="I122" s="6">
        <f t="shared" si="8"/>
        <v>0</v>
      </c>
      <c r="J122" s="6">
        <f t="shared" si="8"/>
        <v>0</v>
      </c>
      <c r="K122" s="6">
        <f t="shared" si="8"/>
        <v>0</v>
      </c>
      <c r="L122" s="6">
        <f t="shared" si="8"/>
        <v>0</v>
      </c>
      <c r="M122" s="6">
        <f t="shared" si="8"/>
        <v>0</v>
      </c>
      <c r="N122" s="6">
        <f t="shared" si="8"/>
        <v>0</v>
      </c>
      <c r="O122" s="6">
        <f t="shared" si="8"/>
        <v>0</v>
      </c>
      <c r="P122" s="6">
        <f t="shared" si="8"/>
        <v>0</v>
      </c>
      <c r="Q122" s="6">
        <f t="shared" si="8"/>
        <v>0</v>
      </c>
      <c r="R122" s="6">
        <f t="shared" si="8"/>
        <v>0</v>
      </c>
      <c r="S122" s="6">
        <f t="shared" si="8"/>
        <v>0</v>
      </c>
      <c r="T122" s="6">
        <f t="shared" si="8"/>
        <v>0</v>
      </c>
      <c r="U122" s="6">
        <f t="shared" si="8"/>
        <v>0</v>
      </c>
      <c r="V122" s="6">
        <f t="shared" si="8"/>
        <v>0</v>
      </c>
      <c r="W122" s="6">
        <f t="shared" si="8"/>
        <v>-2.2802966397217128E-2</v>
      </c>
      <c r="X122" s="6">
        <f t="shared" si="8"/>
        <v>-0.31802964788796195</v>
      </c>
      <c r="Y122" s="6">
        <f t="shared" si="8"/>
        <v>-5.5963841179177409E-3</v>
      </c>
    </row>
    <row r="123" spans="1:25" x14ac:dyDescent="0.25">
      <c r="A123" s="3" t="s">
        <v>38</v>
      </c>
      <c r="B123" s="6">
        <f t="shared" si="8"/>
        <v>0</v>
      </c>
      <c r="C123" s="6">
        <f t="shared" si="8"/>
        <v>0</v>
      </c>
      <c r="D123" s="6">
        <f t="shared" si="8"/>
        <v>0</v>
      </c>
      <c r="E123" s="6">
        <f t="shared" si="8"/>
        <v>0</v>
      </c>
      <c r="F123" s="6">
        <f t="shared" si="8"/>
        <v>0</v>
      </c>
      <c r="G123" s="6">
        <f t="shared" si="8"/>
        <v>0</v>
      </c>
      <c r="H123" s="6">
        <f t="shared" si="8"/>
        <v>0</v>
      </c>
      <c r="I123" s="6">
        <f t="shared" si="8"/>
        <v>0</v>
      </c>
      <c r="J123" s="6">
        <f t="shared" si="8"/>
        <v>0</v>
      </c>
      <c r="K123" s="6">
        <f t="shared" si="8"/>
        <v>0</v>
      </c>
      <c r="L123" s="6">
        <f t="shared" si="8"/>
        <v>0</v>
      </c>
      <c r="M123" s="6">
        <f t="shared" si="8"/>
        <v>0</v>
      </c>
      <c r="N123" s="6">
        <f t="shared" si="8"/>
        <v>0</v>
      </c>
      <c r="O123" s="6">
        <f t="shared" si="8"/>
        <v>0</v>
      </c>
      <c r="P123" s="6">
        <f t="shared" si="8"/>
        <v>0</v>
      </c>
      <c r="Q123" s="6">
        <f t="shared" si="8"/>
        <v>0</v>
      </c>
      <c r="R123" s="6">
        <f t="shared" si="8"/>
        <v>0</v>
      </c>
      <c r="S123" s="6">
        <f t="shared" si="8"/>
        <v>0</v>
      </c>
      <c r="T123" s="6">
        <f t="shared" si="8"/>
        <v>0</v>
      </c>
      <c r="U123" s="6">
        <f t="shared" si="8"/>
        <v>0</v>
      </c>
      <c r="V123" s="6">
        <f t="shared" si="8"/>
        <v>0</v>
      </c>
      <c r="W123" s="6">
        <f t="shared" si="8"/>
        <v>0</v>
      </c>
      <c r="X123" s="6">
        <f t="shared" si="8"/>
        <v>0</v>
      </c>
      <c r="Y123" s="6">
        <f t="shared" si="8"/>
        <v>0</v>
      </c>
    </row>
    <row r="124" spans="1:25" x14ac:dyDescent="0.25">
      <c r="A124" s="3" t="s">
        <v>39</v>
      </c>
      <c r="B124" s="6">
        <f t="shared" si="8"/>
        <v>0</v>
      </c>
      <c r="C124" s="6">
        <f t="shared" si="8"/>
        <v>0</v>
      </c>
      <c r="D124" s="6">
        <f t="shared" si="8"/>
        <v>0</v>
      </c>
      <c r="E124" s="6">
        <f t="shared" si="8"/>
        <v>0</v>
      </c>
      <c r="F124" s="6">
        <f t="shared" si="8"/>
        <v>0</v>
      </c>
      <c r="G124" s="6">
        <f t="shared" si="8"/>
        <v>0</v>
      </c>
      <c r="H124" s="6">
        <f t="shared" si="8"/>
        <v>0</v>
      </c>
      <c r="I124" s="6">
        <f t="shared" si="8"/>
        <v>0</v>
      </c>
      <c r="J124" s="6">
        <f t="shared" si="8"/>
        <v>0</v>
      </c>
      <c r="K124" s="6">
        <f t="shared" si="8"/>
        <v>0</v>
      </c>
      <c r="L124" s="6">
        <f t="shared" si="8"/>
        <v>0</v>
      </c>
      <c r="M124" s="6">
        <f t="shared" si="8"/>
        <v>0</v>
      </c>
      <c r="N124" s="6">
        <f t="shared" si="8"/>
        <v>0</v>
      </c>
      <c r="O124" s="6">
        <f t="shared" si="8"/>
        <v>0</v>
      </c>
      <c r="P124" s="6">
        <f t="shared" si="8"/>
        <v>0</v>
      </c>
      <c r="Q124" s="6">
        <f t="shared" si="8"/>
        <v>0</v>
      </c>
      <c r="R124" s="6">
        <f t="shared" si="8"/>
        <v>0</v>
      </c>
      <c r="S124" s="6">
        <f t="shared" si="8"/>
        <v>0</v>
      </c>
      <c r="T124" s="6">
        <f t="shared" si="8"/>
        <v>0</v>
      </c>
      <c r="U124" s="6">
        <f t="shared" si="8"/>
        <v>0</v>
      </c>
      <c r="V124" s="6">
        <f t="shared" si="8"/>
        <v>0</v>
      </c>
      <c r="W124" s="6">
        <f t="shared" si="8"/>
        <v>0</v>
      </c>
      <c r="X124" s="6">
        <f t="shared" si="8"/>
        <v>0</v>
      </c>
      <c r="Y124" s="6">
        <f t="shared" si="8"/>
        <v>0</v>
      </c>
    </row>
    <row r="125" spans="1:25" x14ac:dyDescent="0.25">
      <c r="A125" s="3" t="s">
        <v>40</v>
      </c>
      <c r="B125" s="6">
        <f t="shared" si="8"/>
        <v>0</v>
      </c>
      <c r="C125" s="6">
        <f t="shared" si="8"/>
        <v>0</v>
      </c>
      <c r="D125" s="6">
        <f t="shared" si="8"/>
        <v>0</v>
      </c>
      <c r="E125" s="6">
        <f t="shared" si="8"/>
        <v>0</v>
      </c>
      <c r="F125" s="6">
        <f t="shared" si="8"/>
        <v>0</v>
      </c>
      <c r="G125" s="6">
        <f t="shared" si="8"/>
        <v>0</v>
      </c>
      <c r="H125" s="6">
        <f t="shared" si="8"/>
        <v>0</v>
      </c>
      <c r="I125" s="6">
        <f t="shared" si="8"/>
        <v>0</v>
      </c>
      <c r="J125" s="6">
        <f t="shared" si="8"/>
        <v>0</v>
      </c>
      <c r="K125" s="6">
        <f t="shared" si="8"/>
        <v>0</v>
      </c>
      <c r="L125" s="6">
        <f t="shared" si="8"/>
        <v>0</v>
      </c>
      <c r="M125" s="6">
        <f t="shared" si="8"/>
        <v>0</v>
      </c>
      <c r="N125" s="6">
        <f t="shared" si="8"/>
        <v>0</v>
      </c>
      <c r="O125" s="6">
        <f t="shared" si="8"/>
        <v>0</v>
      </c>
      <c r="P125" s="6">
        <f t="shared" si="8"/>
        <v>0</v>
      </c>
      <c r="Q125" s="6">
        <f t="shared" si="8"/>
        <v>0</v>
      </c>
      <c r="R125" s="6">
        <f t="shared" si="8"/>
        <v>0</v>
      </c>
      <c r="S125" s="6">
        <f t="shared" si="8"/>
        <v>0</v>
      </c>
      <c r="T125" s="6">
        <f t="shared" si="8"/>
        <v>0</v>
      </c>
      <c r="U125" s="6">
        <f t="shared" si="8"/>
        <v>0</v>
      </c>
      <c r="V125" s="6">
        <f t="shared" si="8"/>
        <v>0</v>
      </c>
      <c r="W125" s="6">
        <f t="shared" si="8"/>
        <v>0.41177825964154624</v>
      </c>
      <c r="X125" s="6">
        <f t="shared" si="8"/>
        <v>-1.2187227230120119</v>
      </c>
      <c r="Y125" s="6">
        <f t="shared" si="8"/>
        <v>8.6019734197782194E-2</v>
      </c>
    </row>
    <row r="126" spans="1:25" x14ac:dyDescent="0.25">
      <c r="A126" s="3" t="s">
        <v>41</v>
      </c>
      <c r="B126" s="6">
        <f t="shared" si="8"/>
        <v>0</v>
      </c>
      <c r="C126" s="6">
        <f t="shared" si="8"/>
        <v>0</v>
      </c>
      <c r="D126" s="6">
        <f t="shared" si="8"/>
        <v>0</v>
      </c>
      <c r="E126" s="6">
        <f t="shared" si="8"/>
        <v>0</v>
      </c>
      <c r="F126" s="6">
        <f t="shared" si="8"/>
        <v>0</v>
      </c>
      <c r="G126" s="6">
        <f t="shared" si="8"/>
        <v>0</v>
      </c>
      <c r="H126" s="6">
        <f t="shared" si="8"/>
        <v>0</v>
      </c>
      <c r="I126" s="6">
        <f t="shared" si="8"/>
        <v>0</v>
      </c>
      <c r="J126" s="6">
        <f t="shared" si="8"/>
        <v>0</v>
      </c>
      <c r="K126" s="6">
        <f t="shared" si="8"/>
        <v>0</v>
      </c>
      <c r="L126" s="6">
        <f t="shared" si="8"/>
        <v>0</v>
      </c>
      <c r="M126" s="6">
        <f t="shared" si="8"/>
        <v>0</v>
      </c>
      <c r="N126" s="6">
        <f t="shared" si="8"/>
        <v>0</v>
      </c>
      <c r="O126" s="6">
        <f t="shared" si="8"/>
        <v>0</v>
      </c>
      <c r="P126" s="6">
        <f t="shared" si="8"/>
        <v>0</v>
      </c>
      <c r="Q126" s="6">
        <f t="shared" ref="Q126:Y126" si="9">IF(Q42,Q70/Q42-1,0)</f>
        <v>0</v>
      </c>
      <c r="R126" s="6">
        <f t="shared" si="9"/>
        <v>0</v>
      </c>
      <c r="S126" s="6">
        <f t="shared" si="9"/>
        <v>0</v>
      </c>
      <c r="T126" s="6">
        <f t="shared" si="9"/>
        <v>0</v>
      </c>
      <c r="U126" s="6">
        <f t="shared" si="9"/>
        <v>0</v>
      </c>
      <c r="V126" s="6">
        <f t="shared" si="9"/>
        <v>0</v>
      </c>
      <c r="W126" s="6">
        <f t="shared" si="9"/>
        <v>0.29780199552905939</v>
      </c>
      <c r="X126" s="6">
        <f t="shared" si="9"/>
        <v>-0.57057727215048459</v>
      </c>
      <c r="Y126" s="6">
        <f t="shared" si="9"/>
        <v>6.6108613591111531E-2</v>
      </c>
    </row>
    <row r="127" spans="1:25" x14ac:dyDescent="0.25">
      <c r="A127" s="3" t="s">
        <v>42</v>
      </c>
      <c r="B127" s="6">
        <f t="shared" ref="B127:Y137" si="10">IF(B43,B71/B43-1,0)</f>
        <v>0</v>
      </c>
      <c r="C127" s="6">
        <f t="shared" si="10"/>
        <v>0</v>
      </c>
      <c r="D127" s="6">
        <f t="shared" si="10"/>
        <v>0</v>
      </c>
      <c r="E127" s="6">
        <f t="shared" si="10"/>
        <v>0</v>
      </c>
      <c r="F127" s="6">
        <f t="shared" si="10"/>
        <v>0</v>
      </c>
      <c r="G127" s="6">
        <f t="shared" si="10"/>
        <v>0</v>
      </c>
      <c r="H127" s="6">
        <f t="shared" si="10"/>
        <v>0</v>
      </c>
      <c r="I127" s="6">
        <f t="shared" si="10"/>
        <v>0</v>
      </c>
      <c r="J127" s="6">
        <f t="shared" si="10"/>
        <v>0</v>
      </c>
      <c r="K127" s="6">
        <f t="shared" si="10"/>
        <v>0</v>
      </c>
      <c r="L127" s="6">
        <f t="shared" si="10"/>
        <v>0</v>
      </c>
      <c r="M127" s="6">
        <f t="shared" si="10"/>
        <v>0</v>
      </c>
      <c r="N127" s="6">
        <f t="shared" si="10"/>
        <v>0</v>
      </c>
      <c r="O127" s="6">
        <f t="shared" si="10"/>
        <v>0</v>
      </c>
      <c r="P127" s="6">
        <f t="shared" si="10"/>
        <v>0</v>
      </c>
      <c r="Q127" s="6">
        <f t="shared" si="10"/>
        <v>0</v>
      </c>
      <c r="R127" s="6">
        <f t="shared" si="10"/>
        <v>0</v>
      </c>
      <c r="S127" s="6">
        <f t="shared" si="10"/>
        <v>0</v>
      </c>
      <c r="T127" s="6">
        <f t="shared" si="10"/>
        <v>0</v>
      </c>
      <c r="U127" s="6">
        <f t="shared" si="10"/>
        <v>0</v>
      </c>
      <c r="V127" s="6">
        <f t="shared" si="10"/>
        <v>0</v>
      </c>
      <c r="W127" s="6">
        <f t="shared" si="10"/>
        <v>0.56623692644187362</v>
      </c>
      <c r="X127" s="6">
        <f t="shared" si="10"/>
        <v>-2.092402623773725</v>
      </c>
      <c r="Y127" s="6">
        <f t="shared" si="10"/>
        <v>0.1382945449980546</v>
      </c>
    </row>
    <row r="128" spans="1:25" x14ac:dyDescent="0.25">
      <c r="A128" s="3" t="s">
        <v>43</v>
      </c>
      <c r="B128" s="6">
        <f t="shared" si="10"/>
        <v>0</v>
      </c>
      <c r="C128" s="6">
        <f t="shared" si="10"/>
        <v>0</v>
      </c>
      <c r="D128" s="6">
        <f t="shared" si="10"/>
        <v>0</v>
      </c>
      <c r="E128" s="6">
        <f t="shared" si="10"/>
        <v>0</v>
      </c>
      <c r="F128" s="6">
        <f t="shared" si="10"/>
        <v>0</v>
      </c>
      <c r="G128" s="6">
        <f t="shared" si="10"/>
        <v>0</v>
      </c>
      <c r="H128" s="6">
        <f t="shared" si="10"/>
        <v>0</v>
      </c>
      <c r="I128" s="6">
        <f t="shared" si="10"/>
        <v>0</v>
      </c>
      <c r="J128" s="6">
        <f t="shared" si="10"/>
        <v>0</v>
      </c>
      <c r="K128" s="6">
        <f t="shared" si="10"/>
        <v>0</v>
      </c>
      <c r="L128" s="6">
        <f t="shared" si="10"/>
        <v>0</v>
      </c>
      <c r="M128" s="6">
        <f t="shared" si="10"/>
        <v>0</v>
      </c>
      <c r="N128" s="6">
        <f t="shared" si="10"/>
        <v>0</v>
      </c>
      <c r="O128" s="6">
        <f t="shared" si="10"/>
        <v>0</v>
      </c>
      <c r="P128" s="6">
        <f t="shared" si="10"/>
        <v>0</v>
      </c>
      <c r="Q128" s="6">
        <f t="shared" si="10"/>
        <v>0</v>
      </c>
      <c r="R128" s="6">
        <f t="shared" si="10"/>
        <v>0</v>
      </c>
      <c r="S128" s="6">
        <f t="shared" si="10"/>
        <v>0</v>
      </c>
      <c r="T128" s="6">
        <f t="shared" si="10"/>
        <v>0</v>
      </c>
      <c r="U128" s="6">
        <f t="shared" si="10"/>
        <v>0</v>
      </c>
      <c r="V128" s="6">
        <f t="shared" si="10"/>
        <v>0</v>
      </c>
      <c r="W128" s="6">
        <f t="shared" si="10"/>
        <v>0.4495110842837351</v>
      </c>
      <c r="X128" s="6">
        <f t="shared" si="10"/>
        <v>-1.4045529610581635</v>
      </c>
      <c r="Y128" s="6">
        <f t="shared" si="10"/>
        <v>7.899807321772645E-2</v>
      </c>
    </row>
    <row r="129" spans="1:25" x14ac:dyDescent="0.25">
      <c r="A129" s="3" t="s">
        <v>44</v>
      </c>
      <c r="B129" s="6">
        <f t="shared" si="10"/>
        <v>0</v>
      </c>
      <c r="C129" s="6">
        <f t="shared" si="10"/>
        <v>0</v>
      </c>
      <c r="D129" s="6">
        <f t="shared" si="10"/>
        <v>0</v>
      </c>
      <c r="E129" s="6">
        <f t="shared" si="10"/>
        <v>0</v>
      </c>
      <c r="F129" s="6">
        <f t="shared" si="10"/>
        <v>0</v>
      </c>
      <c r="G129" s="6">
        <f t="shared" si="10"/>
        <v>0</v>
      </c>
      <c r="H129" s="6">
        <f t="shared" si="10"/>
        <v>0</v>
      </c>
      <c r="I129" s="6">
        <f t="shared" si="10"/>
        <v>0</v>
      </c>
      <c r="J129" s="6">
        <f t="shared" si="10"/>
        <v>0</v>
      </c>
      <c r="K129" s="6">
        <f t="shared" si="10"/>
        <v>0</v>
      </c>
      <c r="L129" s="6">
        <f t="shared" si="10"/>
        <v>0</v>
      </c>
      <c r="M129" s="6">
        <f t="shared" si="10"/>
        <v>0</v>
      </c>
      <c r="N129" s="6">
        <f t="shared" si="10"/>
        <v>0</v>
      </c>
      <c r="O129" s="6">
        <f t="shared" si="10"/>
        <v>0</v>
      </c>
      <c r="P129" s="6">
        <f t="shared" si="10"/>
        <v>0</v>
      </c>
      <c r="Q129" s="6">
        <f t="shared" si="10"/>
        <v>0</v>
      </c>
      <c r="R129" s="6">
        <f t="shared" si="10"/>
        <v>0</v>
      </c>
      <c r="S129" s="6">
        <f t="shared" si="10"/>
        <v>0</v>
      </c>
      <c r="T129" s="6">
        <f t="shared" si="10"/>
        <v>0</v>
      </c>
      <c r="U129" s="6">
        <f t="shared" si="10"/>
        <v>0</v>
      </c>
      <c r="V129" s="6">
        <f t="shared" si="10"/>
        <v>0</v>
      </c>
      <c r="W129" s="6">
        <f t="shared" si="10"/>
        <v>-0.13287272723975596</v>
      </c>
      <c r="X129" s="6">
        <f t="shared" si="10"/>
        <v>-24.661288168418363</v>
      </c>
      <c r="Y129" s="6">
        <f t="shared" si="10"/>
        <v>-2.746510580819439E-2</v>
      </c>
    </row>
    <row r="130" spans="1:25" x14ac:dyDescent="0.25">
      <c r="A130" s="3" t="s">
        <v>45</v>
      </c>
      <c r="B130" s="6">
        <f t="shared" si="10"/>
        <v>0</v>
      </c>
      <c r="C130" s="6">
        <f t="shared" si="10"/>
        <v>0</v>
      </c>
      <c r="D130" s="6">
        <f t="shared" si="10"/>
        <v>0</v>
      </c>
      <c r="E130" s="6">
        <f t="shared" si="10"/>
        <v>0</v>
      </c>
      <c r="F130" s="6">
        <f t="shared" si="10"/>
        <v>0</v>
      </c>
      <c r="G130" s="6">
        <f t="shared" si="10"/>
        <v>0</v>
      </c>
      <c r="H130" s="6">
        <f t="shared" si="10"/>
        <v>0</v>
      </c>
      <c r="I130" s="6">
        <f t="shared" si="10"/>
        <v>0</v>
      </c>
      <c r="J130" s="6">
        <f t="shared" si="10"/>
        <v>0</v>
      </c>
      <c r="K130" s="6">
        <f t="shared" si="10"/>
        <v>0</v>
      </c>
      <c r="L130" s="6">
        <f t="shared" si="10"/>
        <v>0</v>
      </c>
      <c r="M130" s="6">
        <f t="shared" si="10"/>
        <v>0</v>
      </c>
      <c r="N130" s="6">
        <f t="shared" si="10"/>
        <v>0</v>
      </c>
      <c r="O130" s="6">
        <f t="shared" si="10"/>
        <v>0</v>
      </c>
      <c r="P130" s="6">
        <f t="shared" si="10"/>
        <v>0</v>
      </c>
      <c r="Q130" s="6">
        <f t="shared" si="10"/>
        <v>0</v>
      </c>
      <c r="R130" s="6">
        <f t="shared" si="10"/>
        <v>0</v>
      </c>
      <c r="S130" s="6">
        <f t="shared" si="10"/>
        <v>0</v>
      </c>
      <c r="T130" s="6">
        <f t="shared" si="10"/>
        <v>0</v>
      </c>
      <c r="U130" s="6">
        <f t="shared" si="10"/>
        <v>0</v>
      </c>
      <c r="V130" s="6">
        <f t="shared" si="10"/>
        <v>0</v>
      </c>
      <c r="W130" s="6">
        <f t="shared" si="10"/>
        <v>-0.54842449847184671</v>
      </c>
      <c r="X130" s="6">
        <f t="shared" si="10"/>
        <v>5.0094743768566738</v>
      </c>
      <c r="Y130" s="6">
        <f t="shared" si="10"/>
        <v>-0.12493492972410214</v>
      </c>
    </row>
    <row r="131" spans="1:25" x14ac:dyDescent="0.25">
      <c r="A131" s="3" t="s">
        <v>46</v>
      </c>
      <c r="B131" s="6">
        <f t="shared" si="10"/>
        <v>0</v>
      </c>
      <c r="C131" s="6">
        <f t="shared" si="10"/>
        <v>0</v>
      </c>
      <c r="D131" s="6">
        <f t="shared" si="10"/>
        <v>0</v>
      </c>
      <c r="E131" s="6">
        <f t="shared" si="10"/>
        <v>0</v>
      </c>
      <c r="F131" s="6">
        <f t="shared" si="10"/>
        <v>0</v>
      </c>
      <c r="G131" s="6">
        <f t="shared" si="10"/>
        <v>0</v>
      </c>
      <c r="H131" s="6">
        <f t="shared" si="10"/>
        <v>0</v>
      </c>
      <c r="I131" s="6">
        <f t="shared" si="10"/>
        <v>0</v>
      </c>
      <c r="J131" s="6">
        <f t="shared" si="10"/>
        <v>0</v>
      </c>
      <c r="K131" s="6">
        <f t="shared" si="10"/>
        <v>0</v>
      </c>
      <c r="L131" s="6">
        <f t="shared" si="10"/>
        <v>0</v>
      </c>
      <c r="M131" s="6">
        <f t="shared" si="10"/>
        <v>0</v>
      </c>
      <c r="N131" s="6">
        <f t="shared" si="10"/>
        <v>0</v>
      </c>
      <c r="O131" s="6">
        <f t="shared" si="10"/>
        <v>0</v>
      </c>
      <c r="P131" s="6">
        <f t="shared" si="10"/>
        <v>0</v>
      </c>
      <c r="Q131" s="6">
        <f t="shared" si="10"/>
        <v>0</v>
      </c>
      <c r="R131" s="6">
        <f t="shared" si="10"/>
        <v>0</v>
      </c>
      <c r="S131" s="6">
        <f t="shared" si="10"/>
        <v>0</v>
      </c>
      <c r="T131" s="6">
        <f t="shared" si="10"/>
        <v>0</v>
      </c>
      <c r="U131" s="6">
        <f t="shared" si="10"/>
        <v>0</v>
      </c>
      <c r="V131" s="6">
        <f t="shared" si="10"/>
        <v>0</v>
      </c>
      <c r="W131" s="6">
        <f t="shared" si="10"/>
        <v>1.5365371169086894</v>
      </c>
      <c r="X131" s="6">
        <f t="shared" si="10"/>
        <v>-19.890316639169253</v>
      </c>
      <c r="Y131" s="6">
        <f t="shared" si="10"/>
        <v>0.21052631578947345</v>
      </c>
    </row>
    <row r="132" spans="1:25" x14ac:dyDescent="0.25">
      <c r="A132" s="3" t="s">
        <v>47</v>
      </c>
      <c r="B132" s="6">
        <f t="shared" si="10"/>
        <v>0</v>
      </c>
      <c r="C132" s="6">
        <f t="shared" si="10"/>
        <v>0</v>
      </c>
      <c r="D132" s="6">
        <f t="shared" si="10"/>
        <v>0</v>
      </c>
      <c r="E132" s="6">
        <f t="shared" si="10"/>
        <v>0</v>
      </c>
      <c r="F132" s="6">
        <f t="shared" si="10"/>
        <v>0</v>
      </c>
      <c r="G132" s="6">
        <f t="shared" si="10"/>
        <v>0</v>
      </c>
      <c r="H132" s="6">
        <f t="shared" si="10"/>
        <v>0</v>
      </c>
      <c r="I132" s="6">
        <f t="shared" si="10"/>
        <v>0</v>
      </c>
      <c r="J132" s="6">
        <f t="shared" si="10"/>
        <v>0</v>
      </c>
      <c r="K132" s="6">
        <f t="shared" si="10"/>
        <v>0</v>
      </c>
      <c r="L132" s="6">
        <f t="shared" si="10"/>
        <v>0</v>
      </c>
      <c r="M132" s="6">
        <f t="shared" si="10"/>
        <v>0</v>
      </c>
      <c r="N132" s="6">
        <f t="shared" si="10"/>
        <v>0</v>
      </c>
      <c r="O132" s="6">
        <f t="shared" si="10"/>
        <v>0</v>
      </c>
      <c r="P132" s="6">
        <f t="shared" si="10"/>
        <v>0</v>
      </c>
      <c r="Q132" s="6">
        <f t="shared" si="10"/>
        <v>0</v>
      </c>
      <c r="R132" s="6">
        <f t="shared" si="10"/>
        <v>0</v>
      </c>
      <c r="S132" s="6">
        <f t="shared" si="10"/>
        <v>0</v>
      </c>
      <c r="T132" s="6">
        <f t="shared" si="10"/>
        <v>0</v>
      </c>
      <c r="U132" s="6">
        <f t="shared" si="10"/>
        <v>0</v>
      </c>
      <c r="V132" s="6">
        <f t="shared" si="10"/>
        <v>0</v>
      </c>
      <c r="W132" s="6">
        <f t="shared" si="10"/>
        <v>-0.38071361230377321</v>
      </c>
      <c r="X132" s="6">
        <f t="shared" si="10"/>
        <v>8.4373203057316672</v>
      </c>
      <c r="Y132" s="6">
        <f t="shared" si="10"/>
        <v>-8.3323083679342047E-2</v>
      </c>
    </row>
    <row r="133" spans="1:25" x14ac:dyDescent="0.25">
      <c r="A133" s="3" t="s">
        <v>48</v>
      </c>
      <c r="B133" s="6">
        <f t="shared" si="10"/>
        <v>0</v>
      </c>
      <c r="C133" s="6">
        <f t="shared" si="10"/>
        <v>0</v>
      </c>
      <c r="D133" s="6">
        <f t="shared" si="10"/>
        <v>0</v>
      </c>
      <c r="E133" s="6">
        <f t="shared" si="10"/>
        <v>0</v>
      </c>
      <c r="F133" s="6">
        <f t="shared" si="10"/>
        <v>0</v>
      </c>
      <c r="G133" s="6">
        <f t="shared" si="10"/>
        <v>0</v>
      </c>
      <c r="H133" s="6">
        <f t="shared" si="10"/>
        <v>0</v>
      </c>
      <c r="I133" s="6">
        <f t="shared" si="10"/>
        <v>0</v>
      </c>
      <c r="J133" s="6">
        <f t="shared" si="10"/>
        <v>0</v>
      </c>
      <c r="K133" s="6">
        <f t="shared" si="10"/>
        <v>0</v>
      </c>
      <c r="L133" s="6">
        <f t="shared" si="10"/>
        <v>0</v>
      </c>
      <c r="M133" s="6">
        <f t="shared" si="10"/>
        <v>0</v>
      </c>
      <c r="N133" s="6">
        <f t="shared" si="10"/>
        <v>0</v>
      </c>
      <c r="O133" s="6">
        <f t="shared" si="10"/>
        <v>0</v>
      </c>
      <c r="P133" s="6">
        <f t="shared" si="10"/>
        <v>0</v>
      </c>
      <c r="Q133" s="6">
        <f t="shared" si="10"/>
        <v>0</v>
      </c>
      <c r="R133" s="6">
        <f t="shared" si="10"/>
        <v>0</v>
      </c>
      <c r="S133" s="6">
        <f t="shared" si="10"/>
        <v>0</v>
      </c>
      <c r="T133" s="6">
        <f t="shared" si="10"/>
        <v>0</v>
      </c>
      <c r="U133" s="6">
        <f t="shared" si="10"/>
        <v>0</v>
      </c>
      <c r="V133" s="6">
        <f t="shared" si="10"/>
        <v>0</v>
      </c>
      <c r="W133" s="6">
        <f t="shared" si="10"/>
        <v>0</v>
      </c>
      <c r="X133" s="6">
        <f t="shared" si="10"/>
        <v>0</v>
      </c>
      <c r="Y133" s="6">
        <f t="shared" si="10"/>
        <v>0</v>
      </c>
    </row>
    <row r="134" spans="1:25" x14ac:dyDescent="0.25">
      <c r="A134" s="3" t="s">
        <v>49</v>
      </c>
      <c r="B134" s="6">
        <f t="shared" si="10"/>
        <v>0</v>
      </c>
      <c r="C134" s="6">
        <f t="shared" si="10"/>
        <v>0</v>
      </c>
      <c r="D134" s="6">
        <f t="shared" si="10"/>
        <v>0</v>
      </c>
      <c r="E134" s="6">
        <f t="shared" si="10"/>
        <v>0</v>
      </c>
      <c r="F134" s="6">
        <f t="shared" si="10"/>
        <v>0</v>
      </c>
      <c r="G134" s="6">
        <f t="shared" si="10"/>
        <v>0</v>
      </c>
      <c r="H134" s="6">
        <f t="shared" si="10"/>
        <v>0</v>
      </c>
      <c r="I134" s="6">
        <f t="shared" si="10"/>
        <v>0</v>
      </c>
      <c r="J134" s="6">
        <f t="shared" si="10"/>
        <v>0</v>
      </c>
      <c r="K134" s="6">
        <f t="shared" si="10"/>
        <v>0</v>
      </c>
      <c r="L134" s="6">
        <f t="shared" si="10"/>
        <v>0</v>
      </c>
      <c r="M134" s="6">
        <f t="shared" si="10"/>
        <v>0</v>
      </c>
      <c r="N134" s="6">
        <f t="shared" si="10"/>
        <v>0</v>
      </c>
      <c r="O134" s="6">
        <f t="shared" si="10"/>
        <v>0</v>
      </c>
      <c r="P134" s="6">
        <f t="shared" si="10"/>
        <v>0</v>
      </c>
      <c r="Q134" s="6">
        <f t="shared" si="10"/>
        <v>0</v>
      </c>
      <c r="R134" s="6">
        <f t="shared" si="10"/>
        <v>0</v>
      </c>
      <c r="S134" s="6">
        <f t="shared" si="10"/>
        <v>0</v>
      </c>
      <c r="T134" s="6">
        <f t="shared" si="10"/>
        <v>0</v>
      </c>
      <c r="U134" s="6">
        <f t="shared" si="10"/>
        <v>0</v>
      </c>
      <c r="V134" s="6">
        <f t="shared" si="10"/>
        <v>0</v>
      </c>
      <c r="W134" s="6">
        <f t="shared" si="10"/>
        <v>0</v>
      </c>
      <c r="X134" s="6">
        <f t="shared" si="10"/>
        <v>0</v>
      </c>
      <c r="Y134" s="6">
        <f t="shared" si="10"/>
        <v>0</v>
      </c>
    </row>
    <row r="135" spans="1:25" x14ac:dyDescent="0.25">
      <c r="A135" s="3" t="s">
        <v>50</v>
      </c>
      <c r="B135" s="6">
        <f t="shared" si="10"/>
        <v>0</v>
      </c>
      <c r="C135" s="6">
        <f t="shared" si="10"/>
        <v>0</v>
      </c>
      <c r="D135" s="6">
        <f t="shared" si="10"/>
        <v>0</v>
      </c>
      <c r="E135" s="6">
        <f t="shared" si="10"/>
        <v>0</v>
      </c>
      <c r="F135" s="6">
        <f t="shared" si="10"/>
        <v>0</v>
      </c>
      <c r="G135" s="6">
        <f t="shared" si="10"/>
        <v>0</v>
      </c>
      <c r="H135" s="6">
        <f t="shared" si="10"/>
        <v>0</v>
      </c>
      <c r="I135" s="6">
        <f t="shared" si="10"/>
        <v>0</v>
      </c>
      <c r="J135" s="6">
        <f t="shared" si="10"/>
        <v>0</v>
      </c>
      <c r="K135" s="6">
        <f t="shared" si="10"/>
        <v>0</v>
      </c>
      <c r="L135" s="6">
        <f t="shared" si="10"/>
        <v>0</v>
      </c>
      <c r="M135" s="6">
        <f t="shared" si="10"/>
        <v>0</v>
      </c>
      <c r="N135" s="6">
        <f t="shared" si="10"/>
        <v>0</v>
      </c>
      <c r="O135" s="6">
        <f t="shared" si="10"/>
        <v>0</v>
      </c>
      <c r="P135" s="6">
        <f t="shared" si="10"/>
        <v>0</v>
      </c>
      <c r="Q135" s="6">
        <f t="shared" si="10"/>
        <v>0</v>
      </c>
      <c r="R135" s="6">
        <f t="shared" si="10"/>
        <v>0</v>
      </c>
      <c r="S135" s="6">
        <f t="shared" si="10"/>
        <v>0</v>
      </c>
      <c r="T135" s="6">
        <f t="shared" si="10"/>
        <v>0</v>
      </c>
      <c r="U135" s="6">
        <f t="shared" si="10"/>
        <v>0</v>
      </c>
      <c r="V135" s="6">
        <f t="shared" si="10"/>
        <v>0</v>
      </c>
      <c r="W135" s="6">
        <f t="shared" si="10"/>
        <v>0</v>
      </c>
      <c r="X135" s="6">
        <f t="shared" si="10"/>
        <v>0</v>
      </c>
      <c r="Y135" s="6">
        <f t="shared" si="10"/>
        <v>0</v>
      </c>
    </row>
    <row r="136" spans="1:25" x14ac:dyDescent="0.25">
      <c r="A136" s="3" t="s">
        <v>51</v>
      </c>
      <c r="B136" s="6">
        <f t="shared" si="10"/>
        <v>0</v>
      </c>
      <c r="C136" s="6">
        <f t="shared" si="10"/>
        <v>0</v>
      </c>
      <c r="D136" s="6">
        <f t="shared" si="10"/>
        <v>0</v>
      </c>
      <c r="E136" s="6">
        <f t="shared" si="10"/>
        <v>0</v>
      </c>
      <c r="F136" s="6">
        <f t="shared" si="10"/>
        <v>0</v>
      </c>
      <c r="G136" s="6">
        <f t="shared" si="10"/>
        <v>0</v>
      </c>
      <c r="H136" s="6">
        <f t="shared" si="10"/>
        <v>0</v>
      </c>
      <c r="I136" s="6">
        <f t="shared" si="10"/>
        <v>0</v>
      </c>
      <c r="J136" s="6">
        <f t="shared" si="10"/>
        <v>0</v>
      </c>
      <c r="K136" s="6">
        <f t="shared" si="10"/>
        <v>0</v>
      </c>
      <c r="L136" s="6">
        <f t="shared" si="10"/>
        <v>0</v>
      </c>
      <c r="M136" s="6">
        <f t="shared" si="10"/>
        <v>0</v>
      </c>
      <c r="N136" s="6">
        <f t="shared" si="10"/>
        <v>0</v>
      </c>
      <c r="O136" s="6">
        <f t="shared" si="10"/>
        <v>0</v>
      </c>
      <c r="P136" s="6">
        <f t="shared" si="10"/>
        <v>0</v>
      </c>
      <c r="Q136" s="6">
        <f t="shared" si="10"/>
        <v>0</v>
      </c>
      <c r="R136" s="6">
        <f t="shared" si="10"/>
        <v>0</v>
      </c>
      <c r="S136" s="6">
        <f t="shared" si="10"/>
        <v>0</v>
      </c>
      <c r="T136" s="6">
        <f t="shared" si="10"/>
        <v>0</v>
      </c>
      <c r="U136" s="6">
        <f t="shared" si="10"/>
        <v>0</v>
      </c>
      <c r="V136" s="6">
        <f t="shared" si="10"/>
        <v>0</v>
      </c>
      <c r="W136" s="6">
        <f t="shared" si="10"/>
        <v>0</v>
      </c>
      <c r="X136" s="6">
        <f t="shared" si="10"/>
        <v>0</v>
      </c>
      <c r="Y136" s="6">
        <f t="shared" si="10"/>
        <v>0</v>
      </c>
    </row>
    <row r="137" spans="1:25" x14ac:dyDescent="0.25">
      <c r="A137" s="3" t="s">
        <v>52</v>
      </c>
      <c r="B137" s="6">
        <f t="shared" si="10"/>
        <v>0</v>
      </c>
      <c r="C137" s="6">
        <f t="shared" si="10"/>
        <v>0</v>
      </c>
      <c r="D137" s="6">
        <f t="shared" si="10"/>
        <v>0</v>
      </c>
      <c r="E137" s="6">
        <f t="shared" si="10"/>
        <v>0</v>
      </c>
      <c r="F137" s="6">
        <f t="shared" si="10"/>
        <v>0</v>
      </c>
      <c r="G137" s="6">
        <f t="shared" si="10"/>
        <v>0</v>
      </c>
      <c r="H137" s="6">
        <f t="shared" si="10"/>
        <v>0</v>
      </c>
      <c r="I137" s="6">
        <f t="shared" si="10"/>
        <v>0</v>
      </c>
      <c r="J137" s="6">
        <f t="shared" si="10"/>
        <v>0</v>
      </c>
      <c r="K137" s="6">
        <f t="shared" si="10"/>
        <v>0</v>
      </c>
      <c r="L137" s="6">
        <f t="shared" si="10"/>
        <v>0</v>
      </c>
      <c r="M137" s="6">
        <f t="shared" si="10"/>
        <v>0</v>
      </c>
      <c r="N137" s="6">
        <f t="shared" si="10"/>
        <v>0</v>
      </c>
      <c r="O137" s="6">
        <f t="shared" si="10"/>
        <v>0</v>
      </c>
      <c r="P137" s="6">
        <f t="shared" si="10"/>
        <v>0</v>
      </c>
      <c r="Q137" s="6">
        <f t="shared" ref="Q137:Y137" si="11">IF(Q53,Q81/Q53-1,0)</f>
        <v>0</v>
      </c>
      <c r="R137" s="6">
        <f t="shared" si="11"/>
        <v>0</v>
      </c>
      <c r="S137" s="6">
        <f t="shared" si="11"/>
        <v>0</v>
      </c>
      <c r="T137" s="6">
        <f t="shared" si="11"/>
        <v>0</v>
      </c>
      <c r="U137" s="6">
        <f t="shared" si="11"/>
        <v>0</v>
      </c>
      <c r="V137" s="6">
        <f t="shared" si="11"/>
        <v>0</v>
      </c>
      <c r="W137" s="6">
        <f t="shared" si="11"/>
        <v>0</v>
      </c>
      <c r="X137" s="6">
        <f t="shared" si="11"/>
        <v>0</v>
      </c>
      <c r="Y137" s="6">
        <f t="shared" si="11"/>
        <v>0</v>
      </c>
    </row>
    <row r="138" spans="1:25" x14ac:dyDescent="0.25">
      <c r="A138" s="3" t="s">
        <v>53</v>
      </c>
      <c r="B138" s="6">
        <f t="shared" ref="B138:Y140" si="12">IF(B54,B82/B54-1,0)</f>
        <v>0</v>
      </c>
      <c r="C138" s="6">
        <f t="shared" si="12"/>
        <v>0</v>
      </c>
      <c r="D138" s="6">
        <f t="shared" si="12"/>
        <v>0</v>
      </c>
      <c r="E138" s="6">
        <f t="shared" si="12"/>
        <v>0</v>
      </c>
      <c r="F138" s="6">
        <f t="shared" si="12"/>
        <v>0</v>
      </c>
      <c r="G138" s="6">
        <f t="shared" si="12"/>
        <v>0</v>
      </c>
      <c r="H138" s="6">
        <f t="shared" si="12"/>
        <v>0</v>
      </c>
      <c r="I138" s="6">
        <f t="shared" si="12"/>
        <v>0</v>
      </c>
      <c r="J138" s="6">
        <f t="shared" si="12"/>
        <v>0</v>
      </c>
      <c r="K138" s="6">
        <f t="shared" si="12"/>
        <v>0</v>
      </c>
      <c r="L138" s="6">
        <f t="shared" si="12"/>
        <v>0</v>
      </c>
      <c r="M138" s="6">
        <f t="shared" si="12"/>
        <v>0</v>
      </c>
      <c r="N138" s="6">
        <f t="shared" si="12"/>
        <v>0</v>
      </c>
      <c r="O138" s="6">
        <f t="shared" si="12"/>
        <v>0</v>
      </c>
      <c r="P138" s="6">
        <f t="shared" si="12"/>
        <v>0</v>
      </c>
      <c r="Q138" s="6">
        <f t="shared" si="12"/>
        <v>0</v>
      </c>
      <c r="R138" s="6">
        <f t="shared" si="12"/>
        <v>0</v>
      </c>
      <c r="S138" s="6">
        <f t="shared" si="12"/>
        <v>0</v>
      </c>
      <c r="T138" s="6">
        <f t="shared" si="12"/>
        <v>0</v>
      </c>
      <c r="U138" s="6">
        <f t="shared" si="12"/>
        <v>0</v>
      </c>
      <c r="V138" s="6">
        <f t="shared" si="12"/>
        <v>0</v>
      </c>
      <c r="W138" s="6">
        <f t="shared" si="12"/>
        <v>0</v>
      </c>
      <c r="X138" s="6">
        <f t="shared" si="12"/>
        <v>0</v>
      </c>
      <c r="Y138" s="6">
        <f t="shared" si="12"/>
        <v>0</v>
      </c>
    </row>
    <row r="139" spans="1:25" x14ac:dyDescent="0.25">
      <c r="A139" s="3" t="s">
        <v>54</v>
      </c>
      <c r="B139" s="6">
        <f t="shared" si="12"/>
        <v>0</v>
      </c>
      <c r="C139" s="6">
        <f t="shared" si="12"/>
        <v>0</v>
      </c>
      <c r="D139" s="6">
        <f t="shared" si="12"/>
        <v>0</v>
      </c>
      <c r="E139" s="6">
        <f t="shared" si="12"/>
        <v>0</v>
      </c>
      <c r="F139" s="6">
        <f t="shared" si="12"/>
        <v>0</v>
      </c>
      <c r="G139" s="6">
        <f t="shared" si="12"/>
        <v>0</v>
      </c>
      <c r="H139" s="6">
        <f t="shared" si="12"/>
        <v>0</v>
      </c>
      <c r="I139" s="6">
        <f t="shared" si="12"/>
        <v>0</v>
      </c>
      <c r="J139" s="6">
        <f t="shared" si="12"/>
        <v>0</v>
      </c>
      <c r="K139" s="6">
        <f t="shared" si="12"/>
        <v>0</v>
      </c>
      <c r="L139" s="6">
        <f t="shared" si="12"/>
        <v>0</v>
      </c>
      <c r="M139" s="6">
        <f t="shared" si="12"/>
        <v>0</v>
      </c>
      <c r="N139" s="6">
        <f t="shared" si="12"/>
        <v>0</v>
      </c>
      <c r="O139" s="6">
        <f t="shared" si="12"/>
        <v>0</v>
      </c>
      <c r="P139" s="6">
        <f t="shared" si="12"/>
        <v>0</v>
      </c>
      <c r="Q139" s="6">
        <f t="shared" si="12"/>
        <v>0</v>
      </c>
      <c r="R139" s="6">
        <f t="shared" si="12"/>
        <v>0</v>
      </c>
      <c r="S139" s="6">
        <f t="shared" si="12"/>
        <v>0</v>
      </c>
      <c r="T139" s="6">
        <f t="shared" si="12"/>
        <v>0</v>
      </c>
      <c r="U139" s="6">
        <f t="shared" si="12"/>
        <v>0</v>
      </c>
      <c r="V139" s="6">
        <f t="shared" si="12"/>
        <v>0</v>
      </c>
      <c r="W139" s="6">
        <f t="shared" si="12"/>
        <v>0</v>
      </c>
      <c r="X139" s="6">
        <f t="shared" si="12"/>
        <v>-8.0125043510482774E-3</v>
      </c>
      <c r="Y139" s="6">
        <f t="shared" si="12"/>
        <v>-1.2937898920029056E-3</v>
      </c>
    </row>
    <row r="140" spans="1:25" x14ac:dyDescent="0.25">
      <c r="A140" s="3" t="s">
        <v>55</v>
      </c>
      <c r="B140" s="6">
        <f t="shared" si="12"/>
        <v>0</v>
      </c>
      <c r="C140" s="6">
        <f t="shared" si="12"/>
        <v>0</v>
      </c>
      <c r="D140" s="6">
        <f t="shared" si="12"/>
        <v>0</v>
      </c>
      <c r="E140" s="6">
        <f t="shared" si="12"/>
        <v>0</v>
      </c>
      <c r="F140" s="6">
        <f t="shared" si="12"/>
        <v>0</v>
      </c>
      <c r="G140" s="6">
        <f t="shared" si="12"/>
        <v>0</v>
      </c>
      <c r="H140" s="6">
        <f t="shared" si="12"/>
        <v>0</v>
      </c>
      <c r="I140" s="6">
        <f t="shared" si="12"/>
        <v>0</v>
      </c>
      <c r="J140" s="6">
        <f t="shared" si="12"/>
        <v>0</v>
      </c>
      <c r="K140" s="6">
        <f t="shared" si="12"/>
        <v>0</v>
      </c>
      <c r="L140" s="6">
        <f t="shared" si="12"/>
        <v>0</v>
      </c>
      <c r="M140" s="6">
        <f t="shared" si="12"/>
        <v>0</v>
      </c>
      <c r="N140" s="6">
        <f t="shared" si="12"/>
        <v>0</v>
      </c>
      <c r="O140" s="6">
        <f t="shared" si="12"/>
        <v>0</v>
      </c>
      <c r="P140" s="6">
        <f t="shared" si="12"/>
        <v>0</v>
      </c>
      <c r="Q140" s="6">
        <f t="shared" si="12"/>
        <v>0</v>
      </c>
      <c r="R140" s="6">
        <f t="shared" si="12"/>
        <v>0</v>
      </c>
      <c r="S140" s="6">
        <f t="shared" si="12"/>
        <v>0</v>
      </c>
      <c r="T140" s="6">
        <f t="shared" si="12"/>
        <v>0</v>
      </c>
      <c r="U140" s="6">
        <f t="shared" si="12"/>
        <v>0</v>
      </c>
      <c r="V140" s="6">
        <f t="shared" si="12"/>
        <v>0</v>
      </c>
      <c r="W140" s="6">
        <f t="shared" si="12"/>
        <v>0</v>
      </c>
      <c r="X140" s="6">
        <f t="shared" si="12"/>
        <v>3.2375825852459794E-3</v>
      </c>
      <c r="Y140" s="6">
        <f t="shared" si="12"/>
        <v>-2.405367193430985E-4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4" sqref="H4:H2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9" ht="19.5" x14ac:dyDescent="0.3">
      <c r="A1" s="1" t="s">
        <v>63</v>
      </c>
    </row>
    <row r="3" spans="1:9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9" x14ac:dyDescent="0.25">
      <c r="A4" s="3" t="s">
        <v>31</v>
      </c>
      <c r="B4" s="4">
        <v>166059832.38392967</v>
      </c>
      <c r="C4" s="4">
        <v>168755722.7650952</v>
      </c>
      <c r="D4" s="5">
        <f t="shared" ref="D4:D28" si="0">C4-B4</f>
        <v>2695890.3811655343</v>
      </c>
      <c r="E4" s="6">
        <f t="shared" ref="E4:E28" si="1">IF(B4,C4/B4-1,0)</f>
        <v>1.6234452019273649E-2</v>
      </c>
      <c r="F4" s="23">
        <v>88.818958252977396</v>
      </c>
      <c r="G4" s="23">
        <v>90.260885369137227</v>
      </c>
      <c r="H4" s="20">
        <f>G4-F4</f>
        <v>1.4419271161598317</v>
      </c>
      <c r="I4" s="19"/>
    </row>
    <row r="5" spans="1:9" x14ac:dyDescent="0.25">
      <c r="A5" s="3" t="s">
        <v>32</v>
      </c>
      <c r="B5" s="4">
        <v>16729505.002760716</v>
      </c>
      <c r="C5" s="4">
        <v>17022322.14630321</v>
      </c>
      <c r="D5" s="5">
        <f t="shared" si="0"/>
        <v>292817.14354249462</v>
      </c>
      <c r="E5" s="6">
        <f t="shared" si="1"/>
        <v>1.7503036909590097E-2</v>
      </c>
      <c r="F5" s="23">
        <v>100.54876731113171</v>
      </c>
      <c r="G5" s="23">
        <v>102.30867609659224</v>
      </c>
      <c r="H5" s="20">
        <f t="shared" ref="H5:H28" si="2">G5-F5</f>
        <v>1.7599087854605244</v>
      </c>
      <c r="I5" s="19"/>
    </row>
    <row r="6" spans="1:9" x14ac:dyDescent="0.25">
      <c r="A6" s="3" t="s">
        <v>33</v>
      </c>
      <c r="B6" s="4">
        <v>73208.771157582887</v>
      </c>
      <c r="C6" s="4">
        <v>-2.9103830456733704E-11</v>
      </c>
      <c r="D6" s="5">
        <f t="shared" si="0"/>
        <v>-73208.771157582916</v>
      </c>
      <c r="E6" s="6">
        <f t="shared" si="1"/>
        <v>-1.0000000000000004</v>
      </c>
      <c r="F6" s="23">
        <v>5.3254361793542513</v>
      </c>
      <c r="G6" s="23">
        <v>-2.1171041286632504E-15</v>
      </c>
      <c r="H6" s="20">
        <f t="shared" si="2"/>
        <v>-5.3254361793542531</v>
      </c>
      <c r="I6" s="19"/>
    </row>
    <row r="7" spans="1:9" x14ac:dyDescent="0.25">
      <c r="A7" s="3" t="s">
        <v>34</v>
      </c>
      <c r="B7" s="4">
        <v>48725201.083445407</v>
      </c>
      <c r="C7" s="4">
        <v>48212102.867604978</v>
      </c>
      <c r="D7" s="5">
        <f t="shared" si="0"/>
        <v>-513098.21584042907</v>
      </c>
      <c r="E7" s="6">
        <f t="shared" si="1"/>
        <v>-1.0530448401058656E-2</v>
      </c>
      <c r="F7" s="23">
        <v>196.2644497305092</v>
      </c>
      <c r="G7" s="23">
        <v>194.19769706965991</v>
      </c>
      <c r="H7" s="20">
        <f t="shared" si="2"/>
        <v>-2.0667526608492892</v>
      </c>
      <c r="I7" s="19"/>
    </row>
    <row r="8" spans="1:9" x14ac:dyDescent="0.25">
      <c r="A8" s="3" t="s">
        <v>35</v>
      </c>
      <c r="B8" s="4">
        <v>7167759.3186593726</v>
      </c>
      <c r="C8" s="4">
        <v>7261228.2689064825</v>
      </c>
      <c r="D8" s="5">
        <f t="shared" si="0"/>
        <v>93468.950247109868</v>
      </c>
      <c r="E8" s="6">
        <f t="shared" si="1"/>
        <v>1.304019095671749E-2</v>
      </c>
      <c r="F8" s="23">
        <v>452.48149224539947</v>
      </c>
      <c r="G8" s="23">
        <v>458.38193730865999</v>
      </c>
      <c r="H8" s="20">
        <f t="shared" si="2"/>
        <v>5.9004450632605199</v>
      </c>
      <c r="I8" s="19"/>
    </row>
    <row r="9" spans="1:9" x14ac:dyDescent="0.25">
      <c r="A9" s="3" t="s">
        <v>36</v>
      </c>
      <c r="B9" s="4">
        <v>47857.590142410161</v>
      </c>
      <c r="C9" s="4">
        <v>17027.981511344438</v>
      </c>
      <c r="D9" s="5">
        <f t="shared" si="0"/>
        <v>-30829.608631065723</v>
      </c>
      <c r="E9" s="6">
        <f t="shared" si="1"/>
        <v>-0.64419475655430714</v>
      </c>
      <c r="F9" s="23">
        <v>25.688454182721504</v>
      </c>
      <c r="G9" s="23">
        <v>9.1400866942267509</v>
      </c>
      <c r="H9" s="20">
        <f t="shared" si="2"/>
        <v>-16.548367488494755</v>
      </c>
      <c r="I9" s="19"/>
    </row>
    <row r="10" spans="1:9" x14ac:dyDescent="0.25">
      <c r="A10" s="3" t="s">
        <v>37</v>
      </c>
      <c r="B10" s="4">
        <v>22842997.211345855</v>
      </c>
      <c r="C10" s="4">
        <v>23200536.6458764</v>
      </c>
      <c r="D10" s="5">
        <f t="shared" si="0"/>
        <v>357539.43453054503</v>
      </c>
      <c r="E10" s="6">
        <f t="shared" si="1"/>
        <v>1.5652036868128549E-2</v>
      </c>
      <c r="F10" s="23">
        <v>1448.8771540876478</v>
      </c>
      <c r="G10" s="23">
        <v>1471.5550327208171</v>
      </c>
      <c r="H10" s="20">
        <f t="shared" si="2"/>
        <v>22.677878633169257</v>
      </c>
      <c r="I10" s="19"/>
    </row>
    <row r="11" spans="1:9" x14ac:dyDescent="0.25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  <c r="F11" s="23"/>
      <c r="G11" s="23"/>
      <c r="H11" s="20">
        <f t="shared" si="2"/>
        <v>0</v>
      </c>
      <c r="I11" s="19"/>
    </row>
    <row r="12" spans="1:9" x14ac:dyDescent="0.25">
      <c r="A12" s="3" t="s">
        <v>39</v>
      </c>
      <c r="B12" s="4">
        <v>0</v>
      </c>
      <c r="C12" s="4">
        <v>0</v>
      </c>
      <c r="D12" s="5">
        <f t="shared" si="0"/>
        <v>0</v>
      </c>
      <c r="E12" s="6">
        <f t="shared" si="1"/>
        <v>0</v>
      </c>
      <c r="F12" s="23"/>
      <c r="G12" s="23"/>
      <c r="H12" s="20">
        <f t="shared" si="2"/>
        <v>0</v>
      </c>
      <c r="I12" s="19"/>
    </row>
    <row r="13" spans="1:9" x14ac:dyDescent="0.25">
      <c r="A13" s="3" t="s">
        <v>40</v>
      </c>
      <c r="B13" s="4">
        <v>105323982.06804059</v>
      </c>
      <c r="C13" s="4">
        <v>103294331.95872481</v>
      </c>
      <c r="D13" s="5">
        <f t="shared" si="0"/>
        <v>-2029650.1093157828</v>
      </c>
      <c r="E13" s="6">
        <f t="shared" si="1"/>
        <v>-1.9270540948637893E-2</v>
      </c>
      <c r="F13" s="23">
        <v>11812.91858098257</v>
      </c>
      <c r="G13" s="23">
        <v>11585.27724974482</v>
      </c>
      <c r="H13" s="20">
        <f t="shared" si="2"/>
        <v>-227.64133123774991</v>
      </c>
      <c r="I13" s="19"/>
    </row>
    <row r="14" spans="1:9" x14ac:dyDescent="0.25">
      <c r="A14" s="3" t="s">
        <v>41</v>
      </c>
      <c r="B14" s="4">
        <v>212286.86204839923</v>
      </c>
      <c r="C14" s="4">
        <v>209766.64493683097</v>
      </c>
      <c r="D14" s="5">
        <f t="shared" si="0"/>
        <v>-2520.2171115682577</v>
      </c>
      <c r="E14" s="6">
        <f t="shared" si="1"/>
        <v>-1.1871752624020959E-2</v>
      </c>
      <c r="F14" s="23">
        <v>3369.6327309269718</v>
      </c>
      <c r="G14" s="23">
        <v>3329.6292847116028</v>
      </c>
      <c r="H14" s="20">
        <f t="shared" si="2"/>
        <v>-40.003446215368967</v>
      </c>
      <c r="I14" s="19"/>
    </row>
    <row r="15" spans="1:9" x14ac:dyDescent="0.25">
      <c r="A15" s="3" t="s">
        <v>42</v>
      </c>
      <c r="B15" s="4">
        <v>104705224.68075716</v>
      </c>
      <c r="C15" s="4">
        <v>103774128.98756886</v>
      </c>
      <c r="D15" s="5">
        <f t="shared" si="0"/>
        <v>-931095.69318830967</v>
      </c>
      <c r="E15" s="6">
        <f t="shared" si="1"/>
        <v>-8.8925428127124562E-3</v>
      </c>
      <c r="F15" s="23">
        <v>83630.371150764506</v>
      </c>
      <c r="G15" s="23">
        <v>82886.684494863308</v>
      </c>
      <c r="H15" s="20">
        <f t="shared" si="2"/>
        <v>-743.68665590119781</v>
      </c>
      <c r="I15" s="19"/>
    </row>
    <row r="16" spans="1:9" x14ac:dyDescent="0.25">
      <c r="A16" s="3" t="s">
        <v>43</v>
      </c>
      <c r="B16" s="4">
        <v>1074966.8013343934</v>
      </c>
      <c r="C16" s="4">
        <v>1061893.6837946719</v>
      </c>
      <c r="D16" s="5">
        <f t="shared" si="0"/>
        <v>-13073.117539721541</v>
      </c>
      <c r="E16" s="6">
        <f t="shared" si="1"/>
        <v>-1.2161415146489607E-2</v>
      </c>
      <c r="F16" s="23">
        <v>3414.0887161181513</v>
      </c>
      <c r="G16" s="23">
        <v>3372.5685658944931</v>
      </c>
      <c r="H16" s="20">
        <f t="shared" si="2"/>
        <v>-41.52015022365822</v>
      </c>
      <c r="I16" s="19"/>
    </row>
    <row r="17" spans="1:25" x14ac:dyDescent="0.25">
      <c r="A17" s="3" t="s">
        <v>44</v>
      </c>
      <c r="B17" s="4">
        <v>744640.25683194818</v>
      </c>
      <c r="C17" s="4">
        <v>728344.17826298159</v>
      </c>
      <c r="D17" s="5">
        <f t="shared" si="0"/>
        <v>-16296.078568966594</v>
      </c>
      <c r="E17" s="6">
        <f t="shared" si="1"/>
        <v>-2.1884498480243098E-2</v>
      </c>
      <c r="F17" s="23">
        <v>3097.9433731557219</v>
      </c>
      <c r="G17" s="23">
        <v>3030.1464361140161</v>
      </c>
      <c r="H17" s="20">
        <f t="shared" si="2"/>
        <v>-67.79693704170586</v>
      </c>
      <c r="I17" s="19"/>
    </row>
    <row r="18" spans="1:25" x14ac:dyDescent="0.25">
      <c r="A18" s="3" t="s">
        <v>45</v>
      </c>
      <c r="B18" s="4">
        <v>15498.255005146913</v>
      </c>
      <c r="C18" s="4">
        <v>16155.889588109301</v>
      </c>
      <c r="D18" s="5">
        <f t="shared" si="0"/>
        <v>657.63458296238787</v>
      </c>
      <c r="E18" s="6">
        <f t="shared" si="1"/>
        <v>4.2432814710042566E-2</v>
      </c>
      <c r="F18" s="23">
        <v>5325.8608265109669</v>
      </c>
      <c r="G18" s="23">
        <v>5551.8520921337804</v>
      </c>
      <c r="H18" s="20">
        <f t="shared" si="2"/>
        <v>225.99126562281344</v>
      </c>
      <c r="I18" s="19"/>
    </row>
    <row r="19" spans="1:25" x14ac:dyDescent="0.25">
      <c r="A19" s="3" t="s">
        <v>46</v>
      </c>
      <c r="B19" s="4">
        <v>88732.632714240681</v>
      </c>
      <c r="C19" s="4">
        <v>88776.472947795148</v>
      </c>
      <c r="D19" s="5">
        <f t="shared" si="0"/>
        <v>43.840233554466977</v>
      </c>
      <c r="E19" s="6">
        <f t="shared" si="1"/>
        <v>4.9407114624511195E-4</v>
      </c>
      <c r="F19" s="23">
        <v>3811.5392059381734</v>
      </c>
      <c r="G19" s="23">
        <v>3813.4223774826091</v>
      </c>
      <c r="H19" s="20">
        <f t="shared" si="2"/>
        <v>1.8831715444357542</v>
      </c>
      <c r="I19" s="19"/>
    </row>
    <row r="20" spans="1:25" x14ac:dyDescent="0.25">
      <c r="A20" s="3" t="s">
        <v>47</v>
      </c>
      <c r="B20" s="4">
        <v>2476315.4859713977</v>
      </c>
      <c r="C20" s="4">
        <v>2545116.881681073</v>
      </c>
      <c r="D20" s="5">
        <f t="shared" si="0"/>
        <v>68801.395709675271</v>
      </c>
      <c r="E20" s="6">
        <f t="shared" si="1"/>
        <v>2.7783776380450265E-2</v>
      </c>
      <c r="F20" s="23">
        <v>107665.89069440859</v>
      </c>
      <c r="G20" s="23">
        <v>110657.25572526404</v>
      </c>
      <c r="H20" s="20">
        <f t="shared" si="2"/>
        <v>2991.3650308554497</v>
      </c>
      <c r="I20" s="19"/>
    </row>
    <row r="21" spans="1:25" x14ac:dyDescent="0.25">
      <c r="A21" s="3" t="s">
        <v>48</v>
      </c>
      <c r="B21" s="4">
        <v>-2788.1650329162439</v>
      </c>
      <c r="C21" s="4">
        <v>-2788.1650329162439</v>
      </c>
      <c r="D21" s="5">
        <f t="shared" si="0"/>
        <v>0</v>
      </c>
      <c r="E21" s="6">
        <f t="shared" si="1"/>
        <v>0</v>
      </c>
      <c r="F21" s="24"/>
      <c r="G21" s="24"/>
      <c r="H21" s="20">
        <f t="shared" si="2"/>
        <v>0</v>
      </c>
      <c r="I21" s="19"/>
    </row>
    <row r="22" spans="1:25" x14ac:dyDescent="0.25">
      <c r="A22" s="3" t="s">
        <v>49</v>
      </c>
      <c r="B22" s="4">
        <v>0</v>
      </c>
      <c r="C22" s="4">
        <v>0</v>
      </c>
      <c r="D22" s="5">
        <f t="shared" si="0"/>
        <v>0</v>
      </c>
      <c r="E22" s="6">
        <f t="shared" si="1"/>
        <v>0</v>
      </c>
      <c r="F22" s="24"/>
      <c r="G22" s="24"/>
      <c r="H22" s="20">
        <f t="shared" si="2"/>
        <v>0</v>
      </c>
      <c r="I22" s="19"/>
    </row>
    <row r="23" spans="1:25" x14ac:dyDescent="0.25">
      <c r="A23" s="3" t="s">
        <v>50</v>
      </c>
      <c r="B23" s="4">
        <v>-8898.8470550395796</v>
      </c>
      <c r="C23" s="4">
        <v>-8898.8470550395796</v>
      </c>
      <c r="D23" s="5">
        <f t="shared" si="0"/>
        <v>0</v>
      </c>
      <c r="E23" s="6">
        <f t="shared" si="1"/>
        <v>0</v>
      </c>
      <c r="F23" s="24">
        <v>-494.38039194664333</v>
      </c>
      <c r="G23" s="24">
        <v>-494.38039194664333</v>
      </c>
      <c r="H23" s="20">
        <f t="shared" si="2"/>
        <v>0</v>
      </c>
      <c r="I23" s="19"/>
    </row>
    <row r="24" spans="1:25" x14ac:dyDescent="0.25">
      <c r="A24" s="3" t="s">
        <v>51</v>
      </c>
      <c r="B24" s="4">
        <v>-52990.231698806892</v>
      </c>
      <c r="C24" s="4">
        <v>-52990.231698806892</v>
      </c>
      <c r="D24" s="5">
        <f t="shared" si="0"/>
        <v>0</v>
      </c>
      <c r="E24" s="6">
        <f t="shared" si="1"/>
        <v>0</v>
      </c>
      <c r="F24" s="24">
        <v>-3785.0165499147779</v>
      </c>
      <c r="G24" s="24">
        <v>-3785.0165499147779</v>
      </c>
      <c r="H24" s="20">
        <f t="shared" si="2"/>
        <v>0</v>
      </c>
      <c r="I24" s="19"/>
    </row>
    <row r="25" spans="1:25" x14ac:dyDescent="0.25">
      <c r="A25" s="3" t="s">
        <v>52</v>
      </c>
      <c r="B25" s="4">
        <v>0</v>
      </c>
      <c r="C25" s="4">
        <v>0</v>
      </c>
      <c r="D25" s="5">
        <f t="shared" si="0"/>
        <v>0</v>
      </c>
      <c r="E25" s="6">
        <f t="shared" si="1"/>
        <v>0</v>
      </c>
      <c r="F25" s="24"/>
      <c r="G25" s="24"/>
      <c r="H25" s="20">
        <f t="shared" si="2"/>
        <v>0</v>
      </c>
      <c r="I25" s="19"/>
    </row>
    <row r="26" spans="1:25" x14ac:dyDescent="0.25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  <c r="F26" s="24"/>
      <c r="G26" s="24"/>
      <c r="H26" s="20">
        <f t="shared" si="2"/>
        <v>0</v>
      </c>
      <c r="I26" s="19"/>
    </row>
    <row r="27" spans="1:25" x14ac:dyDescent="0.25">
      <c r="A27" s="3" t="s">
        <v>54</v>
      </c>
      <c r="B27" s="4">
        <v>-10271.111860658948</v>
      </c>
      <c r="C27" s="4">
        <v>-10274.250860658949</v>
      </c>
      <c r="D27" s="5">
        <f t="shared" si="0"/>
        <v>-3.1390000000010332</v>
      </c>
      <c r="E27" s="6">
        <f t="shared" si="1"/>
        <v>3.0561443031529301E-4</v>
      </c>
      <c r="F27" s="24">
        <v>-5135.555930329474</v>
      </c>
      <c r="G27" s="24">
        <v>-5137.1254303294745</v>
      </c>
      <c r="H27" s="20">
        <f t="shared" si="2"/>
        <v>-1.5695000000005166</v>
      </c>
      <c r="I27" s="19"/>
    </row>
    <row r="28" spans="1:25" x14ac:dyDescent="0.25">
      <c r="A28" s="3" t="s">
        <v>55</v>
      </c>
      <c r="B28" s="4">
        <v>-721550.22609228396</v>
      </c>
      <c r="C28" s="4">
        <v>-721584.75509228394</v>
      </c>
      <c r="D28" s="5">
        <f t="shared" si="0"/>
        <v>-34.528999999980442</v>
      </c>
      <c r="E28" s="6">
        <f t="shared" si="1"/>
        <v>4.7853910582151826E-5</v>
      </c>
      <c r="F28" s="24">
        <v>-32797.737549649268</v>
      </c>
      <c r="G28" s="24">
        <v>-32799.307049649273</v>
      </c>
      <c r="H28" s="20">
        <f t="shared" si="2"/>
        <v>-1.5695000000050641</v>
      </c>
      <c r="I28" s="19"/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58575820.767043665</v>
      </c>
      <c r="C32" s="4">
        <v>1216556.879981406</v>
      </c>
      <c r="D32" s="4">
        <v>4734356.4688131372</v>
      </c>
      <c r="E32" s="4">
        <v>1103259.2163495498</v>
      </c>
      <c r="F32" s="4">
        <v>4973024.4979392597</v>
      </c>
      <c r="G32" s="4">
        <v>40536387.058017582</v>
      </c>
      <c r="H32" s="4">
        <v>10289977.487390809</v>
      </c>
      <c r="I32" s="4">
        <v>7689272.2627660483</v>
      </c>
      <c r="J32" s="4">
        <v>0</v>
      </c>
      <c r="K32" s="4">
        <v>0</v>
      </c>
      <c r="L32" s="4">
        <v>10225957.014200922</v>
      </c>
      <c r="M32" s="4">
        <v>11671927.196643431</v>
      </c>
      <c r="N32" s="4">
        <v>242413.39084586443</v>
      </c>
      <c r="O32" s="4">
        <v>943376.6920093256</v>
      </c>
      <c r="P32" s="4">
        <v>219837.4872709061</v>
      </c>
      <c r="Q32" s="4">
        <v>990934.12822870549</v>
      </c>
      <c r="R32" s="4">
        <v>8696073.2979997452</v>
      </c>
      <c r="S32" s="4">
        <v>3389467.3719246956</v>
      </c>
      <c r="T32" s="4">
        <v>5452308.0678703571</v>
      </c>
      <c r="U32" s="4">
        <v>14146638.770552387</v>
      </c>
      <c r="V32" s="4">
        <v>0</v>
      </c>
      <c r="W32" s="4">
        <v>-19016468.863896906</v>
      </c>
      <c r="X32" s="4">
        <v>-21286.808021195342</v>
      </c>
      <c r="Y32" s="4">
        <v>166059832.38392967</v>
      </c>
    </row>
    <row r="33" spans="1:25" x14ac:dyDescent="0.25">
      <c r="A33" s="3" t="s">
        <v>32</v>
      </c>
      <c r="B33" s="4">
        <v>5936690.9710946158</v>
      </c>
      <c r="C33" s="4">
        <v>125084.22607244286</v>
      </c>
      <c r="D33" s="4">
        <v>486778.15612008685</v>
      </c>
      <c r="E33" s="4">
        <v>115312.62102020213</v>
      </c>
      <c r="F33" s="4">
        <v>519780.37505318405</v>
      </c>
      <c r="G33" s="4">
        <v>4236861.9895294067</v>
      </c>
      <c r="H33" s="4">
        <v>1075508.1459786005</v>
      </c>
      <c r="I33" s="4">
        <v>685418.25888276414</v>
      </c>
      <c r="J33" s="4">
        <v>0</v>
      </c>
      <c r="K33" s="4">
        <v>0</v>
      </c>
      <c r="L33" s="4">
        <v>1036406.2488931343</v>
      </c>
      <c r="M33" s="4">
        <v>1182956.1053726226</v>
      </c>
      <c r="N33" s="4">
        <v>24924.515970034219</v>
      </c>
      <c r="O33" s="4">
        <v>96996.322454377441</v>
      </c>
      <c r="P33" s="4">
        <v>22977.407738846166</v>
      </c>
      <c r="Q33" s="4">
        <v>103572.40609555657</v>
      </c>
      <c r="R33" s="4">
        <v>908913.32672849693</v>
      </c>
      <c r="S33" s="4">
        <v>354267.03056451859</v>
      </c>
      <c r="T33" s="4">
        <v>486016.28022309142</v>
      </c>
      <c r="U33" s="4">
        <v>1261024.9947980603</v>
      </c>
      <c r="V33" s="4">
        <v>0</v>
      </c>
      <c r="W33" s="4">
        <v>-1927329.3575412668</v>
      </c>
      <c r="X33" s="4">
        <v>-2655.0222880574597</v>
      </c>
      <c r="Y33" s="4">
        <v>16729505.002760716</v>
      </c>
    </row>
    <row r="34" spans="1:25" x14ac:dyDescent="0.25">
      <c r="A34" s="3" t="s">
        <v>33</v>
      </c>
      <c r="B34" s="4">
        <v>26475.058689550649</v>
      </c>
      <c r="C34" s="4">
        <v>606.43593190856268</v>
      </c>
      <c r="D34" s="4">
        <v>2360.0079243281316</v>
      </c>
      <c r="E34" s="4">
        <v>658.90814910258246</v>
      </c>
      <c r="F34" s="4">
        <v>2970.0783993639134</v>
      </c>
      <c r="G34" s="4">
        <v>24209.86416599459</v>
      </c>
      <c r="H34" s="4">
        <v>6145.5639074178735</v>
      </c>
      <c r="I34" s="4">
        <v>0</v>
      </c>
      <c r="J34" s="4"/>
      <c r="K34" s="4"/>
      <c r="L34" s="4">
        <v>4621.9209319233851</v>
      </c>
      <c r="M34" s="4">
        <v>5275.4695282931043</v>
      </c>
      <c r="N34" s="4">
        <v>120.83955382914223</v>
      </c>
      <c r="O34" s="4">
        <v>470.25957665722666</v>
      </c>
      <c r="P34" s="4">
        <v>131.29526560432649</v>
      </c>
      <c r="Q34" s="4">
        <v>591.82335632253228</v>
      </c>
      <c r="R34" s="4">
        <v>5193.6240154009029</v>
      </c>
      <c r="S34" s="4">
        <v>2024.3181651073517</v>
      </c>
      <c r="T34" s="4">
        <v>0</v>
      </c>
      <c r="U34" s="4"/>
      <c r="V34" s="4"/>
      <c r="W34" s="4">
        <v>-8595.0503577569089</v>
      </c>
      <c r="X34" s="4">
        <v>-51.646045464463725</v>
      </c>
      <c r="Y34" s="4">
        <v>73208.771157582887</v>
      </c>
    </row>
    <row r="35" spans="1:25" x14ac:dyDescent="0.25">
      <c r="A35" s="3" t="s">
        <v>34</v>
      </c>
      <c r="B35" s="4">
        <v>18954028.521597326</v>
      </c>
      <c r="C35" s="4">
        <v>393654.81352822029</v>
      </c>
      <c r="D35" s="4">
        <v>1531948.2743258527</v>
      </c>
      <c r="E35" s="4">
        <v>356993.83089429431</v>
      </c>
      <c r="F35" s="4">
        <v>1609176.7377432212</v>
      </c>
      <c r="G35" s="4">
        <v>13116808.717300225</v>
      </c>
      <c r="H35" s="4">
        <v>3329642.2351171318</v>
      </c>
      <c r="I35" s="4">
        <v>1019338.2419197405</v>
      </c>
      <c r="J35" s="4">
        <v>0</v>
      </c>
      <c r="K35" s="4">
        <v>0</v>
      </c>
      <c r="L35" s="4">
        <v>3308926.4199750256</v>
      </c>
      <c r="M35" s="4">
        <v>3776815.0422854526</v>
      </c>
      <c r="N35" s="4">
        <v>78440.391682821151</v>
      </c>
      <c r="O35" s="4">
        <v>305258.86778551305</v>
      </c>
      <c r="P35" s="4">
        <v>71135.255968848505</v>
      </c>
      <c r="Q35" s="4">
        <v>320647.55531412771</v>
      </c>
      <c r="R35" s="4">
        <v>2813884.9640997848</v>
      </c>
      <c r="S35" s="4">
        <v>1096767.5808757874</v>
      </c>
      <c r="T35" s="4">
        <v>722792.21366893151</v>
      </c>
      <c r="U35" s="4">
        <v>2084176.7149722723</v>
      </c>
      <c r="V35" s="4">
        <v>0</v>
      </c>
      <c r="W35" s="4">
        <v>-6153369.9145221701</v>
      </c>
      <c r="X35" s="4">
        <v>-11865.381086997815</v>
      </c>
      <c r="Y35" s="4">
        <v>48725201.083445407</v>
      </c>
    </row>
    <row r="36" spans="1:25" x14ac:dyDescent="0.25">
      <c r="A36" s="3" t="s">
        <v>35</v>
      </c>
      <c r="B36" s="4">
        <v>2895766.088618808</v>
      </c>
      <c r="C36" s="4">
        <v>60765.714627538458</v>
      </c>
      <c r="D36" s="4">
        <v>236476.04058869538</v>
      </c>
      <c r="E36" s="4">
        <v>55434.831794333295</v>
      </c>
      <c r="F36" s="4">
        <v>249876.70392142661</v>
      </c>
      <c r="G36" s="4">
        <v>2036808.5440033413</v>
      </c>
      <c r="H36" s="4">
        <v>517034.5850981375</v>
      </c>
      <c r="I36" s="4">
        <v>65050.700430098601</v>
      </c>
      <c r="J36" s="4">
        <v>0</v>
      </c>
      <c r="K36" s="4">
        <v>0</v>
      </c>
      <c r="L36" s="4">
        <v>505532.47325656202</v>
      </c>
      <c r="M36" s="4">
        <v>577015.74680937221</v>
      </c>
      <c r="N36" s="4">
        <v>12108.289527949466</v>
      </c>
      <c r="O36" s="4">
        <v>47120.656498844561</v>
      </c>
      <c r="P36" s="4">
        <v>11046.047880999908</v>
      </c>
      <c r="Q36" s="4">
        <v>49790.897645416255</v>
      </c>
      <c r="R36" s="4">
        <v>436946.59731994884</v>
      </c>
      <c r="S36" s="4">
        <v>170308.61909019851</v>
      </c>
      <c r="T36" s="4">
        <v>46126.141285580801</v>
      </c>
      <c r="U36" s="4">
        <v>133005.07089159446</v>
      </c>
      <c r="V36" s="4">
        <v>0</v>
      </c>
      <c r="W36" s="4">
        <v>-940101.9898696905</v>
      </c>
      <c r="X36" s="4">
        <v>1647.559240217314</v>
      </c>
      <c r="Y36" s="4">
        <v>7167759.3186593726</v>
      </c>
    </row>
    <row r="37" spans="1:25" x14ac:dyDescent="0.25">
      <c r="A37" s="3" t="s">
        <v>36</v>
      </c>
      <c r="B37" s="4">
        <v>17807.46888611445</v>
      </c>
      <c r="C37" s="4">
        <v>412.52924373163518</v>
      </c>
      <c r="D37" s="4">
        <v>1605.4000645373103</v>
      </c>
      <c r="E37" s="4">
        <v>419.62831448857003</v>
      </c>
      <c r="F37" s="4">
        <v>1891.5064175810544</v>
      </c>
      <c r="G37" s="4">
        <v>15418.149719061847</v>
      </c>
      <c r="H37" s="4">
        <v>3913.8271814726977</v>
      </c>
      <c r="I37" s="4">
        <v>0</v>
      </c>
      <c r="J37" s="4"/>
      <c r="K37" s="4"/>
      <c r="L37" s="4">
        <v>3108.7641449418702</v>
      </c>
      <c r="M37" s="4">
        <v>3548.3494328117295</v>
      </c>
      <c r="N37" s="4">
        <v>82.201345815901519</v>
      </c>
      <c r="O37" s="4">
        <v>319.89500837363801</v>
      </c>
      <c r="P37" s="4">
        <v>83.615919883387463</v>
      </c>
      <c r="Q37" s="4">
        <v>376.90509341375395</v>
      </c>
      <c r="R37" s="4">
        <v>3307.5804186643022</v>
      </c>
      <c r="S37" s="4">
        <v>1289.1951947620305</v>
      </c>
      <c r="T37" s="4">
        <v>0</v>
      </c>
      <c r="U37" s="4"/>
      <c r="V37" s="4"/>
      <c r="W37" s="4">
        <v>-5781.1426828206495</v>
      </c>
      <c r="X37" s="4">
        <v>53.716439576632204</v>
      </c>
      <c r="Y37" s="4">
        <v>47857.590142410161</v>
      </c>
    </row>
    <row r="38" spans="1:25" x14ac:dyDescent="0.25">
      <c r="A38" s="3" t="s">
        <v>37</v>
      </c>
      <c r="B38" s="4">
        <v>8817543.7680125628</v>
      </c>
      <c r="C38" s="4">
        <v>185001.18472151522</v>
      </c>
      <c r="D38" s="4">
        <v>719951.17535136221</v>
      </c>
      <c r="E38" s="4">
        <v>168943.17501476943</v>
      </c>
      <c r="F38" s="4">
        <v>761524.16010445333</v>
      </c>
      <c r="G38" s="4">
        <v>6207377.0440539084</v>
      </c>
      <c r="H38" s="4">
        <v>1575714.430288079</v>
      </c>
      <c r="I38" s="4">
        <v>807985.11401913059</v>
      </c>
      <c r="J38" s="4">
        <v>0</v>
      </c>
      <c r="K38" s="4">
        <v>0</v>
      </c>
      <c r="L38" s="4">
        <v>1539335.2130929518</v>
      </c>
      <c r="M38" s="4">
        <v>1757000.2018881468</v>
      </c>
      <c r="N38" s="4">
        <v>36863.680800136579</v>
      </c>
      <c r="O38" s="4">
        <v>143458.81276266891</v>
      </c>
      <c r="P38" s="4">
        <v>33663.931863360587</v>
      </c>
      <c r="Q38" s="4">
        <v>151742.72317196624</v>
      </c>
      <c r="R38" s="4">
        <v>1331638.3052627593</v>
      </c>
      <c r="S38" s="4">
        <v>519032.49112808378</v>
      </c>
      <c r="T38" s="4">
        <v>572925.96819831117</v>
      </c>
      <c r="U38" s="4">
        <v>376465.35792407813</v>
      </c>
      <c r="V38" s="4">
        <v>0</v>
      </c>
      <c r="W38" s="4">
        <v>-2862589.790885176</v>
      </c>
      <c r="X38" s="4">
        <v>-579.73542721479521</v>
      </c>
      <c r="Y38" s="4">
        <v>22842997.211345855</v>
      </c>
    </row>
    <row r="39" spans="1:25" x14ac:dyDescent="0.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 x14ac:dyDescent="0.25">
      <c r="A40" s="3" t="s">
        <v>39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 x14ac:dyDescent="0.25">
      <c r="A41" s="3" t="s">
        <v>40</v>
      </c>
      <c r="B41" s="4">
        <v>33175357.242237523</v>
      </c>
      <c r="C41" s="4">
        <v>684344.94437166501</v>
      </c>
      <c r="D41" s="4">
        <v>2663198.875119654</v>
      </c>
      <c r="E41" s="4">
        <v>612936.40696521383</v>
      </c>
      <c r="F41" s="4">
        <v>2762857.2889719876</v>
      </c>
      <c r="G41" s="4">
        <v>27686362.968737088</v>
      </c>
      <c r="H41" s="4">
        <v>12273124.504469616</v>
      </c>
      <c r="I41" s="4">
        <v>7124205.6148801744</v>
      </c>
      <c r="J41" s="4">
        <v>0</v>
      </c>
      <c r="K41" s="4">
        <v>0</v>
      </c>
      <c r="L41" s="4">
        <v>5791635.0577327507</v>
      </c>
      <c r="M41" s="4">
        <v>6610583.5032856138</v>
      </c>
      <c r="N41" s="4">
        <v>136363.84882874959</v>
      </c>
      <c r="O41" s="4">
        <v>530673.97048012621</v>
      </c>
      <c r="P41" s="4">
        <v>122134.85060196216</v>
      </c>
      <c r="Q41" s="4">
        <v>550532.09172854142</v>
      </c>
      <c r="R41" s="4">
        <v>5939420.3382401289</v>
      </c>
      <c r="S41" s="4">
        <v>4042706.1293811821</v>
      </c>
      <c r="T41" s="4">
        <v>5051630.6906273356</v>
      </c>
      <c r="U41" s="4">
        <v>317061.50497375516</v>
      </c>
      <c r="V41" s="4">
        <v>0</v>
      </c>
      <c r="W41" s="4">
        <v>-10770282.682929397</v>
      </c>
      <c r="X41" s="4">
        <v>19134.91933693437</v>
      </c>
      <c r="Y41" s="4">
        <v>105323982.06804059</v>
      </c>
    </row>
    <row r="42" spans="1:25" x14ac:dyDescent="0.25">
      <c r="A42" s="3" t="s">
        <v>41</v>
      </c>
      <c r="B42" s="4">
        <v>67371.823852401998</v>
      </c>
      <c r="C42" s="4">
        <v>1379.1258505553426</v>
      </c>
      <c r="D42" s="4">
        <v>5367.0103710924705</v>
      </c>
      <c r="E42" s="4">
        <v>1229.6263102368837</v>
      </c>
      <c r="F42" s="4">
        <v>5542.6337469011032</v>
      </c>
      <c r="G42" s="4">
        <v>79788.262907774362</v>
      </c>
      <c r="H42" s="4">
        <v>20253.887646768704</v>
      </c>
      <c r="I42" s="4">
        <v>0</v>
      </c>
      <c r="J42" s="4">
        <v>0</v>
      </c>
      <c r="K42" s="4">
        <v>0</v>
      </c>
      <c r="L42" s="4">
        <v>11761.531732058911</v>
      </c>
      <c r="M42" s="4">
        <v>13424.635161966837</v>
      </c>
      <c r="N42" s="4">
        <v>274.80718685460653</v>
      </c>
      <c r="O42" s="4">
        <v>1069.4404874693007</v>
      </c>
      <c r="P42" s="4">
        <v>245.01762987224052</v>
      </c>
      <c r="Q42" s="4">
        <v>1104.4355285907809</v>
      </c>
      <c r="R42" s="4">
        <v>17116.586674905611</v>
      </c>
      <c r="S42" s="4">
        <v>6671.5297888138011</v>
      </c>
      <c r="T42" s="4">
        <v>0</v>
      </c>
      <c r="U42" s="4">
        <v>1524.4468791425338</v>
      </c>
      <c r="V42" s="4">
        <v>0</v>
      </c>
      <c r="W42" s="4">
        <v>-21872.065535169982</v>
      </c>
      <c r="X42" s="4">
        <v>34.125828163637792</v>
      </c>
      <c r="Y42" s="4">
        <v>212286.86204839923</v>
      </c>
    </row>
    <row r="43" spans="1:25" x14ac:dyDescent="0.25">
      <c r="A43" s="3" t="s">
        <v>42</v>
      </c>
      <c r="B43" s="4">
        <v>39911459.977329098</v>
      </c>
      <c r="C43" s="4">
        <v>699920.20110946731</v>
      </c>
      <c r="D43" s="4">
        <v>3304974.7118808497</v>
      </c>
      <c r="E43" s="4">
        <v>1282170.65510883</v>
      </c>
      <c r="F43" s="4">
        <v>5866173.5824742429</v>
      </c>
      <c r="G43" s="4">
        <v>38526408.265700944</v>
      </c>
      <c r="H43" s="4">
        <v>0</v>
      </c>
      <c r="I43" s="4">
        <v>0</v>
      </c>
      <c r="J43" s="4">
        <v>0</v>
      </c>
      <c r="K43" s="4">
        <v>0</v>
      </c>
      <c r="L43" s="4">
        <v>5909429.6886920612</v>
      </c>
      <c r="M43" s="4">
        <v>7952831.8863818571</v>
      </c>
      <c r="N43" s="4">
        <v>139467.40350936865</v>
      </c>
      <c r="O43" s="4">
        <v>681009.5501478368</v>
      </c>
      <c r="P43" s="4">
        <v>287571.65572984458</v>
      </c>
      <c r="Q43" s="4">
        <v>1315694.7892927751</v>
      </c>
      <c r="R43" s="4">
        <v>9479518.3618683983</v>
      </c>
      <c r="S43" s="4">
        <v>0</v>
      </c>
      <c r="T43" s="4">
        <v>0</v>
      </c>
      <c r="U43" s="4">
        <v>0</v>
      </c>
      <c r="V43" s="4">
        <v>324634.780583354</v>
      </c>
      <c r="W43" s="4">
        <v>-10989336.79481948</v>
      </c>
      <c r="X43" s="4">
        <v>13295.965767700916</v>
      </c>
      <c r="Y43" s="4">
        <v>104705224.68075716</v>
      </c>
    </row>
    <row r="44" spans="1:25" x14ac:dyDescent="0.25">
      <c r="A44" s="3" t="s">
        <v>43</v>
      </c>
      <c r="B44" s="4">
        <v>334174.99335468374</v>
      </c>
      <c r="C44" s="4">
        <v>6935.8762441487161</v>
      </c>
      <c r="D44" s="4">
        <v>26991.677169977222</v>
      </c>
      <c r="E44" s="4">
        <v>6287.2188411939387</v>
      </c>
      <c r="F44" s="4">
        <v>28340.115231139353</v>
      </c>
      <c r="G44" s="4">
        <v>231007.48463119988</v>
      </c>
      <c r="H44" s="4">
        <v>58640.199307147486</v>
      </c>
      <c r="I44" s="4">
        <v>45614.526529047347</v>
      </c>
      <c r="J44" s="4">
        <v>0</v>
      </c>
      <c r="K44" s="4"/>
      <c r="L44" s="4">
        <v>58339.073571949295</v>
      </c>
      <c r="M44" s="4">
        <v>66588.331879920981</v>
      </c>
      <c r="N44" s="4">
        <v>1382.0556247703489</v>
      </c>
      <c r="O44" s="4">
        <v>5378.4118893734649</v>
      </c>
      <c r="P44" s="4">
        <v>1252.802941944748</v>
      </c>
      <c r="Q44" s="4">
        <v>5647.1041701297336</v>
      </c>
      <c r="R44" s="4">
        <v>49556.908361475136</v>
      </c>
      <c r="S44" s="4">
        <v>19315.789804039312</v>
      </c>
      <c r="T44" s="4">
        <v>32344.341897050399</v>
      </c>
      <c r="U44" s="4">
        <v>205380.01801209402</v>
      </c>
      <c r="V44" s="4"/>
      <c r="W44" s="4">
        <v>-108488.93405173927</v>
      </c>
      <c r="X44" s="4">
        <v>278.80592484773865</v>
      </c>
      <c r="Y44" s="4">
        <v>1074966.8013343934</v>
      </c>
    </row>
    <row r="45" spans="1:25" x14ac:dyDescent="0.25">
      <c r="A45" s="3" t="s">
        <v>44</v>
      </c>
      <c r="B45" s="4">
        <v>234290.08715477437</v>
      </c>
      <c r="C45" s="4">
        <v>4647.7274073941535</v>
      </c>
      <c r="D45" s="4">
        <v>18087.110170149157</v>
      </c>
      <c r="E45" s="4">
        <v>4143.0210840041218</v>
      </c>
      <c r="F45" s="4">
        <v>18674.981401382218</v>
      </c>
      <c r="G45" s="4">
        <v>152224.52145598808</v>
      </c>
      <c r="H45" s="4">
        <v>38641.502425193197</v>
      </c>
      <c r="I45" s="4">
        <v>30058.11471178582</v>
      </c>
      <c r="J45" s="4">
        <v>0</v>
      </c>
      <c r="K45" s="4"/>
      <c r="L45" s="4">
        <v>40901.524361500284</v>
      </c>
      <c r="M45" s="4">
        <v>46685.079344280224</v>
      </c>
      <c r="N45" s="4">
        <v>926.1148238057682</v>
      </c>
      <c r="O45" s="4">
        <v>3604.0712761540503</v>
      </c>
      <c r="P45" s="4">
        <v>825.54610133370693</v>
      </c>
      <c r="Q45" s="4">
        <v>3721.2115931329972</v>
      </c>
      <c r="R45" s="4">
        <v>32655.983732333774</v>
      </c>
      <c r="S45" s="4">
        <v>12728.318583090693</v>
      </c>
      <c r="T45" s="4">
        <v>21313.603647725191</v>
      </c>
      <c r="U45" s="4">
        <v>156452.42952599056</v>
      </c>
      <c r="V45" s="4"/>
      <c r="W45" s="4">
        <v>-76061.591440903387</v>
      </c>
      <c r="X45" s="4">
        <v>120.89947283325529</v>
      </c>
      <c r="Y45" s="4">
        <v>744640.25683194818</v>
      </c>
    </row>
    <row r="46" spans="1:25" x14ac:dyDescent="0.25">
      <c r="A46" s="3" t="s">
        <v>45</v>
      </c>
      <c r="B46" s="4">
        <v>5462.4895541354927</v>
      </c>
      <c r="C46" s="4">
        <v>108.41045061696562</v>
      </c>
      <c r="D46" s="4">
        <v>421.89044064526007</v>
      </c>
      <c r="E46" s="4">
        <v>95.192381927802842</v>
      </c>
      <c r="F46" s="4">
        <v>429.08687308365677</v>
      </c>
      <c r="G46" s="4">
        <v>3497.5961964476983</v>
      </c>
      <c r="H46" s="4">
        <v>887.84888672785985</v>
      </c>
      <c r="I46" s="4">
        <v>690.6321444323064</v>
      </c>
      <c r="J46" s="4">
        <v>0</v>
      </c>
      <c r="K46" s="4"/>
      <c r="L46" s="4">
        <v>953.62186375950887</v>
      </c>
      <c r="M46" s="4">
        <v>1088.4658473990444</v>
      </c>
      <c r="N46" s="4">
        <v>21.602068402743676</v>
      </c>
      <c r="O46" s="4">
        <v>84.066675356631492</v>
      </c>
      <c r="P46" s="4">
        <v>18.968211405097609</v>
      </c>
      <c r="Q46" s="4">
        <v>85.500649894189991</v>
      </c>
      <c r="R46" s="4">
        <v>750.32224375552812</v>
      </c>
      <c r="S46" s="4">
        <v>292.45300453293902</v>
      </c>
      <c r="T46" s="4">
        <v>489.71334143711283</v>
      </c>
      <c r="U46" s="4">
        <v>1894.1095762887194</v>
      </c>
      <c r="V46" s="4"/>
      <c r="W46" s="4">
        <v>-1773.3812546767394</v>
      </c>
      <c r="X46" s="4">
        <v>-0.33415042490105784</v>
      </c>
      <c r="Y46" s="4">
        <v>15498.255005146913</v>
      </c>
    </row>
    <row r="47" spans="1:25" x14ac:dyDescent="0.25">
      <c r="A47" s="3" t="s">
        <v>46</v>
      </c>
      <c r="B47" s="4">
        <v>27758.888796721509</v>
      </c>
      <c r="C47" s="4">
        <v>590.60578885303539</v>
      </c>
      <c r="D47" s="4">
        <v>2298.4032912769276</v>
      </c>
      <c r="E47" s="4">
        <v>539.18927074041392</v>
      </c>
      <c r="F47" s="4">
        <v>2430.4364855344415</v>
      </c>
      <c r="G47" s="4">
        <v>19811.105724167988</v>
      </c>
      <c r="H47" s="4">
        <v>5028.9590833598395</v>
      </c>
      <c r="I47" s="4">
        <v>3911.8828078991692</v>
      </c>
      <c r="J47" s="4">
        <v>0</v>
      </c>
      <c r="K47" s="4"/>
      <c r="L47" s="4">
        <v>4846.0473943024244</v>
      </c>
      <c r="M47" s="4">
        <v>5531.2879077461494</v>
      </c>
      <c r="N47" s="4">
        <v>117.68521002589631</v>
      </c>
      <c r="O47" s="4">
        <v>457.9841226809308</v>
      </c>
      <c r="P47" s="4">
        <v>107.43985881686874</v>
      </c>
      <c r="Q47" s="4">
        <v>484.29330300027942</v>
      </c>
      <c r="R47" s="4">
        <v>4249.9798328157267</v>
      </c>
      <c r="S47" s="4">
        <v>1656.5140933184546</v>
      </c>
      <c r="T47" s="4">
        <v>2773.8372976273604</v>
      </c>
      <c r="U47" s="4">
        <v>15152.160489163114</v>
      </c>
      <c r="V47" s="4"/>
      <c r="W47" s="4">
        <v>-9011.8420465433519</v>
      </c>
      <c r="X47" s="4">
        <v>-2.2259972664896162</v>
      </c>
      <c r="Y47" s="4">
        <v>88732.632714240681</v>
      </c>
    </row>
    <row r="48" spans="1:25" x14ac:dyDescent="0.25">
      <c r="A48" s="3" t="s">
        <v>47</v>
      </c>
      <c r="B48" s="4">
        <v>862168.31749763014</v>
      </c>
      <c r="C48" s="4">
        <v>16804.841430670818</v>
      </c>
      <c r="D48" s="4">
        <v>65397.772224091466</v>
      </c>
      <c r="E48" s="4">
        <v>14681.182109949968</v>
      </c>
      <c r="F48" s="4">
        <v>66176.540571365404</v>
      </c>
      <c r="G48" s="4">
        <v>539421.80736754485</v>
      </c>
      <c r="H48" s="4">
        <v>136929.77240609439</v>
      </c>
      <c r="I48" s="4">
        <v>106513.73647826097</v>
      </c>
      <c r="J48" s="4">
        <v>0</v>
      </c>
      <c r="K48" s="4"/>
      <c r="L48" s="4">
        <v>150514.25721886085</v>
      </c>
      <c r="M48" s="4">
        <v>171797.26551517157</v>
      </c>
      <c r="N48" s="4">
        <v>3348.56401773688</v>
      </c>
      <c r="O48" s="4">
        <v>13031.281956047796</v>
      </c>
      <c r="P48" s="4">
        <v>2925.3997042481155</v>
      </c>
      <c r="Q48" s="4">
        <v>13186.460788088094</v>
      </c>
      <c r="R48" s="4">
        <v>115719.52795630012</v>
      </c>
      <c r="S48" s="4">
        <v>45103.985541684226</v>
      </c>
      <c r="T48" s="4">
        <v>75526.744910776382</v>
      </c>
      <c r="U48" s="4">
        <v>357021.46012649243</v>
      </c>
      <c r="V48" s="4"/>
      <c r="W48" s="4">
        <v>-279900.42222944938</v>
      </c>
      <c r="X48" s="4">
        <v>-53.009620166330407</v>
      </c>
      <c r="Y48" s="4">
        <v>2476315.4859713977</v>
      </c>
    </row>
    <row r="49" spans="1:25" x14ac:dyDescent="0.25">
      <c r="A49" s="3" t="s">
        <v>48</v>
      </c>
      <c r="B49" s="4">
        <v>-1035.2756870406074</v>
      </c>
      <c r="C49" s="4">
        <v>-21.501564011465639</v>
      </c>
      <c r="D49" s="4">
        <v>-83.67555216065027</v>
      </c>
      <c r="E49" s="4">
        <v>-19.499128279100137</v>
      </c>
      <c r="F49" s="4">
        <v>-87.8937979247317</v>
      </c>
      <c r="G49" s="4">
        <v>-716.44469359692732</v>
      </c>
      <c r="H49" s="4">
        <v>-181.86622694127993</v>
      </c>
      <c r="I49" s="4">
        <v>0</v>
      </c>
      <c r="J49" s="4">
        <v>0</v>
      </c>
      <c r="K49" s="4">
        <v>0</v>
      </c>
      <c r="L49" s="4">
        <v>-180.73472185098143</v>
      </c>
      <c r="M49" s="4">
        <v>-206.29096253981248</v>
      </c>
      <c r="N49" s="4">
        <v>-4.2844417110924207</v>
      </c>
      <c r="O49" s="4">
        <v>-16.673346445152031</v>
      </c>
      <c r="P49" s="4">
        <v>-3.8854326357082423</v>
      </c>
      <c r="Q49" s="4">
        <v>-17.513881956412153</v>
      </c>
      <c r="R49" s="4">
        <v>-153.69538386745754</v>
      </c>
      <c r="S49" s="4">
        <v>-59.905830020316785</v>
      </c>
      <c r="T49" s="4">
        <v>0</v>
      </c>
      <c r="U49" s="4">
        <v>0</v>
      </c>
      <c r="V49" s="4">
        <v>0</v>
      </c>
      <c r="W49" s="4">
        <v>0</v>
      </c>
      <c r="X49" s="4">
        <v>0.97561806545192065</v>
      </c>
      <c r="Y49" s="4">
        <v>-2788.1650329162439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-3304.2376939715887</v>
      </c>
      <c r="C51" s="4">
        <v>-68.625467762231949</v>
      </c>
      <c r="D51" s="4">
        <v>-267.06307988691486</v>
      </c>
      <c r="E51" s="4">
        <v>-62.234393665291265</v>
      </c>
      <c r="F51" s="4">
        <v>-280.52624417309323</v>
      </c>
      <c r="G51" s="4">
        <v>-2286.6407391406633</v>
      </c>
      <c r="H51" s="4">
        <v>-580.45335154885925</v>
      </c>
      <c r="I51" s="4">
        <v>0</v>
      </c>
      <c r="J51" s="4">
        <v>0</v>
      </c>
      <c r="K51" s="4">
        <v>0</v>
      </c>
      <c r="L51" s="4">
        <v>-576.84198327557112</v>
      </c>
      <c r="M51" s="4">
        <v>-658.40856004087073</v>
      </c>
      <c r="N51" s="4">
        <v>-13.674438583488559</v>
      </c>
      <c r="O51" s="4">
        <v>-53.215486945515018</v>
      </c>
      <c r="P51" s="4">
        <v>-12.400941249759095</v>
      </c>
      <c r="Q51" s="4">
        <v>-55.898182148535305</v>
      </c>
      <c r="R51" s="4">
        <v>-490.54187896172084</v>
      </c>
      <c r="S51" s="4">
        <v>-191.19844512877222</v>
      </c>
      <c r="T51" s="4">
        <v>0</v>
      </c>
      <c r="U51" s="4">
        <v>0</v>
      </c>
      <c r="V51" s="4">
        <v>0</v>
      </c>
      <c r="W51" s="4">
        <v>0</v>
      </c>
      <c r="X51" s="4">
        <v>3.1138314432949992</v>
      </c>
      <c r="Y51" s="4">
        <v>-8898.8470550395796</v>
      </c>
    </row>
    <row r="52" spans="1:25" x14ac:dyDescent="0.25">
      <c r="A52" s="3" t="s">
        <v>51</v>
      </c>
      <c r="B52" s="4">
        <v>-19422.317011070623</v>
      </c>
      <c r="C52" s="4">
        <v>-408.67948989129496</v>
      </c>
      <c r="D52" s="4">
        <v>-1590.4183507372686</v>
      </c>
      <c r="E52" s="4">
        <v>-375.89832486381999</v>
      </c>
      <c r="F52" s="4">
        <v>-1694.3901764694917</v>
      </c>
      <c r="G52" s="4">
        <v>-13811.405121597887</v>
      </c>
      <c r="H52" s="4">
        <v>-3505.962373190016</v>
      </c>
      <c r="I52" s="4">
        <v>0</v>
      </c>
      <c r="J52" s="4">
        <v>0</v>
      </c>
      <c r="K52" s="4">
        <v>0</v>
      </c>
      <c r="L52" s="4">
        <v>-3390.6785474039129</v>
      </c>
      <c r="M52" s="4">
        <v>-3870.1270793100143</v>
      </c>
      <c r="N52" s="4">
        <v>-81.434236692016526</v>
      </c>
      <c r="O52" s="4">
        <v>-316.90972416480935</v>
      </c>
      <c r="P52" s="4">
        <v>-74.902200663985127</v>
      </c>
      <c r="Q52" s="4">
        <v>-337.62734390205412</v>
      </c>
      <c r="R52" s="4">
        <v>-2962.8933410835161</v>
      </c>
      <c r="S52" s="4">
        <v>-1154.8465568253098</v>
      </c>
      <c r="T52" s="4">
        <v>0</v>
      </c>
      <c r="U52" s="4">
        <v>0</v>
      </c>
      <c r="V52" s="4">
        <v>0</v>
      </c>
      <c r="W52" s="4">
        <v>0</v>
      </c>
      <c r="X52" s="4">
        <v>8.2581790591319155</v>
      </c>
      <c r="Y52" s="4">
        <v>-52990.231698806892</v>
      </c>
    </row>
    <row r="53" spans="1:25" x14ac:dyDescent="0.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 x14ac:dyDescent="0.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 x14ac:dyDescent="0.25">
      <c r="A55" s="3" t="s">
        <v>54</v>
      </c>
      <c r="B55" s="4">
        <v>-6546.1422892998817</v>
      </c>
      <c r="C55" s="4">
        <v>-135.95634401875299</v>
      </c>
      <c r="D55" s="4">
        <v>-511.64312029712647</v>
      </c>
      <c r="E55" s="4">
        <v>-109.53894780419793</v>
      </c>
      <c r="F55" s="4">
        <v>-493.75510563255892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-1142.8020774210981</v>
      </c>
      <c r="M55" s="4">
        <v>-1304.3965106941378</v>
      </c>
      <c r="N55" s="4">
        <v>-27.09091445119811</v>
      </c>
      <c r="O55" s="4">
        <v>-105.42708539863204</v>
      </c>
      <c r="P55" s="4">
        <v>-24.567943792384245</v>
      </c>
      <c r="Q55" s="4">
        <v>-110.74186785203503</v>
      </c>
      <c r="R55" s="4">
        <v>0</v>
      </c>
      <c r="S55" s="4">
        <v>0</v>
      </c>
      <c r="T55" s="4">
        <v>0</v>
      </c>
      <c r="U55" s="4">
        <v>0</v>
      </c>
      <c r="V55" s="4">
        <v>247.5875565639038</v>
      </c>
      <c r="W55" s="4">
        <v>0</v>
      </c>
      <c r="X55" s="4">
        <v>-6.6372105608468663</v>
      </c>
      <c r="Y55" s="4">
        <v>-10271.111860658948</v>
      </c>
    </row>
    <row r="56" spans="1:25" x14ac:dyDescent="0.25">
      <c r="A56" s="3" t="s">
        <v>55</v>
      </c>
      <c r="B56" s="4">
        <v>-451189.51224863325</v>
      </c>
      <c r="C56" s="4">
        <v>-9360.8521780103147</v>
      </c>
      <c r="D56" s="4">
        <v>-35227.599355986866</v>
      </c>
      <c r="E56" s="4">
        <v>-7526.790556191565</v>
      </c>
      <c r="F56" s="4">
        <v>-33927.578643439258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-78767.049220907851</v>
      </c>
      <c r="M56" s="4">
        <v>-89904.862960418672</v>
      </c>
      <c r="N56" s="4">
        <v>-1865.2608480690672</v>
      </c>
      <c r="O56" s="4">
        <v>-7258.854811798552</v>
      </c>
      <c r="P56" s="4">
        <v>-1688.1462806462723</v>
      </c>
      <c r="Q56" s="4">
        <v>-7609.4472498828191</v>
      </c>
      <c r="R56" s="4">
        <v>0</v>
      </c>
      <c r="S56" s="4">
        <v>0</v>
      </c>
      <c r="T56" s="4">
        <v>0</v>
      </c>
      <c r="U56" s="4">
        <v>0</v>
      </c>
      <c r="V56" s="4">
        <v>2723.4631222029416</v>
      </c>
      <c r="W56" s="4">
        <v>0</v>
      </c>
      <c r="X56" s="4">
        <v>52.265139497782179</v>
      </c>
      <c r="Y56" s="4">
        <v>-721550.22609228396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58575820.767043665</v>
      </c>
      <c r="C60" s="4">
        <v>1216556.879981406</v>
      </c>
      <c r="D60" s="4">
        <v>4734356.4688131372</v>
      </c>
      <c r="E60" s="4">
        <v>1103259.2163495498</v>
      </c>
      <c r="F60" s="4">
        <v>4973024.4979392597</v>
      </c>
      <c r="G60" s="4">
        <v>40536387.058017582</v>
      </c>
      <c r="H60" s="4">
        <v>10289977.487390809</v>
      </c>
      <c r="I60" s="4">
        <v>7689272.2627660483</v>
      </c>
      <c r="J60" s="4">
        <v>0</v>
      </c>
      <c r="K60" s="4">
        <v>0</v>
      </c>
      <c r="L60" s="4">
        <v>10225957.014200922</v>
      </c>
      <c r="M60" s="4">
        <v>11671927.196643431</v>
      </c>
      <c r="N60" s="4">
        <v>242413.39084586443</v>
      </c>
      <c r="O60" s="4">
        <v>943376.6920093256</v>
      </c>
      <c r="P60" s="4">
        <v>219837.4872709061</v>
      </c>
      <c r="Q60" s="4">
        <v>990934.12822870549</v>
      </c>
      <c r="R60" s="4">
        <v>8696073.2979997452</v>
      </c>
      <c r="S60" s="4">
        <v>3389467.3719246956</v>
      </c>
      <c r="T60" s="4">
        <v>5452308.0678703571</v>
      </c>
      <c r="U60" s="4">
        <v>14146638.770552387</v>
      </c>
      <c r="V60" s="4">
        <v>0</v>
      </c>
      <c r="W60" s="4">
        <v>-16309492.276168149</v>
      </c>
      <c r="X60" s="4">
        <v>-32373.014584431792</v>
      </c>
      <c r="Y60" s="4">
        <v>168755722.7650952</v>
      </c>
    </row>
    <row r="61" spans="1:25" x14ac:dyDescent="0.25">
      <c r="A61" s="3" t="s">
        <v>32</v>
      </c>
      <c r="B61" s="4">
        <v>5936690.9710946158</v>
      </c>
      <c r="C61" s="4">
        <v>125084.22607244286</v>
      </c>
      <c r="D61" s="4">
        <v>486778.15612008685</v>
      </c>
      <c r="E61" s="4">
        <v>115312.62102020213</v>
      </c>
      <c r="F61" s="4">
        <v>519780.37505318405</v>
      </c>
      <c r="G61" s="4">
        <v>4236861.9895294067</v>
      </c>
      <c r="H61" s="4">
        <v>1075508.1459786005</v>
      </c>
      <c r="I61" s="4">
        <v>685418.25888276414</v>
      </c>
      <c r="J61" s="4">
        <v>0</v>
      </c>
      <c r="K61" s="4">
        <v>0</v>
      </c>
      <c r="L61" s="4">
        <v>1036406.2488931343</v>
      </c>
      <c r="M61" s="4">
        <v>1182956.1053726226</v>
      </c>
      <c r="N61" s="4">
        <v>24924.515970034219</v>
      </c>
      <c r="O61" s="4">
        <v>96996.322454377441</v>
      </c>
      <c r="P61" s="4">
        <v>22977.407738846166</v>
      </c>
      <c r="Q61" s="4">
        <v>103572.40609555657</v>
      </c>
      <c r="R61" s="4">
        <v>908913.32672849693</v>
      </c>
      <c r="S61" s="4">
        <v>354267.03056451859</v>
      </c>
      <c r="T61" s="4">
        <v>486016.28022309142</v>
      </c>
      <c r="U61" s="4">
        <v>1261024.9947980603</v>
      </c>
      <c r="V61" s="4">
        <v>0</v>
      </c>
      <c r="W61" s="4">
        <v>-1633842.8125391898</v>
      </c>
      <c r="X61" s="4">
        <v>-3324.423747640396</v>
      </c>
      <c r="Y61" s="4">
        <v>17022322.14630321</v>
      </c>
    </row>
    <row r="62" spans="1:25" x14ac:dyDescent="0.25">
      <c r="A62" s="3" t="s">
        <v>33</v>
      </c>
      <c r="B62" s="4">
        <v>26475.058689550649</v>
      </c>
      <c r="C62" s="4">
        <v>606.43593190856268</v>
      </c>
      <c r="D62" s="4">
        <v>2360.0079243281316</v>
      </c>
      <c r="E62" s="4">
        <v>658.90814910258246</v>
      </c>
      <c r="F62" s="4">
        <v>2970.0783993639134</v>
      </c>
      <c r="G62" s="4">
        <v>24209.86416599459</v>
      </c>
      <c r="H62" s="4">
        <v>6145.5639074178735</v>
      </c>
      <c r="I62" s="4">
        <v>0</v>
      </c>
      <c r="J62" s="4"/>
      <c r="K62" s="4"/>
      <c r="L62" s="4">
        <v>4621.9209319233851</v>
      </c>
      <c r="M62" s="4">
        <v>5275.4695282931043</v>
      </c>
      <c r="N62" s="4">
        <v>120.83955382914223</v>
      </c>
      <c r="O62" s="4">
        <v>470.25957665722666</v>
      </c>
      <c r="P62" s="4">
        <v>131.29526560432649</v>
      </c>
      <c r="Q62" s="4">
        <v>591.82335632253228</v>
      </c>
      <c r="R62" s="4">
        <v>5193.6240154009029</v>
      </c>
      <c r="S62" s="4">
        <v>2024.3181651073517</v>
      </c>
      <c r="T62" s="4">
        <v>0</v>
      </c>
      <c r="U62" s="4"/>
      <c r="V62" s="4"/>
      <c r="W62" s="4">
        <v>-81855.467560804289</v>
      </c>
      <c r="X62" s="4">
        <v>0</v>
      </c>
      <c r="Y62" s="4">
        <v>-2.9103830456733704E-11</v>
      </c>
    </row>
    <row r="63" spans="1:25" x14ac:dyDescent="0.25">
      <c r="A63" s="3" t="s">
        <v>34</v>
      </c>
      <c r="B63" s="4">
        <v>18954028.521597326</v>
      </c>
      <c r="C63" s="4">
        <v>393654.81352822029</v>
      </c>
      <c r="D63" s="4">
        <v>1531948.2743258527</v>
      </c>
      <c r="E63" s="4">
        <v>356993.83089429431</v>
      </c>
      <c r="F63" s="4">
        <v>1609176.7377432212</v>
      </c>
      <c r="G63" s="4">
        <v>13116808.717300225</v>
      </c>
      <c r="H63" s="4">
        <v>3329642.2351171318</v>
      </c>
      <c r="I63" s="4">
        <v>1019338.2419197405</v>
      </c>
      <c r="J63" s="4">
        <v>0</v>
      </c>
      <c r="K63" s="4">
        <v>0</v>
      </c>
      <c r="L63" s="4">
        <v>3308926.4199750256</v>
      </c>
      <c r="M63" s="4">
        <v>3776815.0422854526</v>
      </c>
      <c r="N63" s="4">
        <v>78440.391682821151</v>
      </c>
      <c r="O63" s="4">
        <v>305258.86778551305</v>
      </c>
      <c r="P63" s="4">
        <v>71135.255968848505</v>
      </c>
      <c r="Q63" s="4">
        <v>320647.55531412771</v>
      </c>
      <c r="R63" s="4">
        <v>2813884.9640997848</v>
      </c>
      <c r="S63" s="4">
        <v>1096767.5808757874</v>
      </c>
      <c r="T63" s="4">
        <v>722792.21366893151</v>
      </c>
      <c r="U63" s="4">
        <v>2084176.7149722723</v>
      </c>
      <c r="V63" s="4">
        <v>0</v>
      </c>
      <c r="W63" s="4">
        <v>-6674683.2039009584</v>
      </c>
      <c r="X63" s="4">
        <v>-3650.3075486457165</v>
      </c>
      <c r="Y63" s="4">
        <v>48212102.867604978</v>
      </c>
    </row>
    <row r="64" spans="1:25" x14ac:dyDescent="0.25">
      <c r="A64" s="3" t="s">
        <v>35</v>
      </c>
      <c r="B64" s="4">
        <v>2895766.088618808</v>
      </c>
      <c r="C64" s="4">
        <v>60765.714627538458</v>
      </c>
      <c r="D64" s="4">
        <v>236476.04058869538</v>
      </c>
      <c r="E64" s="4">
        <v>55434.831794333295</v>
      </c>
      <c r="F64" s="4">
        <v>249876.70392142661</v>
      </c>
      <c r="G64" s="4">
        <v>2036808.5440033413</v>
      </c>
      <c r="H64" s="4">
        <v>517034.5850981375</v>
      </c>
      <c r="I64" s="4">
        <v>65050.700430098601</v>
      </c>
      <c r="J64" s="4">
        <v>0</v>
      </c>
      <c r="K64" s="4">
        <v>0</v>
      </c>
      <c r="L64" s="4">
        <v>505532.47325656202</v>
      </c>
      <c r="M64" s="4">
        <v>577015.74680937221</v>
      </c>
      <c r="N64" s="4">
        <v>12108.289527949466</v>
      </c>
      <c r="O64" s="4">
        <v>47120.656498844561</v>
      </c>
      <c r="P64" s="4">
        <v>11046.047880999908</v>
      </c>
      <c r="Q64" s="4">
        <v>49790.897645416255</v>
      </c>
      <c r="R64" s="4">
        <v>436946.59731994884</v>
      </c>
      <c r="S64" s="4">
        <v>170308.61909019851</v>
      </c>
      <c r="T64" s="4">
        <v>46126.141285580801</v>
      </c>
      <c r="U64" s="4">
        <v>133005.07089159446</v>
      </c>
      <c r="V64" s="4">
        <v>0</v>
      </c>
      <c r="W64" s="4">
        <v>-845900.2933462708</v>
      </c>
      <c r="X64" s="4">
        <v>914.81296390739965</v>
      </c>
      <c r="Y64" s="4">
        <v>7261228.2689064825</v>
      </c>
    </row>
    <row r="65" spans="1:25" x14ac:dyDescent="0.25">
      <c r="A65" s="3" t="s">
        <v>36</v>
      </c>
      <c r="B65" s="4">
        <v>17807.46888611445</v>
      </c>
      <c r="C65" s="4">
        <v>412.52924373163518</v>
      </c>
      <c r="D65" s="4">
        <v>1605.4000645373103</v>
      </c>
      <c r="E65" s="4">
        <v>419.62831448857003</v>
      </c>
      <c r="F65" s="4">
        <v>1891.5064175810544</v>
      </c>
      <c r="G65" s="4">
        <v>15418.149719061847</v>
      </c>
      <c r="H65" s="4">
        <v>3913.8271814726977</v>
      </c>
      <c r="I65" s="4">
        <v>0</v>
      </c>
      <c r="J65" s="4"/>
      <c r="K65" s="4"/>
      <c r="L65" s="4">
        <v>3108.7641449418702</v>
      </c>
      <c r="M65" s="4">
        <v>3548.3494328117295</v>
      </c>
      <c r="N65" s="4">
        <v>82.201345815901519</v>
      </c>
      <c r="O65" s="4">
        <v>319.89500837363801</v>
      </c>
      <c r="P65" s="4">
        <v>83.615919883387463</v>
      </c>
      <c r="Q65" s="4">
        <v>376.90509341375395</v>
      </c>
      <c r="R65" s="4">
        <v>3307.5804186643022</v>
      </c>
      <c r="S65" s="4">
        <v>1289.1951947620305</v>
      </c>
      <c r="T65" s="4">
        <v>0</v>
      </c>
      <c r="U65" s="4"/>
      <c r="V65" s="4"/>
      <c r="W65" s="4">
        <v>-36591.035448989656</v>
      </c>
      <c r="X65" s="4">
        <v>34.000574679919595</v>
      </c>
      <c r="Y65" s="4">
        <v>17027.981511344438</v>
      </c>
    </row>
    <row r="66" spans="1:25" x14ac:dyDescent="0.25">
      <c r="A66" s="3" t="s">
        <v>37</v>
      </c>
      <c r="B66" s="4">
        <v>8817543.7680125628</v>
      </c>
      <c r="C66" s="4">
        <v>185001.18472151522</v>
      </c>
      <c r="D66" s="4">
        <v>719951.17535136221</v>
      </c>
      <c r="E66" s="4">
        <v>168943.17501476943</v>
      </c>
      <c r="F66" s="4">
        <v>761524.16010445333</v>
      </c>
      <c r="G66" s="4">
        <v>6207377.0440539084</v>
      </c>
      <c r="H66" s="4">
        <v>1575714.430288079</v>
      </c>
      <c r="I66" s="4">
        <v>807985.11401913059</v>
      </c>
      <c r="J66" s="4">
        <v>0</v>
      </c>
      <c r="K66" s="4">
        <v>0</v>
      </c>
      <c r="L66" s="4">
        <v>1539335.2130929518</v>
      </c>
      <c r="M66" s="4">
        <v>1757000.2018881468</v>
      </c>
      <c r="N66" s="4">
        <v>36863.680800136579</v>
      </c>
      <c r="O66" s="4">
        <v>143458.81276266891</v>
      </c>
      <c r="P66" s="4">
        <v>33663.931863360587</v>
      </c>
      <c r="Q66" s="4">
        <v>151742.72317196624</v>
      </c>
      <c r="R66" s="4">
        <v>1331638.3052627593</v>
      </c>
      <c r="S66" s="4">
        <v>519032.49112808378</v>
      </c>
      <c r="T66" s="4">
        <v>572925.96819831117</v>
      </c>
      <c r="U66" s="4">
        <v>376465.35792407813</v>
      </c>
      <c r="V66" s="4">
        <v>0</v>
      </c>
      <c r="W66" s="4">
        <v>-2500856.8325672937</v>
      </c>
      <c r="X66" s="4">
        <v>-4773.259214553892</v>
      </c>
      <c r="Y66" s="4">
        <v>23200536.6458764</v>
      </c>
    </row>
    <row r="67" spans="1:25" x14ac:dyDescent="0.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25">
      <c r="A68" s="3" t="s">
        <v>39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25">
      <c r="A69" s="3" t="s">
        <v>40</v>
      </c>
      <c r="B69" s="4">
        <v>33175357.242237523</v>
      </c>
      <c r="C69" s="4">
        <v>684344.94437166501</v>
      </c>
      <c r="D69" s="4">
        <v>2663198.875119654</v>
      </c>
      <c r="E69" s="4">
        <v>612936.40696521383</v>
      </c>
      <c r="F69" s="4">
        <v>2762857.2889719876</v>
      </c>
      <c r="G69" s="4">
        <v>27686362.968737088</v>
      </c>
      <c r="H69" s="4">
        <v>12273124.504469616</v>
      </c>
      <c r="I69" s="4">
        <v>7124205.6148801744</v>
      </c>
      <c r="J69" s="4">
        <v>0</v>
      </c>
      <c r="K69" s="4">
        <v>0</v>
      </c>
      <c r="L69" s="4">
        <v>5791635.0577327507</v>
      </c>
      <c r="M69" s="4">
        <v>6610583.5032856138</v>
      </c>
      <c r="N69" s="4">
        <v>136363.84882874959</v>
      </c>
      <c r="O69" s="4">
        <v>530673.97048012621</v>
      </c>
      <c r="P69" s="4">
        <v>122134.85060196216</v>
      </c>
      <c r="Q69" s="4">
        <v>550532.09172854142</v>
      </c>
      <c r="R69" s="4">
        <v>5939420.3382401289</v>
      </c>
      <c r="S69" s="4">
        <v>4042706.1293811821</v>
      </c>
      <c r="T69" s="4">
        <v>5051630.6906273356</v>
      </c>
      <c r="U69" s="4">
        <v>317061.50497375516</v>
      </c>
      <c r="V69" s="4">
        <v>0</v>
      </c>
      <c r="W69" s="4">
        <v>-12759844.198355559</v>
      </c>
      <c r="X69" s="4">
        <v>-20953.674552688874</v>
      </c>
      <c r="Y69" s="4">
        <v>103294331.95872481</v>
      </c>
    </row>
    <row r="70" spans="1:25" x14ac:dyDescent="0.25">
      <c r="A70" s="3" t="s">
        <v>41</v>
      </c>
      <c r="B70" s="4">
        <v>67371.823852401998</v>
      </c>
      <c r="C70" s="4">
        <v>1379.1258505553426</v>
      </c>
      <c r="D70" s="4">
        <v>5367.0103710924705</v>
      </c>
      <c r="E70" s="4">
        <v>1229.6263102368837</v>
      </c>
      <c r="F70" s="4">
        <v>5542.6337469011032</v>
      </c>
      <c r="G70" s="4">
        <v>79788.262907774362</v>
      </c>
      <c r="H70" s="4">
        <v>20253.887646768704</v>
      </c>
      <c r="I70" s="4">
        <v>0</v>
      </c>
      <c r="J70" s="4">
        <v>0</v>
      </c>
      <c r="K70" s="4">
        <v>0</v>
      </c>
      <c r="L70" s="4">
        <v>11761.531732058911</v>
      </c>
      <c r="M70" s="4">
        <v>13424.635161966837</v>
      </c>
      <c r="N70" s="4">
        <v>274.80718685460653</v>
      </c>
      <c r="O70" s="4">
        <v>1069.4404874693007</v>
      </c>
      <c r="P70" s="4">
        <v>245.01762987224052</v>
      </c>
      <c r="Q70" s="4">
        <v>1104.4355285907809</v>
      </c>
      <c r="R70" s="4">
        <v>17116.586674905611</v>
      </c>
      <c r="S70" s="4">
        <v>6671.5297888138011</v>
      </c>
      <c r="T70" s="4">
        <v>0</v>
      </c>
      <c r="U70" s="4">
        <v>1524.4468791425338</v>
      </c>
      <c r="V70" s="4">
        <v>0</v>
      </c>
      <c r="W70" s="4">
        <v>-24321.47512493642</v>
      </c>
      <c r="X70" s="4">
        <v>-36.681693638160993</v>
      </c>
      <c r="Y70" s="4">
        <v>209766.64493683097</v>
      </c>
    </row>
    <row r="71" spans="1:25" x14ac:dyDescent="0.25">
      <c r="A71" s="3" t="s">
        <v>42</v>
      </c>
      <c r="B71" s="4">
        <v>39911459.977329098</v>
      </c>
      <c r="C71" s="4">
        <v>699920.20110946731</v>
      </c>
      <c r="D71" s="4">
        <v>3304974.7118808497</v>
      </c>
      <c r="E71" s="4">
        <v>1282170.65510883</v>
      </c>
      <c r="F71" s="4">
        <v>5866173.5824742429</v>
      </c>
      <c r="G71" s="4">
        <v>38526408.265700944</v>
      </c>
      <c r="H71" s="4">
        <v>0</v>
      </c>
      <c r="I71" s="4">
        <v>0</v>
      </c>
      <c r="J71" s="4">
        <v>0</v>
      </c>
      <c r="K71" s="4">
        <v>0</v>
      </c>
      <c r="L71" s="4">
        <v>5909429.6886920612</v>
      </c>
      <c r="M71" s="4">
        <v>7952831.8863818571</v>
      </c>
      <c r="N71" s="4">
        <v>139467.40350936865</v>
      </c>
      <c r="O71" s="4">
        <v>681009.5501478368</v>
      </c>
      <c r="P71" s="4">
        <v>287571.65572984458</v>
      </c>
      <c r="Q71" s="4">
        <v>1315694.7892927751</v>
      </c>
      <c r="R71" s="4">
        <v>9479518.3618683983</v>
      </c>
      <c r="S71" s="4">
        <v>0</v>
      </c>
      <c r="T71" s="4">
        <v>0</v>
      </c>
      <c r="U71" s="4">
        <v>0</v>
      </c>
      <c r="V71" s="4">
        <v>324634.780583354</v>
      </c>
      <c r="W71" s="4">
        <v>-11871599.526803847</v>
      </c>
      <c r="X71" s="4">
        <v>-35536.995436239791</v>
      </c>
      <c r="Y71" s="4">
        <v>103774128.98756886</v>
      </c>
    </row>
    <row r="72" spans="1:25" x14ac:dyDescent="0.25">
      <c r="A72" s="3" t="s">
        <v>43</v>
      </c>
      <c r="B72" s="4">
        <v>334174.99335468374</v>
      </c>
      <c r="C72" s="4">
        <v>6935.8762441487161</v>
      </c>
      <c r="D72" s="4">
        <v>26991.677169977222</v>
      </c>
      <c r="E72" s="4">
        <v>6287.2188411939387</v>
      </c>
      <c r="F72" s="4">
        <v>28340.115231139353</v>
      </c>
      <c r="G72" s="4">
        <v>231007.48463119988</v>
      </c>
      <c r="H72" s="4">
        <v>58640.199307147486</v>
      </c>
      <c r="I72" s="4">
        <v>45614.526529047347</v>
      </c>
      <c r="J72" s="4">
        <v>0</v>
      </c>
      <c r="K72" s="4"/>
      <c r="L72" s="4">
        <v>58339.073571949295</v>
      </c>
      <c r="M72" s="4">
        <v>66588.331879920981</v>
      </c>
      <c r="N72" s="4">
        <v>1382.0556247703489</v>
      </c>
      <c r="O72" s="4">
        <v>5378.4118893734649</v>
      </c>
      <c r="P72" s="4">
        <v>1252.802941944748</v>
      </c>
      <c r="Q72" s="4">
        <v>5647.1041701297336</v>
      </c>
      <c r="R72" s="4">
        <v>49556.908361475136</v>
      </c>
      <c r="S72" s="4">
        <v>19315.789804039312</v>
      </c>
      <c r="T72" s="4">
        <v>32344.341897050399</v>
      </c>
      <c r="U72" s="4">
        <v>205380.01801209402</v>
      </c>
      <c r="V72" s="4"/>
      <c r="W72" s="4">
        <v>-121308.60811652595</v>
      </c>
      <c r="X72" s="4">
        <v>25.36244991271046</v>
      </c>
      <c r="Y72" s="4">
        <v>1061893.6837946719</v>
      </c>
    </row>
    <row r="73" spans="1:25" x14ac:dyDescent="0.25">
      <c r="A73" s="3" t="s">
        <v>44</v>
      </c>
      <c r="B73" s="4">
        <v>234290.08715477437</v>
      </c>
      <c r="C73" s="4">
        <v>4647.7274073941535</v>
      </c>
      <c r="D73" s="4">
        <v>18087.110170149157</v>
      </c>
      <c r="E73" s="4">
        <v>4143.0210840041218</v>
      </c>
      <c r="F73" s="4">
        <v>18674.981401382218</v>
      </c>
      <c r="G73" s="4">
        <v>152224.52145598808</v>
      </c>
      <c r="H73" s="4">
        <v>38641.502425193197</v>
      </c>
      <c r="I73" s="4">
        <v>30058.11471178582</v>
      </c>
      <c r="J73" s="4">
        <v>0</v>
      </c>
      <c r="K73" s="4"/>
      <c r="L73" s="4">
        <v>40901.524361500284</v>
      </c>
      <c r="M73" s="4">
        <v>46685.079344280224</v>
      </c>
      <c r="N73" s="4">
        <v>926.1148238057682</v>
      </c>
      <c r="O73" s="4">
        <v>3604.0712761540503</v>
      </c>
      <c r="P73" s="4">
        <v>825.54610133370693</v>
      </c>
      <c r="Q73" s="4">
        <v>3721.2115931329972</v>
      </c>
      <c r="R73" s="4">
        <v>32655.983732333774</v>
      </c>
      <c r="S73" s="4">
        <v>12728.318583090693</v>
      </c>
      <c r="T73" s="4">
        <v>21313.603647725191</v>
      </c>
      <c r="U73" s="4">
        <v>156452.42952599056</v>
      </c>
      <c r="V73" s="4"/>
      <c r="W73" s="4">
        <v>-92409.313456819291</v>
      </c>
      <c r="X73" s="4">
        <v>172.54291978254855</v>
      </c>
      <c r="Y73" s="4">
        <v>728344.17826298159</v>
      </c>
    </row>
    <row r="74" spans="1:25" x14ac:dyDescent="0.25">
      <c r="A74" s="3" t="s">
        <v>45</v>
      </c>
      <c r="B74" s="4">
        <v>5462.4895541354927</v>
      </c>
      <c r="C74" s="4">
        <v>108.41045061696562</v>
      </c>
      <c r="D74" s="4">
        <v>421.89044064526007</v>
      </c>
      <c r="E74" s="4">
        <v>95.192381927802842</v>
      </c>
      <c r="F74" s="4">
        <v>429.08687308365677</v>
      </c>
      <c r="G74" s="4">
        <v>3497.5961964476983</v>
      </c>
      <c r="H74" s="4">
        <v>887.84888672785985</v>
      </c>
      <c r="I74" s="4">
        <v>690.6321444323064</v>
      </c>
      <c r="J74" s="4">
        <v>0</v>
      </c>
      <c r="K74" s="4"/>
      <c r="L74" s="4">
        <v>953.62186375950887</v>
      </c>
      <c r="M74" s="4">
        <v>1088.4658473990444</v>
      </c>
      <c r="N74" s="4">
        <v>21.602068402743676</v>
      </c>
      <c r="O74" s="4">
        <v>84.066675356631492</v>
      </c>
      <c r="P74" s="4">
        <v>18.968211405097609</v>
      </c>
      <c r="Q74" s="4">
        <v>85.500649894189991</v>
      </c>
      <c r="R74" s="4">
        <v>750.32224375552812</v>
      </c>
      <c r="S74" s="4">
        <v>292.45300453293902</v>
      </c>
      <c r="T74" s="4">
        <v>489.71334143711283</v>
      </c>
      <c r="U74" s="4">
        <v>1894.1095762887194</v>
      </c>
      <c r="V74" s="4"/>
      <c r="W74" s="4">
        <v>-1118.7641258568638</v>
      </c>
      <c r="X74" s="4">
        <v>2.6833037176090304</v>
      </c>
      <c r="Y74" s="4">
        <v>16155.889588109301</v>
      </c>
    </row>
    <row r="75" spans="1:25" x14ac:dyDescent="0.25">
      <c r="A75" s="3" t="s">
        <v>46</v>
      </c>
      <c r="B75" s="4">
        <v>27758.888796721509</v>
      </c>
      <c r="C75" s="4">
        <v>590.60578885303539</v>
      </c>
      <c r="D75" s="4">
        <v>2298.4032912769276</v>
      </c>
      <c r="E75" s="4">
        <v>539.18927074041392</v>
      </c>
      <c r="F75" s="4">
        <v>2430.4364855344415</v>
      </c>
      <c r="G75" s="4">
        <v>19811.105724167988</v>
      </c>
      <c r="H75" s="4">
        <v>5028.9590833598395</v>
      </c>
      <c r="I75" s="4">
        <v>3911.8828078991692</v>
      </c>
      <c r="J75" s="4">
        <v>0</v>
      </c>
      <c r="K75" s="4"/>
      <c r="L75" s="4">
        <v>4846.0473943024244</v>
      </c>
      <c r="M75" s="4">
        <v>5531.2879077461494</v>
      </c>
      <c r="N75" s="4">
        <v>117.68521002589631</v>
      </c>
      <c r="O75" s="4">
        <v>457.9841226809308</v>
      </c>
      <c r="P75" s="4">
        <v>107.43985881686874</v>
      </c>
      <c r="Q75" s="4">
        <v>484.29330300027942</v>
      </c>
      <c r="R75" s="4">
        <v>4249.9798328157267</v>
      </c>
      <c r="S75" s="4">
        <v>1656.5140933184546</v>
      </c>
      <c r="T75" s="4">
        <v>2773.8372976273604</v>
      </c>
      <c r="U75" s="4">
        <v>15152.160489163114</v>
      </c>
      <c r="V75" s="4"/>
      <c r="W75" s="4">
        <v>-8949.6900267598521</v>
      </c>
      <c r="X75" s="4">
        <v>-20.537783495528178</v>
      </c>
      <c r="Y75" s="4">
        <v>88776.472947795148</v>
      </c>
    </row>
    <row r="76" spans="1:25" x14ac:dyDescent="0.25">
      <c r="A76" s="3" t="s">
        <v>47</v>
      </c>
      <c r="B76" s="4">
        <v>862168.31749763014</v>
      </c>
      <c r="C76" s="4">
        <v>16804.841430670818</v>
      </c>
      <c r="D76" s="4">
        <v>65397.772224091466</v>
      </c>
      <c r="E76" s="4">
        <v>14681.182109949968</v>
      </c>
      <c r="F76" s="4">
        <v>66176.540571365404</v>
      </c>
      <c r="G76" s="4">
        <v>539421.80736754485</v>
      </c>
      <c r="H76" s="4">
        <v>136929.77240609439</v>
      </c>
      <c r="I76" s="4">
        <v>106513.73647826097</v>
      </c>
      <c r="J76" s="4">
        <v>0</v>
      </c>
      <c r="K76" s="4"/>
      <c r="L76" s="4">
        <v>150514.25721886085</v>
      </c>
      <c r="M76" s="4">
        <v>171797.26551517157</v>
      </c>
      <c r="N76" s="4">
        <v>3348.56401773688</v>
      </c>
      <c r="O76" s="4">
        <v>13031.281956047796</v>
      </c>
      <c r="P76" s="4">
        <v>2925.3997042481155</v>
      </c>
      <c r="Q76" s="4">
        <v>13186.460788088094</v>
      </c>
      <c r="R76" s="4">
        <v>115719.52795630012</v>
      </c>
      <c r="S76" s="4">
        <v>45103.985541684226</v>
      </c>
      <c r="T76" s="4">
        <v>75526.744910776382</v>
      </c>
      <c r="U76" s="4">
        <v>357021.46012649243</v>
      </c>
      <c r="V76" s="4"/>
      <c r="W76" s="4">
        <v>-210876.2907651719</v>
      </c>
      <c r="X76" s="4">
        <v>-275.74537476872098</v>
      </c>
      <c r="Y76" s="4">
        <v>2545116.881681073</v>
      </c>
    </row>
    <row r="77" spans="1:25" x14ac:dyDescent="0.25">
      <c r="A77" s="3" t="s">
        <v>48</v>
      </c>
      <c r="B77" s="4">
        <v>-1035.2756870406074</v>
      </c>
      <c r="C77" s="4">
        <v>-21.501564011465639</v>
      </c>
      <c r="D77" s="4">
        <v>-83.67555216065027</v>
      </c>
      <c r="E77" s="4">
        <v>-19.499128279100137</v>
      </c>
      <c r="F77" s="4">
        <v>-87.8937979247317</v>
      </c>
      <c r="G77" s="4">
        <v>-716.44469359692732</v>
      </c>
      <c r="H77" s="4">
        <v>-181.86622694127993</v>
      </c>
      <c r="I77" s="4">
        <v>0</v>
      </c>
      <c r="J77" s="4">
        <v>0</v>
      </c>
      <c r="K77" s="4">
        <v>0</v>
      </c>
      <c r="L77" s="4">
        <v>-180.73472185098143</v>
      </c>
      <c r="M77" s="4">
        <v>-206.29096253981248</v>
      </c>
      <c r="N77" s="4">
        <v>-4.2844417110924207</v>
      </c>
      <c r="O77" s="4">
        <v>-16.673346445152031</v>
      </c>
      <c r="P77" s="4">
        <v>-3.8854326357082423</v>
      </c>
      <c r="Q77" s="4">
        <v>-17.513881956412153</v>
      </c>
      <c r="R77" s="4">
        <v>-153.69538386745754</v>
      </c>
      <c r="S77" s="4">
        <v>-59.905830020316785</v>
      </c>
      <c r="T77" s="4">
        <v>0</v>
      </c>
      <c r="U77" s="4">
        <v>0</v>
      </c>
      <c r="V77" s="4">
        <v>0</v>
      </c>
      <c r="W77" s="4">
        <v>0</v>
      </c>
      <c r="X77" s="4">
        <v>0.97561806545192065</v>
      </c>
      <c r="Y77" s="4">
        <v>-2788.1650329162439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-3304.2376939715887</v>
      </c>
      <c r="C79" s="4">
        <v>-68.625467762231949</v>
      </c>
      <c r="D79" s="4">
        <v>-267.06307988691486</v>
      </c>
      <c r="E79" s="4">
        <v>-62.234393665291265</v>
      </c>
      <c r="F79" s="4">
        <v>-280.52624417309323</v>
      </c>
      <c r="G79" s="4">
        <v>-2286.6407391406633</v>
      </c>
      <c r="H79" s="4">
        <v>-580.45335154885925</v>
      </c>
      <c r="I79" s="4">
        <v>0</v>
      </c>
      <c r="J79" s="4">
        <v>0</v>
      </c>
      <c r="K79" s="4">
        <v>0</v>
      </c>
      <c r="L79" s="4">
        <v>-576.84198327557112</v>
      </c>
      <c r="M79" s="4">
        <v>-658.40856004087073</v>
      </c>
      <c r="N79" s="4">
        <v>-13.674438583488559</v>
      </c>
      <c r="O79" s="4">
        <v>-53.215486945515018</v>
      </c>
      <c r="P79" s="4">
        <v>-12.400941249759095</v>
      </c>
      <c r="Q79" s="4">
        <v>-55.898182148535305</v>
      </c>
      <c r="R79" s="4">
        <v>-490.54187896172084</v>
      </c>
      <c r="S79" s="4">
        <v>-191.19844512877222</v>
      </c>
      <c r="T79" s="4">
        <v>0</v>
      </c>
      <c r="U79" s="4">
        <v>0</v>
      </c>
      <c r="V79" s="4">
        <v>0</v>
      </c>
      <c r="W79" s="4">
        <v>0</v>
      </c>
      <c r="X79" s="4">
        <v>3.1138314432949992</v>
      </c>
      <c r="Y79" s="4">
        <v>-8898.8470550395796</v>
      </c>
    </row>
    <row r="80" spans="1:25" x14ac:dyDescent="0.25">
      <c r="A80" s="3" t="s">
        <v>51</v>
      </c>
      <c r="B80" s="4">
        <v>-19422.317011070623</v>
      </c>
      <c r="C80" s="4">
        <v>-408.67948989129496</v>
      </c>
      <c r="D80" s="4">
        <v>-1590.4183507372686</v>
      </c>
      <c r="E80" s="4">
        <v>-375.89832486381999</v>
      </c>
      <c r="F80" s="4">
        <v>-1694.3901764694917</v>
      </c>
      <c r="G80" s="4">
        <v>-13811.405121597887</v>
      </c>
      <c r="H80" s="4">
        <v>-3505.962373190016</v>
      </c>
      <c r="I80" s="4">
        <v>0</v>
      </c>
      <c r="J80" s="4">
        <v>0</v>
      </c>
      <c r="K80" s="4">
        <v>0</v>
      </c>
      <c r="L80" s="4">
        <v>-3390.6785474039129</v>
      </c>
      <c r="M80" s="4">
        <v>-3870.1270793100143</v>
      </c>
      <c r="N80" s="4">
        <v>-81.434236692016526</v>
      </c>
      <c r="O80" s="4">
        <v>-316.90972416480935</v>
      </c>
      <c r="P80" s="4">
        <v>-74.902200663985127</v>
      </c>
      <c r="Q80" s="4">
        <v>-337.62734390205412</v>
      </c>
      <c r="R80" s="4">
        <v>-2962.8933410835161</v>
      </c>
      <c r="S80" s="4">
        <v>-1154.8465568253098</v>
      </c>
      <c r="T80" s="4">
        <v>0</v>
      </c>
      <c r="U80" s="4">
        <v>0</v>
      </c>
      <c r="V80" s="4">
        <v>0</v>
      </c>
      <c r="W80" s="4">
        <v>0</v>
      </c>
      <c r="X80" s="4">
        <v>8.2581790591319155</v>
      </c>
      <c r="Y80" s="4">
        <v>-52990.231698806892</v>
      </c>
    </row>
    <row r="81" spans="1:25" x14ac:dyDescent="0.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 x14ac:dyDescent="0.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 x14ac:dyDescent="0.25">
      <c r="A83" s="3" t="s">
        <v>54</v>
      </c>
      <c r="B83" s="4">
        <v>-6546.1422892998817</v>
      </c>
      <c r="C83" s="4">
        <v>-135.95634401875299</v>
      </c>
      <c r="D83" s="4">
        <v>-511.64312029712647</v>
      </c>
      <c r="E83" s="4">
        <v>-109.53894780419793</v>
      </c>
      <c r="F83" s="4">
        <v>-493.75510563255892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-1142.8020774210981</v>
      </c>
      <c r="M83" s="4">
        <v>-1304.3965106941378</v>
      </c>
      <c r="N83" s="4">
        <v>-27.09091445119811</v>
      </c>
      <c r="O83" s="4">
        <v>-105.42708539863204</v>
      </c>
      <c r="P83" s="4">
        <v>-24.567943792384245</v>
      </c>
      <c r="Q83" s="4">
        <v>-110.74186785203503</v>
      </c>
      <c r="R83" s="4">
        <v>0</v>
      </c>
      <c r="S83" s="4">
        <v>0</v>
      </c>
      <c r="T83" s="4">
        <v>0</v>
      </c>
      <c r="U83" s="4">
        <v>0</v>
      </c>
      <c r="V83" s="4">
        <v>247.5875565639038</v>
      </c>
      <c r="W83" s="4">
        <v>-3.1249065248468639</v>
      </c>
      <c r="X83" s="4">
        <v>-6.6513040359999822</v>
      </c>
      <c r="Y83" s="4">
        <v>-10274.250860658949</v>
      </c>
    </row>
    <row r="84" spans="1:25" x14ac:dyDescent="0.25">
      <c r="A84" s="3" t="s">
        <v>55</v>
      </c>
      <c r="B84" s="4">
        <v>-451189.51224863325</v>
      </c>
      <c r="C84" s="4">
        <v>-9360.8521780103147</v>
      </c>
      <c r="D84" s="4">
        <v>-35227.599355986866</v>
      </c>
      <c r="E84" s="4">
        <v>-7526.790556191565</v>
      </c>
      <c r="F84" s="4">
        <v>-33927.578643439258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-78767.049220907851</v>
      </c>
      <c r="M84" s="4">
        <v>-89904.862960418672</v>
      </c>
      <c r="N84" s="4">
        <v>-1865.2608480690672</v>
      </c>
      <c r="O84" s="4">
        <v>-7258.854811798552</v>
      </c>
      <c r="P84" s="4">
        <v>-1688.1462806462723</v>
      </c>
      <c r="Q84" s="4">
        <v>-7609.4472498828191</v>
      </c>
      <c r="R84" s="4">
        <v>0</v>
      </c>
      <c r="S84" s="4">
        <v>0</v>
      </c>
      <c r="T84" s="4">
        <v>0</v>
      </c>
      <c r="U84" s="4">
        <v>0</v>
      </c>
      <c r="V84" s="4">
        <v>2723.4631222029416</v>
      </c>
      <c r="W84" s="4">
        <v>-34.373971773315503</v>
      </c>
      <c r="X84" s="4">
        <v>52.1101112710979</v>
      </c>
      <c r="Y84" s="4">
        <v>-721584.75509228394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98" si="3">B60-B32</f>
        <v>0</v>
      </c>
      <c r="C88" s="5">
        <f t="shared" si="3"/>
        <v>0</v>
      </c>
      <c r="D88" s="5">
        <f t="shared" si="3"/>
        <v>0</v>
      </c>
      <c r="E88" s="5">
        <f t="shared" si="3"/>
        <v>0</v>
      </c>
      <c r="F88" s="5">
        <f t="shared" si="3"/>
        <v>0</v>
      </c>
      <c r="G88" s="5">
        <f t="shared" si="3"/>
        <v>0</v>
      </c>
      <c r="H88" s="5">
        <f t="shared" si="3"/>
        <v>0</v>
      </c>
      <c r="I88" s="5">
        <f t="shared" si="3"/>
        <v>0</v>
      </c>
      <c r="J88" s="5">
        <f t="shared" si="3"/>
        <v>0</v>
      </c>
      <c r="K88" s="5">
        <f t="shared" si="3"/>
        <v>0</v>
      </c>
      <c r="L88" s="5">
        <f t="shared" si="3"/>
        <v>0</v>
      </c>
      <c r="M88" s="5">
        <f t="shared" si="3"/>
        <v>0</v>
      </c>
      <c r="N88" s="5">
        <f t="shared" si="3"/>
        <v>0</v>
      </c>
      <c r="O88" s="5">
        <f t="shared" si="3"/>
        <v>0</v>
      </c>
      <c r="P88" s="5">
        <f t="shared" si="3"/>
        <v>0</v>
      </c>
      <c r="Q88" s="5">
        <f t="shared" si="3"/>
        <v>0</v>
      </c>
      <c r="R88" s="5">
        <f t="shared" si="3"/>
        <v>0</v>
      </c>
      <c r="S88" s="5">
        <f t="shared" si="3"/>
        <v>0</v>
      </c>
      <c r="T88" s="5">
        <f t="shared" si="3"/>
        <v>0</v>
      </c>
      <c r="U88" s="5">
        <f t="shared" si="3"/>
        <v>0</v>
      </c>
      <c r="V88" s="5">
        <f t="shared" si="3"/>
        <v>0</v>
      </c>
      <c r="W88" s="5">
        <f t="shared" si="3"/>
        <v>2706976.5877287574</v>
      </c>
      <c r="X88" s="5">
        <f t="shared" si="3"/>
        <v>-11086.20656323645</v>
      </c>
      <c r="Y88" s="5">
        <f t="shared" si="3"/>
        <v>2695890.3811655343</v>
      </c>
    </row>
    <row r="89" spans="1:25" x14ac:dyDescent="0.25">
      <c r="A89" s="3" t="s">
        <v>32</v>
      </c>
      <c r="B89" s="5">
        <f t="shared" si="3"/>
        <v>0</v>
      </c>
      <c r="C89" s="5">
        <f t="shared" si="3"/>
        <v>0</v>
      </c>
      <c r="D89" s="5">
        <f t="shared" si="3"/>
        <v>0</v>
      </c>
      <c r="E89" s="5">
        <f t="shared" si="3"/>
        <v>0</v>
      </c>
      <c r="F89" s="5">
        <f t="shared" si="3"/>
        <v>0</v>
      </c>
      <c r="G89" s="5">
        <f t="shared" si="3"/>
        <v>0</v>
      </c>
      <c r="H89" s="5">
        <f t="shared" si="3"/>
        <v>0</v>
      </c>
      <c r="I89" s="5">
        <f t="shared" si="3"/>
        <v>0</v>
      </c>
      <c r="J89" s="5">
        <f t="shared" si="3"/>
        <v>0</v>
      </c>
      <c r="K89" s="5">
        <f t="shared" si="3"/>
        <v>0</v>
      </c>
      <c r="L89" s="5">
        <f t="shared" si="3"/>
        <v>0</v>
      </c>
      <c r="M89" s="5">
        <f t="shared" si="3"/>
        <v>0</v>
      </c>
      <c r="N89" s="5">
        <f t="shared" si="3"/>
        <v>0</v>
      </c>
      <c r="O89" s="5">
        <f t="shared" si="3"/>
        <v>0</v>
      </c>
      <c r="P89" s="5">
        <f t="shared" si="3"/>
        <v>0</v>
      </c>
      <c r="Q89" s="5">
        <f t="shared" si="3"/>
        <v>0</v>
      </c>
      <c r="R89" s="5">
        <f t="shared" si="3"/>
        <v>0</v>
      </c>
      <c r="S89" s="5">
        <f t="shared" si="3"/>
        <v>0</v>
      </c>
      <c r="T89" s="5">
        <f t="shared" si="3"/>
        <v>0</v>
      </c>
      <c r="U89" s="5">
        <f t="shared" si="3"/>
        <v>0</v>
      </c>
      <c r="V89" s="5">
        <f t="shared" si="3"/>
        <v>0</v>
      </c>
      <c r="W89" s="5">
        <f t="shared" si="3"/>
        <v>293486.54500207701</v>
      </c>
      <c r="X89" s="5">
        <f t="shared" si="3"/>
        <v>-669.40145958293624</v>
      </c>
      <c r="Y89" s="5">
        <f t="shared" si="3"/>
        <v>292817.14354249462</v>
      </c>
    </row>
    <row r="90" spans="1:25" x14ac:dyDescent="0.25">
      <c r="A90" s="3" t="s">
        <v>33</v>
      </c>
      <c r="B90" s="5">
        <f t="shared" si="3"/>
        <v>0</v>
      </c>
      <c r="C90" s="5">
        <f t="shared" si="3"/>
        <v>0</v>
      </c>
      <c r="D90" s="5">
        <f t="shared" si="3"/>
        <v>0</v>
      </c>
      <c r="E90" s="5">
        <f t="shared" si="3"/>
        <v>0</v>
      </c>
      <c r="F90" s="5">
        <f t="shared" si="3"/>
        <v>0</v>
      </c>
      <c r="G90" s="5">
        <f t="shared" si="3"/>
        <v>0</v>
      </c>
      <c r="H90" s="5">
        <f t="shared" si="3"/>
        <v>0</v>
      </c>
      <c r="I90" s="5">
        <f t="shared" si="3"/>
        <v>0</v>
      </c>
      <c r="J90" s="5">
        <f t="shared" si="3"/>
        <v>0</v>
      </c>
      <c r="K90" s="5">
        <f t="shared" si="3"/>
        <v>0</v>
      </c>
      <c r="L90" s="5">
        <f t="shared" si="3"/>
        <v>0</v>
      </c>
      <c r="M90" s="5">
        <f t="shared" si="3"/>
        <v>0</v>
      </c>
      <c r="N90" s="5">
        <f t="shared" si="3"/>
        <v>0</v>
      </c>
      <c r="O90" s="5">
        <f t="shared" si="3"/>
        <v>0</v>
      </c>
      <c r="P90" s="5">
        <f t="shared" si="3"/>
        <v>0</v>
      </c>
      <c r="Q90" s="5">
        <f t="shared" si="3"/>
        <v>0</v>
      </c>
      <c r="R90" s="5">
        <f t="shared" si="3"/>
        <v>0</v>
      </c>
      <c r="S90" s="5">
        <f t="shared" si="3"/>
        <v>0</v>
      </c>
      <c r="T90" s="5">
        <f t="shared" si="3"/>
        <v>0</v>
      </c>
      <c r="U90" s="5">
        <f t="shared" si="3"/>
        <v>0</v>
      </c>
      <c r="V90" s="5">
        <f t="shared" si="3"/>
        <v>0</v>
      </c>
      <c r="W90" s="5">
        <f t="shared" si="3"/>
        <v>-73260.417203047386</v>
      </c>
      <c r="X90" s="5">
        <f t="shared" si="3"/>
        <v>51.646045464463725</v>
      </c>
      <c r="Y90" s="5">
        <f t="shared" si="3"/>
        <v>-73208.771157582916</v>
      </c>
    </row>
    <row r="91" spans="1:25" x14ac:dyDescent="0.25">
      <c r="A91" s="3" t="s">
        <v>34</v>
      </c>
      <c r="B91" s="5">
        <f t="shared" si="3"/>
        <v>0</v>
      </c>
      <c r="C91" s="5">
        <f t="shared" si="3"/>
        <v>0</v>
      </c>
      <c r="D91" s="5">
        <f t="shared" si="3"/>
        <v>0</v>
      </c>
      <c r="E91" s="5">
        <f t="shared" si="3"/>
        <v>0</v>
      </c>
      <c r="F91" s="5">
        <f t="shared" si="3"/>
        <v>0</v>
      </c>
      <c r="G91" s="5">
        <f t="shared" si="3"/>
        <v>0</v>
      </c>
      <c r="H91" s="5">
        <f t="shared" si="3"/>
        <v>0</v>
      </c>
      <c r="I91" s="5">
        <f t="shared" si="3"/>
        <v>0</v>
      </c>
      <c r="J91" s="5">
        <f t="shared" si="3"/>
        <v>0</v>
      </c>
      <c r="K91" s="5">
        <f t="shared" si="3"/>
        <v>0</v>
      </c>
      <c r="L91" s="5">
        <f t="shared" si="3"/>
        <v>0</v>
      </c>
      <c r="M91" s="5">
        <f t="shared" si="3"/>
        <v>0</v>
      </c>
      <c r="N91" s="5">
        <f t="shared" si="3"/>
        <v>0</v>
      </c>
      <c r="O91" s="5">
        <f t="shared" si="3"/>
        <v>0</v>
      </c>
      <c r="P91" s="5">
        <f t="shared" si="3"/>
        <v>0</v>
      </c>
      <c r="Q91" s="5">
        <f t="shared" si="3"/>
        <v>0</v>
      </c>
      <c r="R91" s="5">
        <f t="shared" si="3"/>
        <v>0</v>
      </c>
      <c r="S91" s="5">
        <f t="shared" si="3"/>
        <v>0</v>
      </c>
      <c r="T91" s="5">
        <f t="shared" si="3"/>
        <v>0</v>
      </c>
      <c r="U91" s="5">
        <f t="shared" si="3"/>
        <v>0</v>
      </c>
      <c r="V91" s="5">
        <f t="shared" si="3"/>
        <v>0</v>
      </c>
      <c r="W91" s="5">
        <f t="shared" si="3"/>
        <v>-521313.28937878832</v>
      </c>
      <c r="X91" s="5">
        <f t="shared" si="3"/>
        <v>8215.0735383520987</v>
      </c>
      <c r="Y91" s="5">
        <f t="shared" si="3"/>
        <v>-513098.21584042907</v>
      </c>
    </row>
    <row r="92" spans="1:25" x14ac:dyDescent="0.25">
      <c r="A92" s="3" t="s">
        <v>35</v>
      </c>
      <c r="B92" s="5">
        <f t="shared" si="3"/>
        <v>0</v>
      </c>
      <c r="C92" s="5">
        <f t="shared" si="3"/>
        <v>0</v>
      </c>
      <c r="D92" s="5">
        <f t="shared" si="3"/>
        <v>0</v>
      </c>
      <c r="E92" s="5">
        <f t="shared" si="3"/>
        <v>0</v>
      </c>
      <c r="F92" s="5">
        <f t="shared" si="3"/>
        <v>0</v>
      </c>
      <c r="G92" s="5">
        <f t="shared" si="3"/>
        <v>0</v>
      </c>
      <c r="H92" s="5">
        <f t="shared" si="3"/>
        <v>0</v>
      </c>
      <c r="I92" s="5">
        <f t="shared" si="3"/>
        <v>0</v>
      </c>
      <c r="J92" s="5">
        <f t="shared" si="3"/>
        <v>0</v>
      </c>
      <c r="K92" s="5">
        <f t="shared" si="3"/>
        <v>0</v>
      </c>
      <c r="L92" s="5">
        <f t="shared" si="3"/>
        <v>0</v>
      </c>
      <c r="M92" s="5">
        <f t="shared" si="3"/>
        <v>0</v>
      </c>
      <c r="N92" s="5">
        <f t="shared" si="3"/>
        <v>0</v>
      </c>
      <c r="O92" s="5">
        <f t="shared" si="3"/>
        <v>0</v>
      </c>
      <c r="P92" s="5">
        <f t="shared" si="3"/>
        <v>0</v>
      </c>
      <c r="Q92" s="5">
        <f t="shared" si="3"/>
        <v>0</v>
      </c>
      <c r="R92" s="5">
        <f t="shared" si="3"/>
        <v>0</v>
      </c>
      <c r="S92" s="5">
        <f t="shared" si="3"/>
        <v>0</v>
      </c>
      <c r="T92" s="5">
        <f t="shared" si="3"/>
        <v>0</v>
      </c>
      <c r="U92" s="5">
        <f t="shared" si="3"/>
        <v>0</v>
      </c>
      <c r="V92" s="5">
        <f t="shared" si="3"/>
        <v>0</v>
      </c>
      <c r="W92" s="5">
        <f t="shared" si="3"/>
        <v>94201.696523419698</v>
      </c>
      <c r="X92" s="5">
        <f t="shared" si="3"/>
        <v>-732.74627630991438</v>
      </c>
      <c r="Y92" s="5">
        <f t="shared" si="3"/>
        <v>93468.950247109868</v>
      </c>
    </row>
    <row r="93" spans="1:25" x14ac:dyDescent="0.25">
      <c r="A93" s="3" t="s">
        <v>36</v>
      </c>
      <c r="B93" s="5">
        <f t="shared" si="3"/>
        <v>0</v>
      </c>
      <c r="C93" s="5">
        <f t="shared" si="3"/>
        <v>0</v>
      </c>
      <c r="D93" s="5">
        <f t="shared" si="3"/>
        <v>0</v>
      </c>
      <c r="E93" s="5">
        <f t="shared" si="3"/>
        <v>0</v>
      </c>
      <c r="F93" s="5">
        <f t="shared" si="3"/>
        <v>0</v>
      </c>
      <c r="G93" s="5">
        <f t="shared" si="3"/>
        <v>0</v>
      </c>
      <c r="H93" s="5">
        <f t="shared" si="3"/>
        <v>0</v>
      </c>
      <c r="I93" s="5">
        <f t="shared" si="3"/>
        <v>0</v>
      </c>
      <c r="J93" s="5">
        <f t="shared" si="3"/>
        <v>0</v>
      </c>
      <c r="K93" s="5">
        <f t="shared" si="3"/>
        <v>0</v>
      </c>
      <c r="L93" s="5">
        <f t="shared" si="3"/>
        <v>0</v>
      </c>
      <c r="M93" s="5">
        <f t="shared" si="3"/>
        <v>0</v>
      </c>
      <c r="N93" s="5">
        <f t="shared" si="3"/>
        <v>0</v>
      </c>
      <c r="O93" s="5">
        <f t="shared" si="3"/>
        <v>0</v>
      </c>
      <c r="P93" s="5">
        <f t="shared" si="3"/>
        <v>0</v>
      </c>
      <c r="Q93" s="5">
        <f t="shared" si="3"/>
        <v>0</v>
      </c>
      <c r="R93" s="5">
        <f t="shared" si="3"/>
        <v>0</v>
      </c>
      <c r="S93" s="5">
        <f t="shared" si="3"/>
        <v>0</v>
      </c>
      <c r="T93" s="5">
        <f t="shared" si="3"/>
        <v>0</v>
      </c>
      <c r="U93" s="5">
        <f t="shared" si="3"/>
        <v>0</v>
      </c>
      <c r="V93" s="5">
        <f t="shared" si="3"/>
        <v>0</v>
      </c>
      <c r="W93" s="5">
        <f t="shared" si="3"/>
        <v>-30809.892766169007</v>
      </c>
      <c r="X93" s="5">
        <f t="shared" si="3"/>
        <v>-19.71586489671261</v>
      </c>
      <c r="Y93" s="5">
        <f t="shared" si="3"/>
        <v>-30829.608631065723</v>
      </c>
    </row>
    <row r="94" spans="1:25" x14ac:dyDescent="0.25">
      <c r="A94" s="3" t="s">
        <v>37</v>
      </c>
      <c r="B94" s="5">
        <f t="shared" si="3"/>
        <v>0</v>
      </c>
      <c r="C94" s="5">
        <f t="shared" si="3"/>
        <v>0</v>
      </c>
      <c r="D94" s="5">
        <f t="shared" si="3"/>
        <v>0</v>
      </c>
      <c r="E94" s="5">
        <f t="shared" si="3"/>
        <v>0</v>
      </c>
      <c r="F94" s="5">
        <f t="shared" si="3"/>
        <v>0</v>
      </c>
      <c r="G94" s="5">
        <f t="shared" si="3"/>
        <v>0</v>
      </c>
      <c r="H94" s="5">
        <f t="shared" si="3"/>
        <v>0</v>
      </c>
      <c r="I94" s="5">
        <f t="shared" si="3"/>
        <v>0</v>
      </c>
      <c r="J94" s="5">
        <f t="shared" si="3"/>
        <v>0</v>
      </c>
      <c r="K94" s="5">
        <f t="shared" si="3"/>
        <v>0</v>
      </c>
      <c r="L94" s="5">
        <f t="shared" si="3"/>
        <v>0</v>
      </c>
      <c r="M94" s="5">
        <f t="shared" si="3"/>
        <v>0</v>
      </c>
      <c r="N94" s="5">
        <f t="shared" si="3"/>
        <v>0</v>
      </c>
      <c r="O94" s="5">
        <f t="shared" si="3"/>
        <v>0</v>
      </c>
      <c r="P94" s="5">
        <f t="shared" si="3"/>
        <v>0</v>
      </c>
      <c r="Q94" s="5">
        <f t="shared" si="3"/>
        <v>0</v>
      </c>
      <c r="R94" s="5">
        <f t="shared" si="3"/>
        <v>0</v>
      </c>
      <c r="S94" s="5">
        <f t="shared" si="3"/>
        <v>0</v>
      </c>
      <c r="T94" s="5">
        <f t="shared" si="3"/>
        <v>0</v>
      </c>
      <c r="U94" s="5">
        <f t="shared" si="3"/>
        <v>0</v>
      </c>
      <c r="V94" s="5">
        <f t="shared" si="3"/>
        <v>0</v>
      </c>
      <c r="W94" s="5">
        <f t="shared" si="3"/>
        <v>361732.95831788238</v>
      </c>
      <c r="X94" s="5">
        <f t="shared" si="3"/>
        <v>-4193.523787339097</v>
      </c>
      <c r="Y94" s="5">
        <f t="shared" si="3"/>
        <v>357539.43453054503</v>
      </c>
    </row>
    <row r="95" spans="1:25" x14ac:dyDescent="0.25">
      <c r="A95" s="3" t="s">
        <v>38</v>
      </c>
      <c r="B95" s="5">
        <f t="shared" si="3"/>
        <v>0</v>
      </c>
      <c r="C95" s="5">
        <f t="shared" si="3"/>
        <v>0</v>
      </c>
      <c r="D95" s="5">
        <f t="shared" si="3"/>
        <v>0</v>
      </c>
      <c r="E95" s="5">
        <f t="shared" si="3"/>
        <v>0</v>
      </c>
      <c r="F95" s="5">
        <f t="shared" si="3"/>
        <v>0</v>
      </c>
      <c r="G95" s="5">
        <f t="shared" si="3"/>
        <v>0</v>
      </c>
      <c r="H95" s="5">
        <f t="shared" si="3"/>
        <v>0</v>
      </c>
      <c r="I95" s="5">
        <f t="shared" si="3"/>
        <v>0</v>
      </c>
      <c r="J95" s="5">
        <f t="shared" si="3"/>
        <v>0</v>
      </c>
      <c r="K95" s="5">
        <f t="shared" si="3"/>
        <v>0</v>
      </c>
      <c r="L95" s="5">
        <f t="shared" si="3"/>
        <v>0</v>
      </c>
      <c r="M95" s="5">
        <f t="shared" si="3"/>
        <v>0</v>
      </c>
      <c r="N95" s="5">
        <f t="shared" si="3"/>
        <v>0</v>
      </c>
      <c r="O95" s="5">
        <f t="shared" si="3"/>
        <v>0</v>
      </c>
      <c r="P95" s="5">
        <f t="shared" si="3"/>
        <v>0</v>
      </c>
      <c r="Q95" s="5">
        <f t="shared" si="3"/>
        <v>0</v>
      </c>
      <c r="R95" s="5">
        <f t="shared" si="3"/>
        <v>0</v>
      </c>
      <c r="S95" s="5">
        <f t="shared" si="3"/>
        <v>0</v>
      </c>
      <c r="T95" s="5">
        <f t="shared" si="3"/>
        <v>0</v>
      </c>
      <c r="U95" s="5">
        <f t="shared" si="3"/>
        <v>0</v>
      </c>
      <c r="V95" s="5">
        <f t="shared" si="3"/>
        <v>0</v>
      </c>
      <c r="W95" s="5">
        <f t="shared" si="3"/>
        <v>0</v>
      </c>
      <c r="X95" s="5">
        <f t="shared" si="3"/>
        <v>0</v>
      </c>
      <c r="Y95" s="5">
        <f t="shared" si="3"/>
        <v>0</v>
      </c>
    </row>
    <row r="96" spans="1:25" x14ac:dyDescent="0.25">
      <c r="A96" s="3" t="s">
        <v>39</v>
      </c>
      <c r="B96" s="5">
        <f t="shared" si="3"/>
        <v>0</v>
      </c>
      <c r="C96" s="5">
        <f t="shared" si="3"/>
        <v>0</v>
      </c>
      <c r="D96" s="5">
        <f t="shared" si="3"/>
        <v>0</v>
      </c>
      <c r="E96" s="5">
        <f t="shared" si="3"/>
        <v>0</v>
      </c>
      <c r="F96" s="5">
        <f t="shared" si="3"/>
        <v>0</v>
      </c>
      <c r="G96" s="5">
        <f t="shared" si="3"/>
        <v>0</v>
      </c>
      <c r="H96" s="5">
        <f t="shared" si="3"/>
        <v>0</v>
      </c>
      <c r="I96" s="5">
        <f t="shared" si="3"/>
        <v>0</v>
      </c>
      <c r="J96" s="5">
        <f t="shared" si="3"/>
        <v>0</v>
      </c>
      <c r="K96" s="5">
        <f t="shared" si="3"/>
        <v>0</v>
      </c>
      <c r="L96" s="5">
        <f t="shared" si="3"/>
        <v>0</v>
      </c>
      <c r="M96" s="5">
        <f t="shared" si="3"/>
        <v>0</v>
      </c>
      <c r="N96" s="5">
        <f t="shared" si="3"/>
        <v>0</v>
      </c>
      <c r="O96" s="5">
        <f t="shared" si="3"/>
        <v>0</v>
      </c>
      <c r="P96" s="5">
        <f t="shared" si="3"/>
        <v>0</v>
      </c>
      <c r="Q96" s="5">
        <f t="shared" si="3"/>
        <v>0</v>
      </c>
      <c r="R96" s="5">
        <f t="shared" si="3"/>
        <v>0</v>
      </c>
      <c r="S96" s="5">
        <f t="shared" si="3"/>
        <v>0</v>
      </c>
      <c r="T96" s="5">
        <f t="shared" si="3"/>
        <v>0</v>
      </c>
      <c r="U96" s="5">
        <f t="shared" si="3"/>
        <v>0</v>
      </c>
      <c r="V96" s="5">
        <f t="shared" si="3"/>
        <v>0</v>
      </c>
      <c r="W96" s="5">
        <f t="shared" si="3"/>
        <v>0</v>
      </c>
      <c r="X96" s="5">
        <f t="shared" si="3"/>
        <v>0</v>
      </c>
      <c r="Y96" s="5">
        <f t="shared" si="3"/>
        <v>0</v>
      </c>
    </row>
    <row r="97" spans="1:25" x14ac:dyDescent="0.25">
      <c r="A97" s="3" t="s">
        <v>40</v>
      </c>
      <c r="B97" s="5">
        <f t="shared" si="3"/>
        <v>0</v>
      </c>
      <c r="C97" s="5">
        <f t="shared" si="3"/>
        <v>0</v>
      </c>
      <c r="D97" s="5">
        <f t="shared" si="3"/>
        <v>0</v>
      </c>
      <c r="E97" s="5">
        <f t="shared" si="3"/>
        <v>0</v>
      </c>
      <c r="F97" s="5">
        <f t="shared" si="3"/>
        <v>0</v>
      </c>
      <c r="G97" s="5">
        <f t="shared" si="3"/>
        <v>0</v>
      </c>
      <c r="H97" s="5">
        <f t="shared" si="3"/>
        <v>0</v>
      </c>
      <c r="I97" s="5">
        <f t="shared" si="3"/>
        <v>0</v>
      </c>
      <c r="J97" s="5">
        <f t="shared" si="3"/>
        <v>0</v>
      </c>
      <c r="K97" s="5">
        <f t="shared" si="3"/>
        <v>0</v>
      </c>
      <c r="L97" s="5">
        <f t="shared" si="3"/>
        <v>0</v>
      </c>
      <c r="M97" s="5">
        <f t="shared" si="3"/>
        <v>0</v>
      </c>
      <c r="N97" s="5">
        <f t="shared" si="3"/>
        <v>0</v>
      </c>
      <c r="O97" s="5">
        <f t="shared" si="3"/>
        <v>0</v>
      </c>
      <c r="P97" s="5">
        <f t="shared" si="3"/>
        <v>0</v>
      </c>
      <c r="Q97" s="5">
        <f t="shared" si="3"/>
        <v>0</v>
      </c>
      <c r="R97" s="5">
        <f t="shared" si="3"/>
        <v>0</v>
      </c>
      <c r="S97" s="5">
        <f t="shared" si="3"/>
        <v>0</v>
      </c>
      <c r="T97" s="5">
        <f t="shared" si="3"/>
        <v>0</v>
      </c>
      <c r="U97" s="5">
        <f t="shared" si="3"/>
        <v>0</v>
      </c>
      <c r="V97" s="5">
        <f t="shared" si="3"/>
        <v>0</v>
      </c>
      <c r="W97" s="5">
        <f t="shared" si="3"/>
        <v>-1989561.5154261626</v>
      </c>
      <c r="X97" s="5">
        <f t="shared" si="3"/>
        <v>-40088.59388962324</v>
      </c>
      <c r="Y97" s="5">
        <f t="shared" si="3"/>
        <v>-2029650.1093157828</v>
      </c>
    </row>
    <row r="98" spans="1:25" x14ac:dyDescent="0.25">
      <c r="A98" s="3" t="s">
        <v>41</v>
      </c>
      <c r="B98" s="5">
        <f t="shared" si="3"/>
        <v>0</v>
      </c>
      <c r="C98" s="5">
        <f t="shared" si="3"/>
        <v>0</v>
      </c>
      <c r="D98" s="5">
        <f t="shared" si="3"/>
        <v>0</v>
      </c>
      <c r="E98" s="5">
        <f t="shared" si="3"/>
        <v>0</v>
      </c>
      <c r="F98" s="5">
        <f t="shared" si="3"/>
        <v>0</v>
      </c>
      <c r="G98" s="5">
        <f t="shared" si="3"/>
        <v>0</v>
      </c>
      <c r="H98" s="5">
        <f t="shared" si="3"/>
        <v>0</v>
      </c>
      <c r="I98" s="5">
        <f t="shared" si="3"/>
        <v>0</v>
      </c>
      <c r="J98" s="5">
        <f t="shared" si="3"/>
        <v>0</v>
      </c>
      <c r="K98" s="5">
        <f t="shared" si="3"/>
        <v>0</v>
      </c>
      <c r="L98" s="5">
        <f t="shared" si="3"/>
        <v>0</v>
      </c>
      <c r="M98" s="5">
        <f t="shared" si="3"/>
        <v>0</v>
      </c>
      <c r="N98" s="5">
        <f t="shared" si="3"/>
        <v>0</v>
      </c>
      <c r="O98" s="5">
        <f t="shared" si="3"/>
        <v>0</v>
      </c>
      <c r="P98" s="5">
        <f t="shared" si="3"/>
        <v>0</v>
      </c>
      <c r="Q98" s="5">
        <f t="shared" ref="Q98:Y98" si="4">Q70-Q42</f>
        <v>0</v>
      </c>
      <c r="R98" s="5">
        <f t="shared" si="4"/>
        <v>0</v>
      </c>
      <c r="S98" s="5">
        <f t="shared" si="4"/>
        <v>0</v>
      </c>
      <c r="T98" s="5">
        <f t="shared" si="4"/>
        <v>0</v>
      </c>
      <c r="U98" s="5">
        <f t="shared" si="4"/>
        <v>0</v>
      </c>
      <c r="V98" s="5">
        <f t="shared" si="4"/>
        <v>0</v>
      </c>
      <c r="W98" s="5">
        <f t="shared" si="4"/>
        <v>-2449.4095897664374</v>
      </c>
      <c r="X98" s="5">
        <f t="shared" si="4"/>
        <v>-70.807521801798785</v>
      </c>
      <c r="Y98" s="5">
        <f t="shared" si="4"/>
        <v>-2520.2171115682577</v>
      </c>
    </row>
    <row r="99" spans="1:25" x14ac:dyDescent="0.25">
      <c r="A99" s="3" t="s">
        <v>42</v>
      </c>
      <c r="B99" s="5">
        <f t="shared" ref="B99:Y109" si="5">B71-B43</f>
        <v>0</v>
      </c>
      <c r="C99" s="5">
        <f t="shared" si="5"/>
        <v>0</v>
      </c>
      <c r="D99" s="5">
        <f t="shared" si="5"/>
        <v>0</v>
      </c>
      <c r="E99" s="5">
        <f t="shared" si="5"/>
        <v>0</v>
      </c>
      <c r="F99" s="5">
        <f t="shared" si="5"/>
        <v>0</v>
      </c>
      <c r="G99" s="5">
        <f t="shared" si="5"/>
        <v>0</v>
      </c>
      <c r="H99" s="5">
        <f t="shared" si="5"/>
        <v>0</v>
      </c>
      <c r="I99" s="5">
        <f t="shared" si="5"/>
        <v>0</v>
      </c>
      <c r="J99" s="5">
        <f t="shared" si="5"/>
        <v>0</v>
      </c>
      <c r="K99" s="5">
        <f t="shared" si="5"/>
        <v>0</v>
      </c>
      <c r="L99" s="5">
        <f t="shared" si="5"/>
        <v>0</v>
      </c>
      <c r="M99" s="5">
        <f t="shared" si="5"/>
        <v>0</v>
      </c>
      <c r="N99" s="5">
        <f t="shared" si="5"/>
        <v>0</v>
      </c>
      <c r="O99" s="5">
        <f t="shared" si="5"/>
        <v>0</v>
      </c>
      <c r="P99" s="5">
        <f t="shared" si="5"/>
        <v>0</v>
      </c>
      <c r="Q99" s="5">
        <f t="shared" si="5"/>
        <v>0</v>
      </c>
      <c r="R99" s="5">
        <f t="shared" si="5"/>
        <v>0</v>
      </c>
      <c r="S99" s="5">
        <f t="shared" si="5"/>
        <v>0</v>
      </c>
      <c r="T99" s="5">
        <f t="shared" si="5"/>
        <v>0</v>
      </c>
      <c r="U99" s="5">
        <f t="shared" si="5"/>
        <v>0</v>
      </c>
      <c r="V99" s="5">
        <f t="shared" si="5"/>
        <v>0</v>
      </c>
      <c r="W99" s="5">
        <f t="shared" si="5"/>
        <v>-882262.73198436759</v>
      </c>
      <c r="X99" s="5">
        <f t="shared" si="5"/>
        <v>-48832.961203940707</v>
      </c>
      <c r="Y99" s="5">
        <f t="shared" si="5"/>
        <v>-931095.69318830967</v>
      </c>
    </row>
    <row r="100" spans="1:25" x14ac:dyDescent="0.25">
      <c r="A100" s="3" t="s">
        <v>43</v>
      </c>
      <c r="B100" s="5">
        <f t="shared" si="5"/>
        <v>0</v>
      </c>
      <c r="C100" s="5">
        <f t="shared" si="5"/>
        <v>0</v>
      </c>
      <c r="D100" s="5">
        <f t="shared" si="5"/>
        <v>0</v>
      </c>
      <c r="E100" s="5">
        <f t="shared" si="5"/>
        <v>0</v>
      </c>
      <c r="F100" s="5">
        <f t="shared" si="5"/>
        <v>0</v>
      </c>
      <c r="G100" s="5">
        <f t="shared" si="5"/>
        <v>0</v>
      </c>
      <c r="H100" s="5">
        <f t="shared" si="5"/>
        <v>0</v>
      </c>
      <c r="I100" s="5">
        <f t="shared" si="5"/>
        <v>0</v>
      </c>
      <c r="J100" s="5">
        <f t="shared" si="5"/>
        <v>0</v>
      </c>
      <c r="K100" s="5">
        <f t="shared" si="5"/>
        <v>0</v>
      </c>
      <c r="L100" s="5">
        <f t="shared" si="5"/>
        <v>0</v>
      </c>
      <c r="M100" s="5">
        <f t="shared" si="5"/>
        <v>0</v>
      </c>
      <c r="N100" s="5">
        <f t="shared" si="5"/>
        <v>0</v>
      </c>
      <c r="O100" s="5">
        <f t="shared" si="5"/>
        <v>0</v>
      </c>
      <c r="P100" s="5">
        <f t="shared" si="5"/>
        <v>0</v>
      </c>
      <c r="Q100" s="5">
        <f t="shared" si="5"/>
        <v>0</v>
      </c>
      <c r="R100" s="5">
        <f t="shared" si="5"/>
        <v>0</v>
      </c>
      <c r="S100" s="5">
        <f t="shared" si="5"/>
        <v>0</v>
      </c>
      <c r="T100" s="5">
        <f t="shared" si="5"/>
        <v>0</v>
      </c>
      <c r="U100" s="5">
        <f t="shared" si="5"/>
        <v>0</v>
      </c>
      <c r="V100" s="5">
        <f t="shared" si="5"/>
        <v>0</v>
      </c>
      <c r="W100" s="5">
        <f t="shared" si="5"/>
        <v>-12819.674064786683</v>
      </c>
      <c r="X100" s="5">
        <f t="shared" si="5"/>
        <v>-253.44347493502818</v>
      </c>
      <c r="Y100" s="5">
        <f t="shared" si="5"/>
        <v>-13073.117539721541</v>
      </c>
    </row>
    <row r="101" spans="1:25" x14ac:dyDescent="0.25">
      <c r="A101" s="3" t="s">
        <v>44</v>
      </c>
      <c r="B101" s="5">
        <f t="shared" si="5"/>
        <v>0</v>
      </c>
      <c r="C101" s="5">
        <f t="shared" si="5"/>
        <v>0</v>
      </c>
      <c r="D101" s="5">
        <f t="shared" si="5"/>
        <v>0</v>
      </c>
      <c r="E101" s="5">
        <f t="shared" si="5"/>
        <v>0</v>
      </c>
      <c r="F101" s="5">
        <f t="shared" si="5"/>
        <v>0</v>
      </c>
      <c r="G101" s="5">
        <f t="shared" si="5"/>
        <v>0</v>
      </c>
      <c r="H101" s="5">
        <f t="shared" si="5"/>
        <v>0</v>
      </c>
      <c r="I101" s="5">
        <f t="shared" si="5"/>
        <v>0</v>
      </c>
      <c r="J101" s="5">
        <f t="shared" si="5"/>
        <v>0</v>
      </c>
      <c r="K101" s="5">
        <f t="shared" si="5"/>
        <v>0</v>
      </c>
      <c r="L101" s="5">
        <f t="shared" si="5"/>
        <v>0</v>
      </c>
      <c r="M101" s="5">
        <f t="shared" si="5"/>
        <v>0</v>
      </c>
      <c r="N101" s="5">
        <f t="shared" si="5"/>
        <v>0</v>
      </c>
      <c r="O101" s="5">
        <f t="shared" si="5"/>
        <v>0</v>
      </c>
      <c r="P101" s="5">
        <f t="shared" si="5"/>
        <v>0</v>
      </c>
      <c r="Q101" s="5">
        <f t="shared" si="5"/>
        <v>0</v>
      </c>
      <c r="R101" s="5">
        <f t="shared" si="5"/>
        <v>0</v>
      </c>
      <c r="S101" s="5">
        <f t="shared" si="5"/>
        <v>0</v>
      </c>
      <c r="T101" s="5">
        <f t="shared" si="5"/>
        <v>0</v>
      </c>
      <c r="U101" s="5">
        <f t="shared" si="5"/>
        <v>0</v>
      </c>
      <c r="V101" s="5">
        <f t="shared" si="5"/>
        <v>0</v>
      </c>
      <c r="W101" s="5">
        <f t="shared" si="5"/>
        <v>-16347.722015915904</v>
      </c>
      <c r="X101" s="5">
        <f t="shared" si="5"/>
        <v>51.643446949293264</v>
      </c>
      <c r="Y101" s="5">
        <f t="shared" si="5"/>
        <v>-16296.078568966594</v>
      </c>
    </row>
    <row r="102" spans="1:25" x14ac:dyDescent="0.25">
      <c r="A102" s="3" t="s">
        <v>45</v>
      </c>
      <c r="B102" s="5">
        <f t="shared" si="5"/>
        <v>0</v>
      </c>
      <c r="C102" s="5">
        <f t="shared" si="5"/>
        <v>0</v>
      </c>
      <c r="D102" s="5">
        <f t="shared" si="5"/>
        <v>0</v>
      </c>
      <c r="E102" s="5">
        <f t="shared" si="5"/>
        <v>0</v>
      </c>
      <c r="F102" s="5">
        <f t="shared" si="5"/>
        <v>0</v>
      </c>
      <c r="G102" s="5">
        <f t="shared" si="5"/>
        <v>0</v>
      </c>
      <c r="H102" s="5">
        <f t="shared" si="5"/>
        <v>0</v>
      </c>
      <c r="I102" s="5">
        <f t="shared" si="5"/>
        <v>0</v>
      </c>
      <c r="J102" s="5">
        <f t="shared" si="5"/>
        <v>0</v>
      </c>
      <c r="K102" s="5">
        <f t="shared" si="5"/>
        <v>0</v>
      </c>
      <c r="L102" s="5">
        <f t="shared" si="5"/>
        <v>0</v>
      </c>
      <c r="M102" s="5">
        <f t="shared" si="5"/>
        <v>0</v>
      </c>
      <c r="N102" s="5">
        <f t="shared" si="5"/>
        <v>0</v>
      </c>
      <c r="O102" s="5">
        <f t="shared" si="5"/>
        <v>0</v>
      </c>
      <c r="P102" s="5">
        <f t="shared" si="5"/>
        <v>0</v>
      </c>
      <c r="Q102" s="5">
        <f t="shared" si="5"/>
        <v>0</v>
      </c>
      <c r="R102" s="5">
        <f t="shared" si="5"/>
        <v>0</v>
      </c>
      <c r="S102" s="5">
        <f t="shared" si="5"/>
        <v>0</v>
      </c>
      <c r="T102" s="5">
        <f t="shared" si="5"/>
        <v>0</v>
      </c>
      <c r="U102" s="5">
        <f t="shared" si="5"/>
        <v>0</v>
      </c>
      <c r="V102" s="5">
        <f t="shared" si="5"/>
        <v>0</v>
      </c>
      <c r="W102" s="5">
        <f t="shared" si="5"/>
        <v>654.61712881987569</v>
      </c>
      <c r="X102" s="5">
        <f t="shared" si="5"/>
        <v>3.017454142510088</v>
      </c>
      <c r="Y102" s="5">
        <f t="shared" si="5"/>
        <v>657.63458296238787</v>
      </c>
    </row>
    <row r="103" spans="1:25" x14ac:dyDescent="0.25">
      <c r="A103" s="3" t="s">
        <v>46</v>
      </c>
      <c r="B103" s="5">
        <f t="shared" si="5"/>
        <v>0</v>
      </c>
      <c r="C103" s="5">
        <f t="shared" si="5"/>
        <v>0</v>
      </c>
      <c r="D103" s="5">
        <f t="shared" si="5"/>
        <v>0</v>
      </c>
      <c r="E103" s="5">
        <f t="shared" si="5"/>
        <v>0</v>
      </c>
      <c r="F103" s="5">
        <f t="shared" si="5"/>
        <v>0</v>
      </c>
      <c r="G103" s="5">
        <f t="shared" si="5"/>
        <v>0</v>
      </c>
      <c r="H103" s="5">
        <f t="shared" si="5"/>
        <v>0</v>
      </c>
      <c r="I103" s="5">
        <f t="shared" si="5"/>
        <v>0</v>
      </c>
      <c r="J103" s="5">
        <f t="shared" si="5"/>
        <v>0</v>
      </c>
      <c r="K103" s="5">
        <f t="shared" si="5"/>
        <v>0</v>
      </c>
      <c r="L103" s="5">
        <f t="shared" si="5"/>
        <v>0</v>
      </c>
      <c r="M103" s="5">
        <f t="shared" si="5"/>
        <v>0</v>
      </c>
      <c r="N103" s="5">
        <f t="shared" si="5"/>
        <v>0</v>
      </c>
      <c r="O103" s="5">
        <f t="shared" si="5"/>
        <v>0</v>
      </c>
      <c r="P103" s="5">
        <f t="shared" si="5"/>
        <v>0</v>
      </c>
      <c r="Q103" s="5">
        <f t="shared" si="5"/>
        <v>0</v>
      </c>
      <c r="R103" s="5">
        <f t="shared" si="5"/>
        <v>0</v>
      </c>
      <c r="S103" s="5">
        <f t="shared" si="5"/>
        <v>0</v>
      </c>
      <c r="T103" s="5">
        <f t="shared" si="5"/>
        <v>0</v>
      </c>
      <c r="U103" s="5">
        <f t="shared" si="5"/>
        <v>0</v>
      </c>
      <c r="V103" s="5">
        <f t="shared" si="5"/>
        <v>0</v>
      </c>
      <c r="W103" s="5">
        <f t="shared" si="5"/>
        <v>62.152019783499782</v>
      </c>
      <c r="X103" s="5">
        <f t="shared" si="5"/>
        <v>-18.31178622903856</v>
      </c>
      <c r="Y103" s="5">
        <f t="shared" si="5"/>
        <v>43.840233554466977</v>
      </c>
    </row>
    <row r="104" spans="1:25" x14ac:dyDescent="0.25">
      <c r="A104" s="3" t="s">
        <v>47</v>
      </c>
      <c r="B104" s="5">
        <f t="shared" si="5"/>
        <v>0</v>
      </c>
      <c r="C104" s="5">
        <f t="shared" si="5"/>
        <v>0</v>
      </c>
      <c r="D104" s="5">
        <f t="shared" si="5"/>
        <v>0</v>
      </c>
      <c r="E104" s="5">
        <f t="shared" si="5"/>
        <v>0</v>
      </c>
      <c r="F104" s="5">
        <f t="shared" si="5"/>
        <v>0</v>
      </c>
      <c r="G104" s="5">
        <f t="shared" si="5"/>
        <v>0</v>
      </c>
      <c r="H104" s="5">
        <f t="shared" si="5"/>
        <v>0</v>
      </c>
      <c r="I104" s="5">
        <f t="shared" si="5"/>
        <v>0</v>
      </c>
      <c r="J104" s="5">
        <f t="shared" si="5"/>
        <v>0</v>
      </c>
      <c r="K104" s="5">
        <f t="shared" si="5"/>
        <v>0</v>
      </c>
      <c r="L104" s="5">
        <f t="shared" si="5"/>
        <v>0</v>
      </c>
      <c r="M104" s="5">
        <f t="shared" si="5"/>
        <v>0</v>
      </c>
      <c r="N104" s="5">
        <f t="shared" si="5"/>
        <v>0</v>
      </c>
      <c r="O104" s="5">
        <f t="shared" si="5"/>
        <v>0</v>
      </c>
      <c r="P104" s="5">
        <f t="shared" si="5"/>
        <v>0</v>
      </c>
      <c r="Q104" s="5">
        <f t="shared" si="5"/>
        <v>0</v>
      </c>
      <c r="R104" s="5">
        <f t="shared" si="5"/>
        <v>0</v>
      </c>
      <c r="S104" s="5">
        <f t="shared" si="5"/>
        <v>0</v>
      </c>
      <c r="T104" s="5">
        <f t="shared" si="5"/>
        <v>0</v>
      </c>
      <c r="U104" s="5">
        <f t="shared" si="5"/>
        <v>0</v>
      </c>
      <c r="V104" s="5">
        <f t="shared" si="5"/>
        <v>0</v>
      </c>
      <c r="W104" s="5">
        <f t="shared" si="5"/>
        <v>69024.131464277481</v>
      </c>
      <c r="X104" s="5">
        <f t="shared" si="5"/>
        <v>-222.73575460239056</v>
      </c>
      <c r="Y104" s="5">
        <f t="shared" si="5"/>
        <v>68801.395709675271</v>
      </c>
    </row>
    <row r="105" spans="1:25" x14ac:dyDescent="0.25">
      <c r="A105" s="3" t="s">
        <v>48</v>
      </c>
      <c r="B105" s="5">
        <f t="shared" si="5"/>
        <v>0</v>
      </c>
      <c r="C105" s="5">
        <f t="shared" si="5"/>
        <v>0</v>
      </c>
      <c r="D105" s="5">
        <f t="shared" si="5"/>
        <v>0</v>
      </c>
      <c r="E105" s="5">
        <f t="shared" si="5"/>
        <v>0</v>
      </c>
      <c r="F105" s="5">
        <f t="shared" si="5"/>
        <v>0</v>
      </c>
      <c r="G105" s="5">
        <f t="shared" si="5"/>
        <v>0</v>
      </c>
      <c r="H105" s="5">
        <f t="shared" si="5"/>
        <v>0</v>
      </c>
      <c r="I105" s="5">
        <f t="shared" si="5"/>
        <v>0</v>
      </c>
      <c r="J105" s="5">
        <f t="shared" si="5"/>
        <v>0</v>
      </c>
      <c r="K105" s="5">
        <f t="shared" si="5"/>
        <v>0</v>
      </c>
      <c r="L105" s="5">
        <f t="shared" si="5"/>
        <v>0</v>
      </c>
      <c r="M105" s="5">
        <f t="shared" si="5"/>
        <v>0</v>
      </c>
      <c r="N105" s="5">
        <f t="shared" si="5"/>
        <v>0</v>
      </c>
      <c r="O105" s="5">
        <f t="shared" si="5"/>
        <v>0</v>
      </c>
      <c r="P105" s="5">
        <f t="shared" si="5"/>
        <v>0</v>
      </c>
      <c r="Q105" s="5">
        <f t="shared" si="5"/>
        <v>0</v>
      </c>
      <c r="R105" s="5">
        <f t="shared" si="5"/>
        <v>0</v>
      </c>
      <c r="S105" s="5">
        <f t="shared" si="5"/>
        <v>0</v>
      </c>
      <c r="T105" s="5">
        <f t="shared" si="5"/>
        <v>0</v>
      </c>
      <c r="U105" s="5">
        <f t="shared" si="5"/>
        <v>0</v>
      </c>
      <c r="V105" s="5">
        <f t="shared" si="5"/>
        <v>0</v>
      </c>
      <c r="W105" s="5">
        <f t="shared" si="5"/>
        <v>0</v>
      </c>
      <c r="X105" s="5">
        <f t="shared" si="5"/>
        <v>0</v>
      </c>
      <c r="Y105" s="5">
        <f t="shared" si="5"/>
        <v>0</v>
      </c>
    </row>
    <row r="106" spans="1:25" x14ac:dyDescent="0.25">
      <c r="A106" s="3" t="s">
        <v>49</v>
      </c>
      <c r="B106" s="5">
        <f t="shared" si="5"/>
        <v>0</v>
      </c>
      <c r="C106" s="5">
        <f t="shared" si="5"/>
        <v>0</v>
      </c>
      <c r="D106" s="5">
        <f t="shared" si="5"/>
        <v>0</v>
      </c>
      <c r="E106" s="5">
        <f t="shared" si="5"/>
        <v>0</v>
      </c>
      <c r="F106" s="5">
        <f t="shared" si="5"/>
        <v>0</v>
      </c>
      <c r="G106" s="5">
        <f t="shared" si="5"/>
        <v>0</v>
      </c>
      <c r="H106" s="5">
        <f t="shared" si="5"/>
        <v>0</v>
      </c>
      <c r="I106" s="5">
        <f t="shared" si="5"/>
        <v>0</v>
      </c>
      <c r="J106" s="5">
        <f t="shared" si="5"/>
        <v>0</v>
      </c>
      <c r="K106" s="5">
        <f t="shared" si="5"/>
        <v>0</v>
      </c>
      <c r="L106" s="5">
        <f t="shared" si="5"/>
        <v>0</v>
      </c>
      <c r="M106" s="5">
        <f t="shared" si="5"/>
        <v>0</v>
      </c>
      <c r="N106" s="5">
        <f t="shared" si="5"/>
        <v>0</v>
      </c>
      <c r="O106" s="5">
        <f t="shared" si="5"/>
        <v>0</v>
      </c>
      <c r="P106" s="5">
        <f t="shared" si="5"/>
        <v>0</v>
      </c>
      <c r="Q106" s="5">
        <f t="shared" si="5"/>
        <v>0</v>
      </c>
      <c r="R106" s="5">
        <f t="shared" si="5"/>
        <v>0</v>
      </c>
      <c r="S106" s="5">
        <f t="shared" si="5"/>
        <v>0</v>
      </c>
      <c r="T106" s="5">
        <f t="shared" si="5"/>
        <v>0</v>
      </c>
      <c r="U106" s="5">
        <f t="shared" si="5"/>
        <v>0</v>
      </c>
      <c r="V106" s="5">
        <f t="shared" si="5"/>
        <v>0</v>
      </c>
      <c r="W106" s="5">
        <f t="shared" si="5"/>
        <v>0</v>
      </c>
      <c r="X106" s="5">
        <f t="shared" si="5"/>
        <v>0</v>
      </c>
      <c r="Y106" s="5">
        <f t="shared" si="5"/>
        <v>0</v>
      </c>
    </row>
    <row r="107" spans="1:25" x14ac:dyDescent="0.25">
      <c r="A107" s="3" t="s">
        <v>50</v>
      </c>
      <c r="B107" s="5">
        <f t="shared" si="5"/>
        <v>0</v>
      </c>
      <c r="C107" s="5">
        <f t="shared" si="5"/>
        <v>0</v>
      </c>
      <c r="D107" s="5">
        <f t="shared" si="5"/>
        <v>0</v>
      </c>
      <c r="E107" s="5">
        <f t="shared" si="5"/>
        <v>0</v>
      </c>
      <c r="F107" s="5">
        <f t="shared" si="5"/>
        <v>0</v>
      </c>
      <c r="G107" s="5">
        <f t="shared" si="5"/>
        <v>0</v>
      </c>
      <c r="H107" s="5">
        <f t="shared" si="5"/>
        <v>0</v>
      </c>
      <c r="I107" s="5">
        <f t="shared" si="5"/>
        <v>0</v>
      </c>
      <c r="J107" s="5">
        <f t="shared" si="5"/>
        <v>0</v>
      </c>
      <c r="K107" s="5">
        <f t="shared" si="5"/>
        <v>0</v>
      </c>
      <c r="L107" s="5">
        <f t="shared" si="5"/>
        <v>0</v>
      </c>
      <c r="M107" s="5">
        <f t="shared" si="5"/>
        <v>0</v>
      </c>
      <c r="N107" s="5">
        <f t="shared" si="5"/>
        <v>0</v>
      </c>
      <c r="O107" s="5">
        <f t="shared" si="5"/>
        <v>0</v>
      </c>
      <c r="P107" s="5">
        <f t="shared" si="5"/>
        <v>0</v>
      </c>
      <c r="Q107" s="5">
        <f t="shared" si="5"/>
        <v>0</v>
      </c>
      <c r="R107" s="5">
        <f t="shared" si="5"/>
        <v>0</v>
      </c>
      <c r="S107" s="5">
        <f t="shared" si="5"/>
        <v>0</v>
      </c>
      <c r="T107" s="5">
        <f t="shared" si="5"/>
        <v>0</v>
      </c>
      <c r="U107" s="5">
        <f t="shared" si="5"/>
        <v>0</v>
      </c>
      <c r="V107" s="5">
        <f t="shared" si="5"/>
        <v>0</v>
      </c>
      <c r="W107" s="5">
        <f t="shared" si="5"/>
        <v>0</v>
      </c>
      <c r="X107" s="5">
        <f t="shared" si="5"/>
        <v>0</v>
      </c>
      <c r="Y107" s="5">
        <f t="shared" si="5"/>
        <v>0</v>
      </c>
    </row>
    <row r="108" spans="1:25" x14ac:dyDescent="0.25">
      <c r="A108" s="3" t="s">
        <v>51</v>
      </c>
      <c r="B108" s="5">
        <f t="shared" si="5"/>
        <v>0</v>
      </c>
      <c r="C108" s="5">
        <f t="shared" si="5"/>
        <v>0</v>
      </c>
      <c r="D108" s="5">
        <f t="shared" si="5"/>
        <v>0</v>
      </c>
      <c r="E108" s="5">
        <f t="shared" si="5"/>
        <v>0</v>
      </c>
      <c r="F108" s="5">
        <f t="shared" si="5"/>
        <v>0</v>
      </c>
      <c r="G108" s="5">
        <f t="shared" si="5"/>
        <v>0</v>
      </c>
      <c r="H108" s="5">
        <f t="shared" si="5"/>
        <v>0</v>
      </c>
      <c r="I108" s="5">
        <f t="shared" si="5"/>
        <v>0</v>
      </c>
      <c r="J108" s="5">
        <f t="shared" si="5"/>
        <v>0</v>
      </c>
      <c r="K108" s="5">
        <f t="shared" si="5"/>
        <v>0</v>
      </c>
      <c r="L108" s="5">
        <f t="shared" si="5"/>
        <v>0</v>
      </c>
      <c r="M108" s="5">
        <f t="shared" si="5"/>
        <v>0</v>
      </c>
      <c r="N108" s="5">
        <f t="shared" si="5"/>
        <v>0</v>
      </c>
      <c r="O108" s="5">
        <f t="shared" si="5"/>
        <v>0</v>
      </c>
      <c r="P108" s="5">
        <f t="shared" si="5"/>
        <v>0</v>
      </c>
      <c r="Q108" s="5">
        <f t="shared" si="5"/>
        <v>0</v>
      </c>
      <c r="R108" s="5">
        <f t="shared" si="5"/>
        <v>0</v>
      </c>
      <c r="S108" s="5">
        <f t="shared" si="5"/>
        <v>0</v>
      </c>
      <c r="T108" s="5">
        <f t="shared" si="5"/>
        <v>0</v>
      </c>
      <c r="U108" s="5">
        <f t="shared" si="5"/>
        <v>0</v>
      </c>
      <c r="V108" s="5">
        <f t="shared" si="5"/>
        <v>0</v>
      </c>
      <c r="W108" s="5">
        <f t="shared" si="5"/>
        <v>0</v>
      </c>
      <c r="X108" s="5">
        <f t="shared" si="5"/>
        <v>0</v>
      </c>
      <c r="Y108" s="5">
        <f t="shared" si="5"/>
        <v>0</v>
      </c>
    </row>
    <row r="109" spans="1:25" x14ac:dyDescent="0.25">
      <c r="A109" s="3" t="s">
        <v>52</v>
      </c>
      <c r="B109" s="5">
        <f t="shared" si="5"/>
        <v>0</v>
      </c>
      <c r="C109" s="5">
        <f t="shared" si="5"/>
        <v>0</v>
      </c>
      <c r="D109" s="5">
        <f t="shared" si="5"/>
        <v>0</v>
      </c>
      <c r="E109" s="5">
        <f t="shared" si="5"/>
        <v>0</v>
      </c>
      <c r="F109" s="5">
        <f t="shared" si="5"/>
        <v>0</v>
      </c>
      <c r="G109" s="5">
        <f t="shared" si="5"/>
        <v>0</v>
      </c>
      <c r="H109" s="5">
        <f t="shared" si="5"/>
        <v>0</v>
      </c>
      <c r="I109" s="5">
        <f t="shared" si="5"/>
        <v>0</v>
      </c>
      <c r="J109" s="5">
        <f t="shared" si="5"/>
        <v>0</v>
      </c>
      <c r="K109" s="5">
        <f t="shared" si="5"/>
        <v>0</v>
      </c>
      <c r="L109" s="5">
        <f t="shared" si="5"/>
        <v>0</v>
      </c>
      <c r="M109" s="5">
        <f t="shared" si="5"/>
        <v>0</v>
      </c>
      <c r="N109" s="5">
        <f t="shared" si="5"/>
        <v>0</v>
      </c>
      <c r="O109" s="5">
        <f t="shared" si="5"/>
        <v>0</v>
      </c>
      <c r="P109" s="5">
        <f t="shared" si="5"/>
        <v>0</v>
      </c>
      <c r="Q109" s="5">
        <f t="shared" ref="Q109:Y109" si="6">Q81-Q53</f>
        <v>0</v>
      </c>
      <c r="R109" s="5">
        <f t="shared" si="6"/>
        <v>0</v>
      </c>
      <c r="S109" s="5">
        <f t="shared" si="6"/>
        <v>0</v>
      </c>
      <c r="T109" s="5">
        <f t="shared" si="6"/>
        <v>0</v>
      </c>
      <c r="U109" s="5">
        <f t="shared" si="6"/>
        <v>0</v>
      </c>
      <c r="V109" s="5">
        <f t="shared" si="6"/>
        <v>0</v>
      </c>
      <c r="W109" s="5">
        <f t="shared" si="6"/>
        <v>0</v>
      </c>
      <c r="X109" s="5">
        <f t="shared" si="6"/>
        <v>0</v>
      </c>
      <c r="Y109" s="5">
        <f t="shared" si="6"/>
        <v>0</v>
      </c>
    </row>
    <row r="110" spans="1:25" x14ac:dyDescent="0.25">
      <c r="A110" s="3" t="s">
        <v>53</v>
      </c>
      <c r="B110" s="5">
        <f t="shared" ref="B110:Y112" si="7">B82-B54</f>
        <v>0</v>
      </c>
      <c r="C110" s="5">
        <f t="shared" si="7"/>
        <v>0</v>
      </c>
      <c r="D110" s="5">
        <f t="shared" si="7"/>
        <v>0</v>
      </c>
      <c r="E110" s="5">
        <f t="shared" si="7"/>
        <v>0</v>
      </c>
      <c r="F110" s="5">
        <f t="shared" si="7"/>
        <v>0</v>
      </c>
      <c r="G110" s="5">
        <f t="shared" si="7"/>
        <v>0</v>
      </c>
      <c r="H110" s="5">
        <f t="shared" si="7"/>
        <v>0</v>
      </c>
      <c r="I110" s="5">
        <f t="shared" si="7"/>
        <v>0</v>
      </c>
      <c r="J110" s="5">
        <f t="shared" si="7"/>
        <v>0</v>
      </c>
      <c r="K110" s="5">
        <f t="shared" si="7"/>
        <v>0</v>
      </c>
      <c r="L110" s="5">
        <f t="shared" si="7"/>
        <v>0</v>
      </c>
      <c r="M110" s="5">
        <f t="shared" si="7"/>
        <v>0</v>
      </c>
      <c r="N110" s="5">
        <f t="shared" si="7"/>
        <v>0</v>
      </c>
      <c r="O110" s="5">
        <f t="shared" si="7"/>
        <v>0</v>
      </c>
      <c r="P110" s="5">
        <f t="shared" si="7"/>
        <v>0</v>
      </c>
      <c r="Q110" s="5">
        <f t="shared" si="7"/>
        <v>0</v>
      </c>
      <c r="R110" s="5">
        <f t="shared" si="7"/>
        <v>0</v>
      </c>
      <c r="S110" s="5">
        <f t="shared" si="7"/>
        <v>0</v>
      </c>
      <c r="T110" s="5">
        <f t="shared" si="7"/>
        <v>0</v>
      </c>
      <c r="U110" s="5">
        <f t="shared" si="7"/>
        <v>0</v>
      </c>
      <c r="V110" s="5">
        <f t="shared" si="7"/>
        <v>0</v>
      </c>
      <c r="W110" s="5">
        <f t="shared" si="7"/>
        <v>0</v>
      </c>
      <c r="X110" s="5">
        <f t="shared" si="7"/>
        <v>0</v>
      </c>
      <c r="Y110" s="5">
        <f t="shared" si="7"/>
        <v>0</v>
      </c>
    </row>
    <row r="111" spans="1:25" x14ac:dyDescent="0.25">
      <c r="A111" s="3" t="s">
        <v>54</v>
      </c>
      <c r="B111" s="5">
        <f t="shared" si="7"/>
        <v>0</v>
      </c>
      <c r="C111" s="5">
        <f t="shared" si="7"/>
        <v>0</v>
      </c>
      <c r="D111" s="5">
        <f t="shared" si="7"/>
        <v>0</v>
      </c>
      <c r="E111" s="5">
        <f t="shared" si="7"/>
        <v>0</v>
      </c>
      <c r="F111" s="5">
        <f t="shared" si="7"/>
        <v>0</v>
      </c>
      <c r="G111" s="5">
        <f t="shared" si="7"/>
        <v>0</v>
      </c>
      <c r="H111" s="5">
        <f t="shared" si="7"/>
        <v>0</v>
      </c>
      <c r="I111" s="5">
        <f t="shared" si="7"/>
        <v>0</v>
      </c>
      <c r="J111" s="5">
        <f t="shared" si="7"/>
        <v>0</v>
      </c>
      <c r="K111" s="5">
        <f t="shared" si="7"/>
        <v>0</v>
      </c>
      <c r="L111" s="5">
        <f t="shared" si="7"/>
        <v>0</v>
      </c>
      <c r="M111" s="5">
        <f t="shared" si="7"/>
        <v>0</v>
      </c>
      <c r="N111" s="5">
        <f t="shared" si="7"/>
        <v>0</v>
      </c>
      <c r="O111" s="5">
        <f t="shared" si="7"/>
        <v>0</v>
      </c>
      <c r="P111" s="5">
        <f t="shared" si="7"/>
        <v>0</v>
      </c>
      <c r="Q111" s="5">
        <f t="shared" si="7"/>
        <v>0</v>
      </c>
      <c r="R111" s="5">
        <f t="shared" si="7"/>
        <v>0</v>
      </c>
      <c r="S111" s="5">
        <f t="shared" si="7"/>
        <v>0</v>
      </c>
      <c r="T111" s="5">
        <f t="shared" si="7"/>
        <v>0</v>
      </c>
      <c r="U111" s="5">
        <f t="shared" si="7"/>
        <v>0</v>
      </c>
      <c r="V111" s="5">
        <f t="shared" si="7"/>
        <v>0</v>
      </c>
      <c r="W111" s="5">
        <f t="shared" si="7"/>
        <v>-3.1249065248468639</v>
      </c>
      <c r="X111" s="5">
        <f t="shared" si="7"/>
        <v>-1.4093475153115875E-2</v>
      </c>
      <c r="Y111" s="5">
        <f t="shared" si="7"/>
        <v>-3.1390000000010332</v>
      </c>
    </row>
    <row r="112" spans="1:25" x14ac:dyDescent="0.25">
      <c r="A112" s="3" t="s">
        <v>55</v>
      </c>
      <c r="B112" s="5">
        <f t="shared" si="7"/>
        <v>0</v>
      </c>
      <c r="C112" s="5">
        <f t="shared" si="7"/>
        <v>0</v>
      </c>
      <c r="D112" s="5">
        <f t="shared" si="7"/>
        <v>0</v>
      </c>
      <c r="E112" s="5">
        <f t="shared" si="7"/>
        <v>0</v>
      </c>
      <c r="F112" s="5">
        <f t="shared" si="7"/>
        <v>0</v>
      </c>
      <c r="G112" s="5">
        <f t="shared" si="7"/>
        <v>0</v>
      </c>
      <c r="H112" s="5">
        <f t="shared" si="7"/>
        <v>0</v>
      </c>
      <c r="I112" s="5">
        <f t="shared" si="7"/>
        <v>0</v>
      </c>
      <c r="J112" s="5">
        <f t="shared" si="7"/>
        <v>0</v>
      </c>
      <c r="K112" s="5">
        <f t="shared" si="7"/>
        <v>0</v>
      </c>
      <c r="L112" s="5">
        <f t="shared" si="7"/>
        <v>0</v>
      </c>
      <c r="M112" s="5">
        <f t="shared" si="7"/>
        <v>0</v>
      </c>
      <c r="N112" s="5">
        <f t="shared" si="7"/>
        <v>0</v>
      </c>
      <c r="O112" s="5">
        <f t="shared" si="7"/>
        <v>0</v>
      </c>
      <c r="P112" s="5">
        <f t="shared" si="7"/>
        <v>0</v>
      </c>
      <c r="Q112" s="5">
        <f t="shared" si="7"/>
        <v>0</v>
      </c>
      <c r="R112" s="5">
        <f t="shared" si="7"/>
        <v>0</v>
      </c>
      <c r="S112" s="5">
        <f t="shared" si="7"/>
        <v>0</v>
      </c>
      <c r="T112" s="5">
        <f t="shared" si="7"/>
        <v>0</v>
      </c>
      <c r="U112" s="5">
        <f t="shared" si="7"/>
        <v>0</v>
      </c>
      <c r="V112" s="5">
        <f t="shared" si="7"/>
        <v>0</v>
      </c>
      <c r="W112" s="5">
        <f t="shared" si="7"/>
        <v>-34.373971773315503</v>
      </c>
      <c r="X112" s="5">
        <f t="shared" si="7"/>
        <v>-0.15502822668427996</v>
      </c>
      <c r="Y112" s="5">
        <f t="shared" si="7"/>
        <v>-34.528999999980442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26" si="8">IF(B32,B60/B32-1,0)</f>
        <v>0</v>
      </c>
      <c r="C116" s="6">
        <f t="shared" si="8"/>
        <v>0</v>
      </c>
      <c r="D116" s="6">
        <f t="shared" si="8"/>
        <v>0</v>
      </c>
      <c r="E116" s="6">
        <f t="shared" si="8"/>
        <v>0</v>
      </c>
      <c r="F116" s="6">
        <f t="shared" si="8"/>
        <v>0</v>
      </c>
      <c r="G116" s="6">
        <f t="shared" si="8"/>
        <v>0</v>
      </c>
      <c r="H116" s="6">
        <f t="shared" si="8"/>
        <v>0</v>
      </c>
      <c r="I116" s="6">
        <f t="shared" si="8"/>
        <v>0</v>
      </c>
      <c r="J116" s="6">
        <f t="shared" si="8"/>
        <v>0</v>
      </c>
      <c r="K116" s="6">
        <f t="shared" si="8"/>
        <v>0</v>
      </c>
      <c r="L116" s="6">
        <f t="shared" si="8"/>
        <v>0</v>
      </c>
      <c r="M116" s="6">
        <f t="shared" si="8"/>
        <v>0</v>
      </c>
      <c r="N116" s="6">
        <f t="shared" si="8"/>
        <v>0</v>
      </c>
      <c r="O116" s="6">
        <f t="shared" si="8"/>
        <v>0</v>
      </c>
      <c r="P116" s="6">
        <f t="shared" si="8"/>
        <v>0</v>
      </c>
      <c r="Q116" s="6">
        <f t="shared" si="8"/>
        <v>0</v>
      </c>
      <c r="R116" s="6">
        <f t="shared" si="8"/>
        <v>0</v>
      </c>
      <c r="S116" s="6">
        <f t="shared" si="8"/>
        <v>0</v>
      </c>
      <c r="T116" s="6">
        <f t="shared" si="8"/>
        <v>0</v>
      </c>
      <c r="U116" s="6">
        <f t="shared" si="8"/>
        <v>0</v>
      </c>
      <c r="V116" s="6">
        <f t="shared" si="8"/>
        <v>0</v>
      </c>
      <c r="W116" s="6">
        <f t="shared" si="8"/>
        <v>-0.14234906633312971</v>
      </c>
      <c r="X116" s="6">
        <f t="shared" si="8"/>
        <v>0.52080173561944454</v>
      </c>
      <c r="Y116" s="6">
        <f t="shared" si="8"/>
        <v>1.6234452019273649E-2</v>
      </c>
    </row>
    <row r="117" spans="1:25" x14ac:dyDescent="0.25">
      <c r="A117" s="3" t="s">
        <v>32</v>
      </c>
      <c r="B117" s="6">
        <f t="shared" si="8"/>
        <v>0</v>
      </c>
      <c r="C117" s="6">
        <f t="shared" si="8"/>
        <v>0</v>
      </c>
      <c r="D117" s="6">
        <f t="shared" si="8"/>
        <v>0</v>
      </c>
      <c r="E117" s="6">
        <f t="shared" si="8"/>
        <v>0</v>
      </c>
      <c r="F117" s="6">
        <f t="shared" si="8"/>
        <v>0</v>
      </c>
      <c r="G117" s="6">
        <f t="shared" si="8"/>
        <v>0</v>
      </c>
      <c r="H117" s="6">
        <f t="shared" si="8"/>
        <v>0</v>
      </c>
      <c r="I117" s="6">
        <f t="shared" si="8"/>
        <v>0</v>
      </c>
      <c r="J117" s="6">
        <f t="shared" si="8"/>
        <v>0</v>
      </c>
      <c r="K117" s="6">
        <f t="shared" si="8"/>
        <v>0</v>
      </c>
      <c r="L117" s="6">
        <f t="shared" si="8"/>
        <v>0</v>
      </c>
      <c r="M117" s="6">
        <f t="shared" si="8"/>
        <v>0</v>
      </c>
      <c r="N117" s="6">
        <f t="shared" si="8"/>
        <v>0</v>
      </c>
      <c r="O117" s="6">
        <f t="shared" si="8"/>
        <v>0</v>
      </c>
      <c r="P117" s="6">
        <f t="shared" si="8"/>
        <v>0</v>
      </c>
      <c r="Q117" s="6">
        <f t="shared" si="8"/>
        <v>0</v>
      </c>
      <c r="R117" s="6">
        <f t="shared" si="8"/>
        <v>0</v>
      </c>
      <c r="S117" s="6">
        <f t="shared" si="8"/>
        <v>0</v>
      </c>
      <c r="T117" s="6">
        <f t="shared" si="8"/>
        <v>0</v>
      </c>
      <c r="U117" s="6">
        <f t="shared" si="8"/>
        <v>0</v>
      </c>
      <c r="V117" s="6">
        <f t="shared" si="8"/>
        <v>0</v>
      </c>
      <c r="W117" s="6">
        <f t="shared" si="8"/>
        <v>-0.15227628005235372</v>
      </c>
      <c r="X117" s="6">
        <f t="shared" si="8"/>
        <v>0.25212649347388427</v>
      </c>
      <c r="Y117" s="6">
        <f t="shared" si="8"/>
        <v>1.7503036909590097E-2</v>
      </c>
    </row>
    <row r="118" spans="1:25" x14ac:dyDescent="0.25">
      <c r="A118" s="3" t="s">
        <v>33</v>
      </c>
      <c r="B118" s="6">
        <f t="shared" si="8"/>
        <v>0</v>
      </c>
      <c r="C118" s="6">
        <f t="shared" si="8"/>
        <v>0</v>
      </c>
      <c r="D118" s="6">
        <f t="shared" si="8"/>
        <v>0</v>
      </c>
      <c r="E118" s="6">
        <f t="shared" si="8"/>
        <v>0</v>
      </c>
      <c r="F118" s="6">
        <f t="shared" si="8"/>
        <v>0</v>
      </c>
      <c r="G118" s="6">
        <f t="shared" si="8"/>
        <v>0</v>
      </c>
      <c r="H118" s="6">
        <f t="shared" si="8"/>
        <v>0</v>
      </c>
      <c r="I118" s="6">
        <f t="shared" si="8"/>
        <v>0</v>
      </c>
      <c r="J118" s="6">
        <f t="shared" si="8"/>
        <v>0</v>
      </c>
      <c r="K118" s="6">
        <f t="shared" si="8"/>
        <v>0</v>
      </c>
      <c r="L118" s="6">
        <f t="shared" si="8"/>
        <v>0</v>
      </c>
      <c r="M118" s="6">
        <f t="shared" si="8"/>
        <v>0</v>
      </c>
      <c r="N118" s="6">
        <f t="shared" si="8"/>
        <v>0</v>
      </c>
      <c r="O118" s="6">
        <f t="shared" si="8"/>
        <v>0</v>
      </c>
      <c r="P118" s="6">
        <f t="shared" si="8"/>
        <v>0</v>
      </c>
      <c r="Q118" s="6">
        <f t="shared" si="8"/>
        <v>0</v>
      </c>
      <c r="R118" s="6">
        <f t="shared" si="8"/>
        <v>0</v>
      </c>
      <c r="S118" s="6">
        <f t="shared" si="8"/>
        <v>0</v>
      </c>
      <c r="T118" s="6">
        <f t="shared" si="8"/>
        <v>0</v>
      </c>
      <c r="U118" s="6">
        <f t="shared" si="8"/>
        <v>0</v>
      </c>
      <c r="V118" s="6">
        <f t="shared" si="8"/>
        <v>0</v>
      </c>
      <c r="W118" s="6">
        <f t="shared" si="8"/>
        <v>8.5235588104415125</v>
      </c>
      <c r="X118" s="6">
        <f t="shared" si="8"/>
        <v>-1</v>
      </c>
      <c r="Y118" s="6">
        <f t="shared" si="8"/>
        <v>-1.0000000000000004</v>
      </c>
    </row>
    <row r="119" spans="1:25" x14ac:dyDescent="0.25">
      <c r="A119" s="3" t="s">
        <v>34</v>
      </c>
      <c r="B119" s="6">
        <f t="shared" si="8"/>
        <v>0</v>
      </c>
      <c r="C119" s="6">
        <f t="shared" si="8"/>
        <v>0</v>
      </c>
      <c r="D119" s="6">
        <f t="shared" si="8"/>
        <v>0</v>
      </c>
      <c r="E119" s="6">
        <f t="shared" si="8"/>
        <v>0</v>
      </c>
      <c r="F119" s="6">
        <f t="shared" si="8"/>
        <v>0</v>
      </c>
      <c r="G119" s="6">
        <f t="shared" si="8"/>
        <v>0</v>
      </c>
      <c r="H119" s="6">
        <f t="shared" si="8"/>
        <v>0</v>
      </c>
      <c r="I119" s="6">
        <f t="shared" si="8"/>
        <v>0</v>
      </c>
      <c r="J119" s="6">
        <f t="shared" si="8"/>
        <v>0</v>
      </c>
      <c r="K119" s="6">
        <f t="shared" si="8"/>
        <v>0</v>
      </c>
      <c r="L119" s="6">
        <f t="shared" si="8"/>
        <v>0</v>
      </c>
      <c r="M119" s="6">
        <f t="shared" si="8"/>
        <v>0</v>
      </c>
      <c r="N119" s="6">
        <f t="shared" si="8"/>
        <v>0</v>
      </c>
      <c r="O119" s="6">
        <f t="shared" si="8"/>
        <v>0</v>
      </c>
      <c r="P119" s="6">
        <f t="shared" si="8"/>
        <v>0</v>
      </c>
      <c r="Q119" s="6">
        <f t="shared" si="8"/>
        <v>0</v>
      </c>
      <c r="R119" s="6">
        <f t="shared" si="8"/>
        <v>0</v>
      </c>
      <c r="S119" s="6">
        <f t="shared" si="8"/>
        <v>0</v>
      </c>
      <c r="T119" s="6">
        <f t="shared" si="8"/>
        <v>0</v>
      </c>
      <c r="U119" s="6">
        <f t="shared" si="8"/>
        <v>0</v>
      </c>
      <c r="V119" s="6">
        <f t="shared" si="8"/>
        <v>0</v>
      </c>
      <c r="W119" s="6">
        <f t="shared" si="8"/>
        <v>8.4719965908188088E-2</v>
      </c>
      <c r="X119" s="6">
        <f t="shared" si="8"/>
        <v>-0.69235648464373778</v>
      </c>
      <c r="Y119" s="6">
        <f t="shared" si="8"/>
        <v>-1.0530448401058656E-2</v>
      </c>
    </row>
    <row r="120" spans="1:25" x14ac:dyDescent="0.25">
      <c r="A120" s="3" t="s">
        <v>35</v>
      </c>
      <c r="B120" s="6">
        <f t="shared" si="8"/>
        <v>0</v>
      </c>
      <c r="C120" s="6">
        <f t="shared" si="8"/>
        <v>0</v>
      </c>
      <c r="D120" s="6">
        <f t="shared" si="8"/>
        <v>0</v>
      </c>
      <c r="E120" s="6">
        <f t="shared" si="8"/>
        <v>0</v>
      </c>
      <c r="F120" s="6">
        <f t="shared" si="8"/>
        <v>0</v>
      </c>
      <c r="G120" s="6">
        <f t="shared" si="8"/>
        <v>0</v>
      </c>
      <c r="H120" s="6">
        <f t="shared" si="8"/>
        <v>0</v>
      </c>
      <c r="I120" s="6">
        <f t="shared" si="8"/>
        <v>0</v>
      </c>
      <c r="J120" s="6">
        <f t="shared" si="8"/>
        <v>0</v>
      </c>
      <c r="K120" s="6">
        <f t="shared" si="8"/>
        <v>0</v>
      </c>
      <c r="L120" s="6">
        <f t="shared" si="8"/>
        <v>0</v>
      </c>
      <c r="M120" s="6">
        <f t="shared" si="8"/>
        <v>0</v>
      </c>
      <c r="N120" s="6">
        <f t="shared" si="8"/>
        <v>0</v>
      </c>
      <c r="O120" s="6">
        <f t="shared" si="8"/>
        <v>0</v>
      </c>
      <c r="P120" s="6">
        <f t="shared" si="8"/>
        <v>0</v>
      </c>
      <c r="Q120" s="6">
        <f t="shared" si="8"/>
        <v>0</v>
      </c>
      <c r="R120" s="6">
        <f t="shared" si="8"/>
        <v>0</v>
      </c>
      <c r="S120" s="6">
        <f t="shared" si="8"/>
        <v>0</v>
      </c>
      <c r="T120" s="6">
        <f t="shared" si="8"/>
        <v>0</v>
      </c>
      <c r="U120" s="6">
        <f t="shared" si="8"/>
        <v>0</v>
      </c>
      <c r="V120" s="6">
        <f t="shared" si="8"/>
        <v>0</v>
      </c>
      <c r="W120" s="6">
        <f t="shared" si="8"/>
        <v>-0.10020369868217938</v>
      </c>
      <c r="X120" s="6">
        <f t="shared" si="8"/>
        <v>-0.44474654290019022</v>
      </c>
      <c r="Y120" s="6">
        <f t="shared" si="8"/>
        <v>1.304019095671749E-2</v>
      </c>
    </row>
    <row r="121" spans="1:25" x14ac:dyDescent="0.25">
      <c r="A121" s="3" t="s">
        <v>36</v>
      </c>
      <c r="B121" s="6">
        <f t="shared" si="8"/>
        <v>0</v>
      </c>
      <c r="C121" s="6">
        <f t="shared" si="8"/>
        <v>0</v>
      </c>
      <c r="D121" s="6">
        <f t="shared" si="8"/>
        <v>0</v>
      </c>
      <c r="E121" s="6">
        <f t="shared" si="8"/>
        <v>0</v>
      </c>
      <c r="F121" s="6">
        <f t="shared" si="8"/>
        <v>0</v>
      </c>
      <c r="G121" s="6">
        <f t="shared" si="8"/>
        <v>0</v>
      </c>
      <c r="H121" s="6">
        <f t="shared" si="8"/>
        <v>0</v>
      </c>
      <c r="I121" s="6">
        <f t="shared" si="8"/>
        <v>0</v>
      </c>
      <c r="J121" s="6">
        <f t="shared" si="8"/>
        <v>0</v>
      </c>
      <c r="K121" s="6">
        <f t="shared" si="8"/>
        <v>0</v>
      </c>
      <c r="L121" s="6">
        <f t="shared" si="8"/>
        <v>0</v>
      </c>
      <c r="M121" s="6">
        <f t="shared" si="8"/>
        <v>0</v>
      </c>
      <c r="N121" s="6">
        <f t="shared" si="8"/>
        <v>0</v>
      </c>
      <c r="O121" s="6">
        <f t="shared" si="8"/>
        <v>0</v>
      </c>
      <c r="P121" s="6">
        <f t="shared" si="8"/>
        <v>0</v>
      </c>
      <c r="Q121" s="6">
        <f t="shared" si="8"/>
        <v>0</v>
      </c>
      <c r="R121" s="6">
        <f t="shared" si="8"/>
        <v>0</v>
      </c>
      <c r="S121" s="6">
        <f t="shared" si="8"/>
        <v>0</v>
      </c>
      <c r="T121" s="6">
        <f t="shared" si="8"/>
        <v>0</v>
      </c>
      <c r="U121" s="6">
        <f t="shared" si="8"/>
        <v>0</v>
      </c>
      <c r="V121" s="6">
        <f t="shared" si="8"/>
        <v>0</v>
      </c>
      <c r="W121" s="6">
        <f t="shared" si="8"/>
        <v>5.3293776778290312</v>
      </c>
      <c r="X121" s="6">
        <f t="shared" si="8"/>
        <v>-0.36703595867678152</v>
      </c>
      <c r="Y121" s="6">
        <f t="shared" si="8"/>
        <v>-0.64419475655430714</v>
      </c>
    </row>
    <row r="122" spans="1:25" x14ac:dyDescent="0.25">
      <c r="A122" s="3" t="s">
        <v>37</v>
      </c>
      <c r="B122" s="6">
        <f t="shared" si="8"/>
        <v>0</v>
      </c>
      <c r="C122" s="6">
        <f t="shared" si="8"/>
        <v>0</v>
      </c>
      <c r="D122" s="6">
        <f t="shared" si="8"/>
        <v>0</v>
      </c>
      <c r="E122" s="6">
        <f t="shared" si="8"/>
        <v>0</v>
      </c>
      <c r="F122" s="6">
        <f t="shared" si="8"/>
        <v>0</v>
      </c>
      <c r="G122" s="6">
        <f t="shared" si="8"/>
        <v>0</v>
      </c>
      <c r="H122" s="6">
        <f t="shared" si="8"/>
        <v>0</v>
      </c>
      <c r="I122" s="6">
        <f t="shared" si="8"/>
        <v>0</v>
      </c>
      <c r="J122" s="6">
        <f t="shared" si="8"/>
        <v>0</v>
      </c>
      <c r="K122" s="6">
        <f t="shared" si="8"/>
        <v>0</v>
      </c>
      <c r="L122" s="6">
        <f t="shared" si="8"/>
        <v>0</v>
      </c>
      <c r="M122" s="6">
        <f t="shared" si="8"/>
        <v>0</v>
      </c>
      <c r="N122" s="6">
        <f t="shared" si="8"/>
        <v>0</v>
      </c>
      <c r="O122" s="6">
        <f t="shared" si="8"/>
        <v>0</v>
      </c>
      <c r="P122" s="6">
        <f t="shared" si="8"/>
        <v>0</v>
      </c>
      <c r="Q122" s="6">
        <f t="shared" si="8"/>
        <v>0</v>
      </c>
      <c r="R122" s="6">
        <f t="shared" si="8"/>
        <v>0</v>
      </c>
      <c r="S122" s="6">
        <f t="shared" si="8"/>
        <v>0</v>
      </c>
      <c r="T122" s="6">
        <f t="shared" si="8"/>
        <v>0</v>
      </c>
      <c r="U122" s="6">
        <f t="shared" si="8"/>
        <v>0</v>
      </c>
      <c r="V122" s="6">
        <f t="shared" si="8"/>
        <v>0</v>
      </c>
      <c r="W122" s="6">
        <f t="shared" si="8"/>
        <v>-0.12636562858907796</v>
      </c>
      <c r="X122" s="6">
        <f t="shared" si="8"/>
        <v>7.2335130655821942</v>
      </c>
      <c r="Y122" s="6">
        <f t="shared" si="8"/>
        <v>1.5652036868128549E-2</v>
      </c>
    </row>
    <row r="123" spans="1:25" x14ac:dyDescent="0.25">
      <c r="A123" s="3" t="s">
        <v>38</v>
      </c>
      <c r="B123" s="6">
        <f t="shared" si="8"/>
        <v>0</v>
      </c>
      <c r="C123" s="6">
        <f t="shared" si="8"/>
        <v>0</v>
      </c>
      <c r="D123" s="6">
        <f t="shared" si="8"/>
        <v>0</v>
      </c>
      <c r="E123" s="6">
        <f t="shared" si="8"/>
        <v>0</v>
      </c>
      <c r="F123" s="6">
        <f t="shared" si="8"/>
        <v>0</v>
      </c>
      <c r="G123" s="6">
        <f t="shared" si="8"/>
        <v>0</v>
      </c>
      <c r="H123" s="6">
        <f t="shared" si="8"/>
        <v>0</v>
      </c>
      <c r="I123" s="6">
        <f t="shared" si="8"/>
        <v>0</v>
      </c>
      <c r="J123" s="6">
        <f t="shared" si="8"/>
        <v>0</v>
      </c>
      <c r="K123" s="6">
        <f t="shared" si="8"/>
        <v>0</v>
      </c>
      <c r="L123" s="6">
        <f t="shared" si="8"/>
        <v>0</v>
      </c>
      <c r="M123" s="6">
        <f t="shared" si="8"/>
        <v>0</v>
      </c>
      <c r="N123" s="6">
        <f t="shared" si="8"/>
        <v>0</v>
      </c>
      <c r="O123" s="6">
        <f t="shared" si="8"/>
        <v>0</v>
      </c>
      <c r="P123" s="6">
        <f t="shared" si="8"/>
        <v>0</v>
      </c>
      <c r="Q123" s="6">
        <f t="shared" si="8"/>
        <v>0</v>
      </c>
      <c r="R123" s="6">
        <f t="shared" si="8"/>
        <v>0</v>
      </c>
      <c r="S123" s="6">
        <f t="shared" si="8"/>
        <v>0</v>
      </c>
      <c r="T123" s="6">
        <f t="shared" si="8"/>
        <v>0</v>
      </c>
      <c r="U123" s="6">
        <f t="shared" si="8"/>
        <v>0</v>
      </c>
      <c r="V123" s="6">
        <f t="shared" si="8"/>
        <v>0</v>
      </c>
      <c r="W123" s="6">
        <f t="shared" si="8"/>
        <v>0</v>
      </c>
      <c r="X123" s="6">
        <f t="shared" si="8"/>
        <v>0</v>
      </c>
      <c r="Y123" s="6">
        <f t="shared" si="8"/>
        <v>0</v>
      </c>
    </row>
    <row r="124" spans="1:25" x14ac:dyDescent="0.25">
      <c r="A124" s="3" t="s">
        <v>39</v>
      </c>
      <c r="B124" s="6">
        <f t="shared" si="8"/>
        <v>0</v>
      </c>
      <c r="C124" s="6">
        <f t="shared" si="8"/>
        <v>0</v>
      </c>
      <c r="D124" s="6">
        <f t="shared" si="8"/>
        <v>0</v>
      </c>
      <c r="E124" s="6">
        <f t="shared" si="8"/>
        <v>0</v>
      </c>
      <c r="F124" s="6">
        <f t="shared" si="8"/>
        <v>0</v>
      </c>
      <c r="G124" s="6">
        <f t="shared" si="8"/>
        <v>0</v>
      </c>
      <c r="H124" s="6">
        <f t="shared" si="8"/>
        <v>0</v>
      </c>
      <c r="I124" s="6">
        <f t="shared" si="8"/>
        <v>0</v>
      </c>
      <c r="J124" s="6">
        <f t="shared" si="8"/>
        <v>0</v>
      </c>
      <c r="K124" s="6">
        <f t="shared" si="8"/>
        <v>0</v>
      </c>
      <c r="L124" s="6">
        <f t="shared" si="8"/>
        <v>0</v>
      </c>
      <c r="M124" s="6">
        <f t="shared" si="8"/>
        <v>0</v>
      </c>
      <c r="N124" s="6">
        <f t="shared" si="8"/>
        <v>0</v>
      </c>
      <c r="O124" s="6">
        <f t="shared" si="8"/>
        <v>0</v>
      </c>
      <c r="P124" s="6">
        <f t="shared" si="8"/>
        <v>0</v>
      </c>
      <c r="Q124" s="6">
        <f t="shared" si="8"/>
        <v>0</v>
      </c>
      <c r="R124" s="6">
        <f t="shared" si="8"/>
        <v>0</v>
      </c>
      <c r="S124" s="6">
        <f t="shared" si="8"/>
        <v>0</v>
      </c>
      <c r="T124" s="6">
        <f t="shared" si="8"/>
        <v>0</v>
      </c>
      <c r="U124" s="6">
        <f t="shared" si="8"/>
        <v>0</v>
      </c>
      <c r="V124" s="6">
        <f t="shared" si="8"/>
        <v>0</v>
      </c>
      <c r="W124" s="6">
        <f t="shared" si="8"/>
        <v>0</v>
      </c>
      <c r="X124" s="6">
        <f t="shared" si="8"/>
        <v>0</v>
      </c>
      <c r="Y124" s="6">
        <f t="shared" si="8"/>
        <v>0</v>
      </c>
    </row>
    <row r="125" spans="1:25" x14ac:dyDescent="0.25">
      <c r="A125" s="3" t="s">
        <v>40</v>
      </c>
      <c r="B125" s="6">
        <f t="shared" si="8"/>
        <v>0</v>
      </c>
      <c r="C125" s="6">
        <f t="shared" si="8"/>
        <v>0</v>
      </c>
      <c r="D125" s="6">
        <f t="shared" si="8"/>
        <v>0</v>
      </c>
      <c r="E125" s="6">
        <f t="shared" si="8"/>
        <v>0</v>
      </c>
      <c r="F125" s="6">
        <f t="shared" si="8"/>
        <v>0</v>
      </c>
      <c r="G125" s="6">
        <f t="shared" si="8"/>
        <v>0</v>
      </c>
      <c r="H125" s="6">
        <f t="shared" si="8"/>
        <v>0</v>
      </c>
      <c r="I125" s="6">
        <f t="shared" si="8"/>
        <v>0</v>
      </c>
      <c r="J125" s="6">
        <f t="shared" si="8"/>
        <v>0</v>
      </c>
      <c r="K125" s="6">
        <f t="shared" si="8"/>
        <v>0</v>
      </c>
      <c r="L125" s="6">
        <f t="shared" si="8"/>
        <v>0</v>
      </c>
      <c r="M125" s="6">
        <f t="shared" si="8"/>
        <v>0</v>
      </c>
      <c r="N125" s="6">
        <f t="shared" si="8"/>
        <v>0</v>
      </c>
      <c r="O125" s="6">
        <f t="shared" si="8"/>
        <v>0</v>
      </c>
      <c r="P125" s="6">
        <f t="shared" si="8"/>
        <v>0</v>
      </c>
      <c r="Q125" s="6">
        <f t="shared" si="8"/>
        <v>0</v>
      </c>
      <c r="R125" s="6">
        <f t="shared" si="8"/>
        <v>0</v>
      </c>
      <c r="S125" s="6">
        <f t="shared" si="8"/>
        <v>0</v>
      </c>
      <c r="T125" s="6">
        <f t="shared" si="8"/>
        <v>0</v>
      </c>
      <c r="U125" s="6">
        <f t="shared" si="8"/>
        <v>0</v>
      </c>
      <c r="V125" s="6">
        <f t="shared" si="8"/>
        <v>0</v>
      </c>
      <c r="W125" s="6">
        <f t="shared" si="8"/>
        <v>0.18472695415688234</v>
      </c>
      <c r="X125" s="6">
        <f t="shared" si="8"/>
        <v>-2.0950490139900371</v>
      </c>
      <c r="Y125" s="6">
        <f t="shared" si="8"/>
        <v>-1.9270540948637893E-2</v>
      </c>
    </row>
    <row r="126" spans="1:25" x14ac:dyDescent="0.25">
      <c r="A126" s="3" t="s">
        <v>41</v>
      </c>
      <c r="B126" s="6">
        <f t="shared" si="8"/>
        <v>0</v>
      </c>
      <c r="C126" s="6">
        <f t="shared" si="8"/>
        <v>0</v>
      </c>
      <c r="D126" s="6">
        <f t="shared" si="8"/>
        <v>0</v>
      </c>
      <c r="E126" s="6">
        <f t="shared" si="8"/>
        <v>0</v>
      </c>
      <c r="F126" s="6">
        <f t="shared" si="8"/>
        <v>0</v>
      </c>
      <c r="G126" s="6">
        <f t="shared" si="8"/>
        <v>0</v>
      </c>
      <c r="H126" s="6">
        <f t="shared" si="8"/>
        <v>0</v>
      </c>
      <c r="I126" s="6">
        <f t="shared" si="8"/>
        <v>0</v>
      </c>
      <c r="J126" s="6">
        <f t="shared" si="8"/>
        <v>0</v>
      </c>
      <c r="K126" s="6">
        <f t="shared" si="8"/>
        <v>0</v>
      </c>
      <c r="L126" s="6">
        <f t="shared" si="8"/>
        <v>0</v>
      </c>
      <c r="M126" s="6">
        <f t="shared" si="8"/>
        <v>0</v>
      </c>
      <c r="N126" s="6">
        <f t="shared" si="8"/>
        <v>0</v>
      </c>
      <c r="O126" s="6">
        <f t="shared" si="8"/>
        <v>0</v>
      </c>
      <c r="P126" s="6">
        <f t="shared" si="8"/>
        <v>0</v>
      </c>
      <c r="Q126" s="6">
        <f t="shared" ref="Q126:Y126" si="9">IF(Q42,Q70/Q42-1,0)</f>
        <v>0</v>
      </c>
      <c r="R126" s="6">
        <f t="shared" si="9"/>
        <v>0</v>
      </c>
      <c r="S126" s="6">
        <f t="shared" si="9"/>
        <v>0</v>
      </c>
      <c r="T126" s="6">
        <f t="shared" si="9"/>
        <v>0</v>
      </c>
      <c r="U126" s="6">
        <f t="shared" si="9"/>
        <v>0</v>
      </c>
      <c r="V126" s="6">
        <f t="shared" si="9"/>
        <v>0</v>
      </c>
      <c r="W126" s="6">
        <f t="shared" si="9"/>
        <v>0.11198803267244339</v>
      </c>
      <c r="X126" s="6">
        <f t="shared" si="9"/>
        <v>-2.0748953391626861</v>
      </c>
      <c r="Y126" s="6">
        <f t="shared" si="9"/>
        <v>-1.1871752624020959E-2</v>
      </c>
    </row>
    <row r="127" spans="1:25" x14ac:dyDescent="0.25">
      <c r="A127" s="3" t="s">
        <v>42</v>
      </c>
      <c r="B127" s="6">
        <f t="shared" ref="B127:Y137" si="10">IF(B43,B71/B43-1,0)</f>
        <v>0</v>
      </c>
      <c r="C127" s="6">
        <f t="shared" si="10"/>
        <v>0</v>
      </c>
      <c r="D127" s="6">
        <f t="shared" si="10"/>
        <v>0</v>
      </c>
      <c r="E127" s="6">
        <f t="shared" si="10"/>
        <v>0</v>
      </c>
      <c r="F127" s="6">
        <f t="shared" si="10"/>
        <v>0</v>
      </c>
      <c r="G127" s="6">
        <f t="shared" si="10"/>
        <v>0</v>
      </c>
      <c r="H127" s="6">
        <f t="shared" si="10"/>
        <v>0</v>
      </c>
      <c r="I127" s="6">
        <f t="shared" si="10"/>
        <v>0</v>
      </c>
      <c r="J127" s="6">
        <f t="shared" si="10"/>
        <v>0</v>
      </c>
      <c r="K127" s="6">
        <f t="shared" si="10"/>
        <v>0</v>
      </c>
      <c r="L127" s="6">
        <f t="shared" si="10"/>
        <v>0</v>
      </c>
      <c r="M127" s="6">
        <f t="shared" si="10"/>
        <v>0</v>
      </c>
      <c r="N127" s="6">
        <f t="shared" si="10"/>
        <v>0</v>
      </c>
      <c r="O127" s="6">
        <f t="shared" si="10"/>
        <v>0</v>
      </c>
      <c r="P127" s="6">
        <f t="shared" si="10"/>
        <v>0</v>
      </c>
      <c r="Q127" s="6">
        <f t="shared" si="10"/>
        <v>0</v>
      </c>
      <c r="R127" s="6">
        <f t="shared" si="10"/>
        <v>0</v>
      </c>
      <c r="S127" s="6">
        <f t="shared" si="10"/>
        <v>0</v>
      </c>
      <c r="T127" s="6">
        <f t="shared" si="10"/>
        <v>0</v>
      </c>
      <c r="U127" s="6">
        <f t="shared" si="10"/>
        <v>0</v>
      </c>
      <c r="V127" s="6">
        <f t="shared" si="10"/>
        <v>0</v>
      </c>
      <c r="W127" s="6">
        <f t="shared" si="10"/>
        <v>8.0283528338150223E-2</v>
      </c>
      <c r="X127" s="6">
        <f t="shared" si="10"/>
        <v>-3.672765262570671</v>
      </c>
      <c r="Y127" s="6">
        <f t="shared" si="10"/>
        <v>-8.8925428127124562E-3</v>
      </c>
    </row>
    <row r="128" spans="1:25" x14ac:dyDescent="0.25">
      <c r="A128" s="3" t="s">
        <v>43</v>
      </c>
      <c r="B128" s="6">
        <f t="shared" si="10"/>
        <v>0</v>
      </c>
      <c r="C128" s="6">
        <f t="shared" si="10"/>
        <v>0</v>
      </c>
      <c r="D128" s="6">
        <f t="shared" si="10"/>
        <v>0</v>
      </c>
      <c r="E128" s="6">
        <f t="shared" si="10"/>
        <v>0</v>
      </c>
      <c r="F128" s="6">
        <f t="shared" si="10"/>
        <v>0</v>
      </c>
      <c r="G128" s="6">
        <f t="shared" si="10"/>
        <v>0</v>
      </c>
      <c r="H128" s="6">
        <f t="shared" si="10"/>
        <v>0</v>
      </c>
      <c r="I128" s="6">
        <f t="shared" si="10"/>
        <v>0</v>
      </c>
      <c r="J128" s="6">
        <f t="shared" si="10"/>
        <v>0</v>
      </c>
      <c r="K128" s="6">
        <f t="shared" si="10"/>
        <v>0</v>
      </c>
      <c r="L128" s="6">
        <f t="shared" si="10"/>
        <v>0</v>
      </c>
      <c r="M128" s="6">
        <f t="shared" si="10"/>
        <v>0</v>
      </c>
      <c r="N128" s="6">
        <f t="shared" si="10"/>
        <v>0</v>
      </c>
      <c r="O128" s="6">
        <f t="shared" si="10"/>
        <v>0</v>
      </c>
      <c r="P128" s="6">
        <f t="shared" si="10"/>
        <v>0</v>
      </c>
      <c r="Q128" s="6">
        <f t="shared" si="10"/>
        <v>0</v>
      </c>
      <c r="R128" s="6">
        <f t="shared" si="10"/>
        <v>0</v>
      </c>
      <c r="S128" s="6">
        <f t="shared" si="10"/>
        <v>0</v>
      </c>
      <c r="T128" s="6">
        <f t="shared" si="10"/>
        <v>0</v>
      </c>
      <c r="U128" s="6">
        <f t="shared" si="10"/>
        <v>0</v>
      </c>
      <c r="V128" s="6">
        <f t="shared" si="10"/>
        <v>0</v>
      </c>
      <c r="W128" s="6">
        <f t="shared" si="10"/>
        <v>0.1181657297754708</v>
      </c>
      <c r="X128" s="6">
        <f t="shared" si="10"/>
        <v>-0.90903188328382412</v>
      </c>
      <c r="Y128" s="6">
        <f t="shared" si="10"/>
        <v>-1.2161415146489607E-2</v>
      </c>
    </row>
    <row r="129" spans="1:25" x14ac:dyDescent="0.25">
      <c r="A129" s="3" t="s">
        <v>44</v>
      </c>
      <c r="B129" s="6">
        <f t="shared" si="10"/>
        <v>0</v>
      </c>
      <c r="C129" s="6">
        <f t="shared" si="10"/>
        <v>0</v>
      </c>
      <c r="D129" s="6">
        <f t="shared" si="10"/>
        <v>0</v>
      </c>
      <c r="E129" s="6">
        <f t="shared" si="10"/>
        <v>0</v>
      </c>
      <c r="F129" s="6">
        <f t="shared" si="10"/>
        <v>0</v>
      </c>
      <c r="G129" s="6">
        <f t="shared" si="10"/>
        <v>0</v>
      </c>
      <c r="H129" s="6">
        <f t="shared" si="10"/>
        <v>0</v>
      </c>
      <c r="I129" s="6">
        <f t="shared" si="10"/>
        <v>0</v>
      </c>
      <c r="J129" s="6">
        <f t="shared" si="10"/>
        <v>0</v>
      </c>
      <c r="K129" s="6">
        <f t="shared" si="10"/>
        <v>0</v>
      </c>
      <c r="L129" s="6">
        <f t="shared" si="10"/>
        <v>0</v>
      </c>
      <c r="M129" s="6">
        <f t="shared" si="10"/>
        <v>0</v>
      </c>
      <c r="N129" s="6">
        <f t="shared" si="10"/>
        <v>0</v>
      </c>
      <c r="O129" s="6">
        <f t="shared" si="10"/>
        <v>0</v>
      </c>
      <c r="P129" s="6">
        <f t="shared" si="10"/>
        <v>0</v>
      </c>
      <c r="Q129" s="6">
        <f t="shared" si="10"/>
        <v>0</v>
      </c>
      <c r="R129" s="6">
        <f t="shared" si="10"/>
        <v>0</v>
      </c>
      <c r="S129" s="6">
        <f t="shared" si="10"/>
        <v>0</v>
      </c>
      <c r="T129" s="6">
        <f t="shared" si="10"/>
        <v>0</v>
      </c>
      <c r="U129" s="6">
        <f t="shared" si="10"/>
        <v>0</v>
      </c>
      <c r="V129" s="6">
        <f t="shared" si="10"/>
        <v>0</v>
      </c>
      <c r="W129" s="6">
        <f t="shared" si="10"/>
        <v>0.21492742534341258</v>
      </c>
      <c r="X129" s="6">
        <f t="shared" si="10"/>
        <v>0.42716023270440528</v>
      </c>
      <c r="Y129" s="6">
        <f t="shared" si="10"/>
        <v>-2.1884498480243098E-2</v>
      </c>
    </row>
    <row r="130" spans="1:25" x14ac:dyDescent="0.25">
      <c r="A130" s="3" t="s">
        <v>45</v>
      </c>
      <c r="B130" s="6">
        <f t="shared" si="10"/>
        <v>0</v>
      </c>
      <c r="C130" s="6">
        <f t="shared" si="10"/>
        <v>0</v>
      </c>
      <c r="D130" s="6">
        <f t="shared" si="10"/>
        <v>0</v>
      </c>
      <c r="E130" s="6">
        <f t="shared" si="10"/>
        <v>0</v>
      </c>
      <c r="F130" s="6">
        <f t="shared" si="10"/>
        <v>0</v>
      </c>
      <c r="G130" s="6">
        <f t="shared" si="10"/>
        <v>0</v>
      </c>
      <c r="H130" s="6">
        <f t="shared" si="10"/>
        <v>0</v>
      </c>
      <c r="I130" s="6">
        <f t="shared" si="10"/>
        <v>0</v>
      </c>
      <c r="J130" s="6">
        <f t="shared" si="10"/>
        <v>0</v>
      </c>
      <c r="K130" s="6">
        <f t="shared" si="10"/>
        <v>0</v>
      </c>
      <c r="L130" s="6">
        <f t="shared" si="10"/>
        <v>0</v>
      </c>
      <c r="M130" s="6">
        <f t="shared" si="10"/>
        <v>0</v>
      </c>
      <c r="N130" s="6">
        <f t="shared" si="10"/>
        <v>0</v>
      </c>
      <c r="O130" s="6">
        <f t="shared" si="10"/>
        <v>0</v>
      </c>
      <c r="P130" s="6">
        <f t="shared" si="10"/>
        <v>0</v>
      </c>
      <c r="Q130" s="6">
        <f t="shared" si="10"/>
        <v>0</v>
      </c>
      <c r="R130" s="6">
        <f t="shared" si="10"/>
        <v>0</v>
      </c>
      <c r="S130" s="6">
        <f t="shared" si="10"/>
        <v>0</v>
      </c>
      <c r="T130" s="6">
        <f t="shared" si="10"/>
        <v>0</v>
      </c>
      <c r="U130" s="6">
        <f t="shared" si="10"/>
        <v>0</v>
      </c>
      <c r="V130" s="6">
        <f t="shared" si="10"/>
        <v>0</v>
      </c>
      <c r="W130" s="6">
        <f t="shared" si="10"/>
        <v>-0.36913502220322192</v>
      </c>
      <c r="X130" s="6">
        <f t="shared" si="10"/>
        <v>-9.0302268608623155</v>
      </c>
      <c r="Y130" s="6">
        <f t="shared" si="10"/>
        <v>4.2432814710042566E-2</v>
      </c>
    </row>
    <row r="131" spans="1:25" x14ac:dyDescent="0.25">
      <c r="A131" s="3" t="s">
        <v>46</v>
      </c>
      <c r="B131" s="6">
        <f t="shared" si="10"/>
        <v>0</v>
      </c>
      <c r="C131" s="6">
        <f t="shared" si="10"/>
        <v>0</v>
      </c>
      <c r="D131" s="6">
        <f t="shared" si="10"/>
        <v>0</v>
      </c>
      <c r="E131" s="6">
        <f t="shared" si="10"/>
        <v>0</v>
      </c>
      <c r="F131" s="6">
        <f t="shared" si="10"/>
        <v>0</v>
      </c>
      <c r="G131" s="6">
        <f t="shared" si="10"/>
        <v>0</v>
      </c>
      <c r="H131" s="6">
        <f t="shared" si="10"/>
        <v>0</v>
      </c>
      <c r="I131" s="6">
        <f t="shared" si="10"/>
        <v>0</v>
      </c>
      <c r="J131" s="6">
        <f t="shared" si="10"/>
        <v>0</v>
      </c>
      <c r="K131" s="6">
        <f t="shared" si="10"/>
        <v>0</v>
      </c>
      <c r="L131" s="6">
        <f t="shared" si="10"/>
        <v>0</v>
      </c>
      <c r="M131" s="6">
        <f t="shared" si="10"/>
        <v>0</v>
      </c>
      <c r="N131" s="6">
        <f t="shared" si="10"/>
        <v>0</v>
      </c>
      <c r="O131" s="6">
        <f t="shared" si="10"/>
        <v>0</v>
      </c>
      <c r="P131" s="6">
        <f t="shared" si="10"/>
        <v>0</v>
      </c>
      <c r="Q131" s="6">
        <f t="shared" si="10"/>
        <v>0</v>
      </c>
      <c r="R131" s="6">
        <f t="shared" si="10"/>
        <v>0</v>
      </c>
      <c r="S131" s="6">
        <f t="shared" si="10"/>
        <v>0</v>
      </c>
      <c r="T131" s="6">
        <f t="shared" si="10"/>
        <v>0</v>
      </c>
      <c r="U131" s="6">
        <f t="shared" si="10"/>
        <v>0</v>
      </c>
      <c r="V131" s="6">
        <f t="shared" si="10"/>
        <v>0</v>
      </c>
      <c r="W131" s="6">
        <f t="shared" si="10"/>
        <v>-6.8967054085617985E-3</v>
      </c>
      <c r="X131" s="6">
        <f t="shared" si="10"/>
        <v>8.2263291625313339</v>
      </c>
      <c r="Y131" s="6">
        <f t="shared" si="10"/>
        <v>4.9407114624511195E-4</v>
      </c>
    </row>
    <row r="132" spans="1:25" x14ac:dyDescent="0.25">
      <c r="A132" s="3" t="s">
        <v>47</v>
      </c>
      <c r="B132" s="6">
        <f t="shared" si="10"/>
        <v>0</v>
      </c>
      <c r="C132" s="6">
        <f t="shared" si="10"/>
        <v>0</v>
      </c>
      <c r="D132" s="6">
        <f t="shared" si="10"/>
        <v>0</v>
      </c>
      <c r="E132" s="6">
        <f t="shared" si="10"/>
        <v>0</v>
      </c>
      <c r="F132" s="6">
        <f t="shared" si="10"/>
        <v>0</v>
      </c>
      <c r="G132" s="6">
        <f t="shared" si="10"/>
        <v>0</v>
      </c>
      <c r="H132" s="6">
        <f t="shared" si="10"/>
        <v>0</v>
      </c>
      <c r="I132" s="6">
        <f t="shared" si="10"/>
        <v>0</v>
      </c>
      <c r="J132" s="6">
        <f t="shared" si="10"/>
        <v>0</v>
      </c>
      <c r="K132" s="6">
        <f t="shared" si="10"/>
        <v>0</v>
      </c>
      <c r="L132" s="6">
        <f t="shared" si="10"/>
        <v>0</v>
      </c>
      <c r="M132" s="6">
        <f t="shared" si="10"/>
        <v>0</v>
      </c>
      <c r="N132" s="6">
        <f t="shared" si="10"/>
        <v>0</v>
      </c>
      <c r="O132" s="6">
        <f t="shared" si="10"/>
        <v>0</v>
      </c>
      <c r="P132" s="6">
        <f t="shared" si="10"/>
        <v>0</v>
      </c>
      <c r="Q132" s="6">
        <f t="shared" si="10"/>
        <v>0</v>
      </c>
      <c r="R132" s="6">
        <f t="shared" si="10"/>
        <v>0</v>
      </c>
      <c r="S132" s="6">
        <f t="shared" si="10"/>
        <v>0</v>
      </c>
      <c r="T132" s="6">
        <f t="shared" si="10"/>
        <v>0</v>
      </c>
      <c r="U132" s="6">
        <f t="shared" si="10"/>
        <v>0</v>
      </c>
      <c r="V132" s="6">
        <f t="shared" si="10"/>
        <v>0</v>
      </c>
      <c r="W132" s="6">
        <f t="shared" si="10"/>
        <v>-0.24660245566794714</v>
      </c>
      <c r="X132" s="6">
        <f t="shared" si="10"/>
        <v>4.2017987282969331</v>
      </c>
      <c r="Y132" s="6">
        <f t="shared" si="10"/>
        <v>2.7783776380450265E-2</v>
      </c>
    </row>
    <row r="133" spans="1:25" x14ac:dyDescent="0.25">
      <c r="A133" s="3" t="s">
        <v>48</v>
      </c>
      <c r="B133" s="6">
        <f t="shared" si="10"/>
        <v>0</v>
      </c>
      <c r="C133" s="6">
        <f t="shared" si="10"/>
        <v>0</v>
      </c>
      <c r="D133" s="6">
        <f t="shared" si="10"/>
        <v>0</v>
      </c>
      <c r="E133" s="6">
        <f t="shared" si="10"/>
        <v>0</v>
      </c>
      <c r="F133" s="6">
        <f t="shared" si="10"/>
        <v>0</v>
      </c>
      <c r="G133" s="6">
        <f t="shared" si="10"/>
        <v>0</v>
      </c>
      <c r="H133" s="6">
        <f t="shared" si="10"/>
        <v>0</v>
      </c>
      <c r="I133" s="6">
        <f t="shared" si="10"/>
        <v>0</v>
      </c>
      <c r="J133" s="6">
        <f t="shared" si="10"/>
        <v>0</v>
      </c>
      <c r="K133" s="6">
        <f t="shared" si="10"/>
        <v>0</v>
      </c>
      <c r="L133" s="6">
        <f t="shared" si="10"/>
        <v>0</v>
      </c>
      <c r="M133" s="6">
        <f t="shared" si="10"/>
        <v>0</v>
      </c>
      <c r="N133" s="6">
        <f t="shared" si="10"/>
        <v>0</v>
      </c>
      <c r="O133" s="6">
        <f t="shared" si="10"/>
        <v>0</v>
      </c>
      <c r="P133" s="6">
        <f t="shared" si="10"/>
        <v>0</v>
      </c>
      <c r="Q133" s="6">
        <f t="shared" si="10"/>
        <v>0</v>
      </c>
      <c r="R133" s="6">
        <f t="shared" si="10"/>
        <v>0</v>
      </c>
      <c r="S133" s="6">
        <f t="shared" si="10"/>
        <v>0</v>
      </c>
      <c r="T133" s="6">
        <f t="shared" si="10"/>
        <v>0</v>
      </c>
      <c r="U133" s="6">
        <f t="shared" si="10"/>
        <v>0</v>
      </c>
      <c r="V133" s="6">
        <f t="shared" si="10"/>
        <v>0</v>
      </c>
      <c r="W133" s="6">
        <f t="shared" si="10"/>
        <v>0</v>
      </c>
      <c r="X133" s="6">
        <f t="shared" si="10"/>
        <v>0</v>
      </c>
      <c r="Y133" s="6">
        <f t="shared" si="10"/>
        <v>0</v>
      </c>
    </row>
    <row r="134" spans="1:25" x14ac:dyDescent="0.25">
      <c r="A134" s="3" t="s">
        <v>49</v>
      </c>
      <c r="B134" s="6">
        <f t="shared" si="10"/>
        <v>0</v>
      </c>
      <c r="C134" s="6">
        <f t="shared" si="10"/>
        <v>0</v>
      </c>
      <c r="D134" s="6">
        <f t="shared" si="10"/>
        <v>0</v>
      </c>
      <c r="E134" s="6">
        <f t="shared" si="10"/>
        <v>0</v>
      </c>
      <c r="F134" s="6">
        <f t="shared" si="10"/>
        <v>0</v>
      </c>
      <c r="G134" s="6">
        <f t="shared" si="10"/>
        <v>0</v>
      </c>
      <c r="H134" s="6">
        <f t="shared" si="10"/>
        <v>0</v>
      </c>
      <c r="I134" s="6">
        <f t="shared" si="10"/>
        <v>0</v>
      </c>
      <c r="J134" s="6">
        <f t="shared" si="10"/>
        <v>0</v>
      </c>
      <c r="K134" s="6">
        <f t="shared" si="10"/>
        <v>0</v>
      </c>
      <c r="L134" s="6">
        <f t="shared" si="10"/>
        <v>0</v>
      </c>
      <c r="M134" s="6">
        <f t="shared" si="10"/>
        <v>0</v>
      </c>
      <c r="N134" s="6">
        <f t="shared" si="10"/>
        <v>0</v>
      </c>
      <c r="O134" s="6">
        <f t="shared" si="10"/>
        <v>0</v>
      </c>
      <c r="P134" s="6">
        <f t="shared" si="10"/>
        <v>0</v>
      </c>
      <c r="Q134" s="6">
        <f t="shared" si="10"/>
        <v>0</v>
      </c>
      <c r="R134" s="6">
        <f t="shared" si="10"/>
        <v>0</v>
      </c>
      <c r="S134" s="6">
        <f t="shared" si="10"/>
        <v>0</v>
      </c>
      <c r="T134" s="6">
        <f t="shared" si="10"/>
        <v>0</v>
      </c>
      <c r="U134" s="6">
        <f t="shared" si="10"/>
        <v>0</v>
      </c>
      <c r="V134" s="6">
        <f t="shared" si="10"/>
        <v>0</v>
      </c>
      <c r="W134" s="6">
        <f t="shared" si="10"/>
        <v>0</v>
      </c>
      <c r="X134" s="6">
        <f t="shared" si="10"/>
        <v>0</v>
      </c>
      <c r="Y134" s="6">
        <f t="shared" si="10"/>
        <v>0</v>
      </c>
    </row>
    <row r="135" spans="1:25" x14ac:dyDescent="0.25">
      <c r="A135" s="3" t="s">
        <v>50</v>
      </c>
      <c r="B135" s="6">
        <f t="shared" si="10"/>
        <v>0</v>
      </c>
      <c r="C135" s="6">
        <f t="shared" si="10"/>
        <v>0</v>
      </c>
      <c r="D135" s="6">
        <f t="shared" si="10"/>
        <v>0</v>
      </c>
      <c r="E135" s="6">
        <f t="shared" si="10"/>
        <v>0</v>
      </c>
      <c r="F135" s="6">
        <f t="shared" si="10"/>
        <v>0</v>
      </c>
      <c r="G135" s="6">
        <f t="shared" si="10"/>
        <v>0</v>
      </c>
      <c r="H135" s="6">
        <f t="shared" si="10"/>
        <v>0</v>
      </c>
      <c r="I135" s="6">
        <f t="shared" si="10"/>
        <v>0</v>
      </c>
      <c r="J135" s="6">
        <f t="shared" si="10"/>
        <v>0</v>
      </c>
      <c r="K135" s="6">
        <f t="shared" si="10"/>
        <v>0</v>
      </c>
      <c r="L135" s="6">
        <f t="shared" si="10"/>
        <v>0</v>
      </c>
      <c r="M135" s="6">
        <f t="shared" si="10"/>
        <v>0</v>
      </c>
      <c r="N135" s="6">
        <f t="shared" si="10"/>
        <v>0</v>
      </c>
      <c r="O135" s="6">
        <f t="shared" si="10"/>
        <v>0</v>
      </c>
      <c r="P135" s="6">
        <f t="shared" si="10"/>
        <v>0</v>
      </c>
      <c r="Q135" s="6">
        <f t="shared" si="10"/>
        <v>0</v>
      </c>
      <c r="R135" s="6">
        <f t="shared" si="10"/>
        <v>0</v>
      </c>
      <c r="S135" s="6">
        <f t="shared" si="10"/>
        <v>0</v>
      </c>
      <c r="T135" s="6">
        <f t="shared" si="10"/>
        <v>0</v>
      </c>
      <c r="U135" s="6">
        <f t="shared" si="10"/>
        <v>0</v>
      </c>
      <c r="V135" s="6">
        <f t="shared" si="10"/>
        <v>0</v>
      </c>
      <c r="W135" s="6">
        <f t="shared" si="10"/>
        <v>0</v>
      </c>
      <c r="X135" s="6">
        <f t="shared" si="10"/>
        <v>0</v>
      </c>
      <c r="Y135" s="6">
        <f t="shared" si="10"/>
        <v>0</v>
      </c>
    </row>
    <row r="136" spans="1:25" x14ac:dyDescent="0.25">
      <c r="A136" s="3" t="s">
        <v>51</v>
      </c>
      <c r="B136" s="6">
        <f t="shared" si="10"/>
        <v>0</v>
      </c>
      <c r="C136" s="6">
        <f t="shared" si="10"/>
        <v>0</v>
      </c>
      <c r="D136" s="6">
        <f t="shared" si="10"/>
        <v>0</v>
      </c>
      <c r="E136" s="6">
        <f t="shared" si="10"/>
        <v>0</v>
      </c>
      <c r="F136" s="6">
        <f t="shared" si="10"/>
        <v>0</v>
      </c>
      <c r="G136" s="6">
        <f t="shared" si="10"/>
        <v>0</v>
      </c>
      <c r="H136" s="6">
        <f t="shared" si="10"/>
        <v>0</v>
      </c>
      <c r="I136" s="6">
        <f t="shared" si="10"/>
        <v>0</v>
      </c>
      <c r="J136" s="6">
        <f t="shared" si="10"/>
        <v>0</v>
      </c>
      <c r="K136" s="6">
        <f t="shared" si="10"/>
        <v>0</v>
      </c>
      <c r="L136" s="6">
        <f t="shared" si="10"/>
        <v>0</v>
      </c>
      <c r="M136" s="6">
        <f t="shared" si="10"/>
        <v>0</v>
      </c>
      <c r="N136" s="6">
        <f t="shared" si="10"/>
        <v>0</v>
      </c>
      <c r="O136" s="6">
        <f t="shared" si="10"/>
        <v>0</v>
      </c>
      <c r="P136" s="6">
        <f t="shared" si="10"/>
        <v>0</v>
      </c>
      <c r="Q136" s="6">
        <f t="shared" si="10"/>
        <v>0</v>
      </c>
      <c r="R136" s="6">
        <f t="shared" si="10"/>
        <v>0</v>
      </c>
      <c r="S136" s="6">
        <f t="shared" si="10"/>
        <v>0</v>
      </c>
      <c r="T136" s="6">
        <f t="shared" si="10"/>
        <v>0</v>
      </c>
      <c r="U136" s="6">
        <f t="shared" si="10"/>
        <v>0</v>
      </c>
      <c r="V136" s="6">
        <f t="shared" si="10"/>
        <v>0</v>
      </c>
      <c r="W136" s="6">
        <f t="shared" si="10"/>
        <v>0</v>
      </c>
      <c r="X136" s="6">
        <f t="shared" si="10"/>
        <v>0</v>
      </c>
      <c r="Y136" s="6">
        <f t="shared" si="10"/>
        <v>0</v>
      </c>
    </row>
    <row r="137" spans="1:25" x14ac:dyDescent="0.25">
      <c r="A137" s="3" t="s">
        <v>52</v>
      </c>
      <c r="B137" s="6">
        <f t="shared" si="10"/>
        <v>0</v>
      </c>
      <c r="C137" s="6">
        <f t="shared" si="10"/>
        <v>0</v>
      </c>
      <c r="D137" s="6">
        <f t="shared" si="10"/>
        <v>0</v>
      </c>
      <c r="E137" s="6">
        <f t="shared" si="10"/>
        <v>0</v>
      </c>
      <c r="F137" s="6">
        <f t="shared" si="10"/>
        <v>0</v>
      </c>
      <c r="G137" s="6">
        <f t="shared" si="10"/>
        <v>0</v>
      </c>
      <c r="H137" s="6">
        <f t="shared" si="10"/>
        <v>0</v>
      </c>
      <c r="I137" s="6">
        <f t="shared" si="10"/>
        <v>0</v>
      </c>
      <c r="J137" s="6">
        <f t="shared" si="10"/>
        <v>0</v>
      </c>
      <c r="K137" s="6">
        <f t="shared" si="10"/>
        <v>0</v>
      </c>
      <c r="L137" s="6">
        <f t="shared" si="10"/>
        <v>0</v>
      </c>
      <c r="M137" s="6">
        <f t="shared" si="10"/>
        <v>0</v>
      </c>
      <c r="N137" s="6">
        <f t="shared" si="10"/>
        <v>0</v>
      </c>
      <c r="O137" s="6">
        <f t="shared" si="10"/>
        <v>0</v>
      </c>
      <c r="P137" s="6">
        <f t="shared" si="10"/>
        <v>0</v>
      </c>
      <c r="Q137" s="6">
        <f t="shared" ref="Q137:Y137" si="11">IF(Q53,Q81/Q53-1,0)</f>
        <v>0</v>
      </c>
      <c r="R137" s="6">
        <f t="shared" si="11"/>
        <v>0</v>
      </c>
      <c r="S137" s="6">
        <f t="shared" si="11"/>
        <v>0</v>
      </c>
      <c r="T137" s="6">
        <f t="shared" si="11"/>
        <v>0</v>
      </c>
      <c r="U137" s="6">
        <f t="shared" si="11"/>
        <v>0</v>
      </c>
      <c r="V137" s="6">
        <f t="shared" si="11"/>
        <v>0</v>
      </c>
      <c r="W137" s="6">
        <f t="shared" si="11"/>
        <v>0</v>
      </c>
      <c r="X137" s="6">
        <f t="shared" si="11"/>
        <v>0</v>
      </c>
      <c r="Y137" s="6">
        <f t="shared" si="11"/>
        <v>0</v>
      </c>
    </row>
    <row r="138" spans="1:25" x14ac:dyDescent="0.25">
      <c r="A138" s="3" t="s">
        <v>53</v>
      </c>
      <c r="B138" s="6">
        <f t="shared" ref="B138:Y140" si="12">IF(B54,B82/B54-1,0)</f>
        <v>0</v>
      </c>
      <c r="C138" s="6">
        <f t="shared" si="12"/>
        <v>0</v>
      </c>
      <c r="D138" s="6">
        <f t="shared" si="12"/>
        <v>0</v>
      </c>
      <c r="E138" s="6">
        <f t="shared" si="12"/>
        <v>0</v>
      </c>
      <c r="F138" s="6">
        <f t="shared" si="12"/>
        <v>0</v>
      </c>
      <c r="G138" s="6">
        <f t="shared" si="12"/>
        <v>0</v>
      </c>
      <c r="H138" s="6">
        <f t="shared" si="12"/>
        <v>0</v>
      </c>
      <c r="I138" s="6">
        <f t="shared" si="12"/>
        <v>0</v>
      </c>
      <c r="J138" s="6">
        <f t="shared" si="12"/>
        <v>0</v>
      </c>
      <c r="K138" s="6">
        <f t="shared" si="12"/>
        <v>0</v>
      </c>
      <c r="L138" s="6">
        <f t="shared" si="12"/>
        <v>0</v>
      </c>
      <c r="M138" s="6">
        <f t="shared" si="12"/>
        <v>0</v>
      </c>
      <c r="N138" s="6">
        <f t="shared" si="12"/>
        <v>0</v>
      </c>
      <c r="O138" s="6">
        <f t="shared" si="12"/>
        <v>0</v>
      </c>
      <c r="P138" s="6">
        <f t="shared" si="12"/>
        <v>0</v>
      </c>
      <c r="Q138" s="6">
        <f t="shared" si="12"/>
        <v>0</v>
      </c>
      <c r="R138" s="6">
        <f t="shared" si="12"/>
        <v>0</v>
      </c>
      <c r="S138" s="6">
        <f t="shared" si="12"/>
        <v>0</v>
      </c>
      <c r="T138" s="6">
        <f t="shared" si="12"/>
        <v>0</v>
      </c>
      <c r="U138" s="6">
        <f t="shared" si="12"/>
        <v>0</v>
      </c>
      <c r="V138" s="6">
        <f t="shared" si="12"/>
        <v>0</v>
      </c>
      <c r="W138" s="6">
        <f t="shared" si="12"/>
        <v>0</v>
      </c>
      <c r="X138" s="6">
        <f t="shared" si="12"/>
        <v>0</v>
      </c>
      <c r="Y138" s="6">
        <f t="shared" si="12"/>
        <v>0</v>
      </c>
    </row>
    <row r="139" spans="1:25" x14ac:dyDescent="0.25">
      <c r="A139" s="3" t="s">
        <v>54</v>
      </c>
      <c r="B139" s="6">
        <f t="shared" si="12"/>
        <v>0</v>
      </c>
      <c r="C139" s="6">
        <f t="shared" si="12"/>
        <v>0</v>
      </c>
      <c r="D139" s="6">
        <f t="shared" si="12"/>
        <v>0</v>
      </c>
      <c r="E139" s="6">
        <f t="shared" si="12"/>
        <v>0</v>
      </c>
      <c r="F139" s="6">
        <f t="shared" si="12"/>
        <v>0</v>
      </c>
      <c r="G139" s="6">
        <f t="shared" si="12"/>
        <v>0</v>
      </c>
      <c r="H139" s="6">
        <f t="shared" si="12"/>
        <v>0</v>
      </c>
      <c r="I139" s="6">
        <f t="shared" si="12"/>
        <v>0</v>
      </c>
      <c r="J139" s="6">
        <f t="shared" si="12"/>
        <v>0</v>
      </c>
      <c r="K139" s="6">
        <f t="shared" si="12"/>
        <v>0</v>
      </c>
      <c r="L139" s="6">
        <f t="shared" si="12"/>
        <v>0</v>
      </c>
      <c r="M139" s="6">
        <f t="shared" si="12"/>
        <v>0</v>
      </c>
      <c r="N139" s="6">
        <f t="shared" si="12"/>
        <v>0</v>
      </c>
      <c r="O139" s="6">
        <f t="shared" si="12"/>
        <v>0</v>
      </c>
      <c r="P139" s="6">
        <f t="shared" si="12"/>
        <v>0</v>
      </c>
      <c r="Q139" s="6">
        <f t="shared" si="12"/>
        <v>0</v>
      </c>
      <c r="R139" s="6">
        <f t="shared" si="12"/>
        <v>0</v>
      </c>
      <c r="S139" s="6">
        <f t="shared" si="12"/>
        <v>0</v>
      </c>
      <c r="T139" s="6">
        <f t="shared" si="12"/>
        <v>0</v>
      </c>
      <c r="U139" s="6">
        <f t="shared" si="12"/>
        <v>0</v>
      </c>
      <c r="V139" s="6">
        <f t="shared" si="12"/>
        <v>0</v>
      </c>
      <c r="W139" s="6">
        <f t="shared" si="12"/>
        <v>0</v>
      </c>
      <c r="X139" s="6">
        <f t="shared" si="12"/>
        <v>2.123403352042752E-3</v>
      </c>
      <c r="Y139" s="6">
        <f t="shared" si="12"/>
        <v>3.0561443031529301E-4</v>
      </c>
    </row>
    <row r="140" spans="1:25" x14ac:dyDescent="0.25">
      <c r="A140" s="3" t="s">
        <v>55</v>
      </c>
      <c r="B140" s="6">
        <f t="shared" si="12"/>
        <v>0</v>
      </c>
      <c r="C140" s="6">
        <f t="shared" si="12"/>
        <v>0</v>
      </c>
      <c r="D140" s="6">
        <f t="shared" si="12"/>
        <v>0</v>
      </c>
      <c r="E140" s="6">
        <f t="shared" si="12"/>
        <v>0</v>
      </c>
      <c r="F140" s="6">
        <f t="shared" si="12"/>
        <v>0</v>
      </c>
      <c r="G140" s="6">
        <f t="shared" si="12"/>
        <v>0</v>
      </c>
      <c r="H140" s="6">
        <f t="shared" si="12"/>
        <v>0</v>
      </c>
      <c r="I140" s="6">
        <f t="shared" si="12"/>
        <v>0</v>
      </c>
      <c r="J140" s="6">
        <f t="shared" si="12"/>
        <v>0</v>
      </c>
      <c r="K140" s="6">
        <f t="shared" si="12"/>
        <v>0</v>
      </c>
      <c r="L140" s="6">
        <f t="shared" si="12"/>
        <v>0</v>
      </c>
      <c r="M140" s="6">
        <f t="shared" si="12"/>
        <v>0</v>
      </c>
      <c r="N140" s="6">
        <f t="shared" si="12"/>
        <v>0</v>
      </c>
      <c r="O140" s="6">
        <f t="shared" si="12"/>
        <v>0</v>
      </c>
      <c r="P140" s="6">
        <f t="shared" si="12"/>
        <v>0</v>
      </c>
      <c r="Q140" s="6">
        <f t="shared" si="12"/>
        <v>0</v>
      </c>
      <c r="R140" s="6">
        <f t="shared" si="12"/>
        <v>0</v>
      </c>
      <c r="S140" s="6">
        <f t="shared" si="12"/>
        <v>0</v>
      </c>
      <c r="T140" s="6">
        <f t="shared" si="12"/>
        <v>0</v>
      </c>
      <c r="U140" s="6">
        <f t="shared" si="12"/>
        <v>0</v>
      </c>
      <c r="V140" s="6">
        <f t="shared" si="12"/>
        <v>0</v>
      </c>
      <c r="W140" s="6">
        <f t="shared" si="12"/>
        <v>0</v>
      </c>
      <c r="X140" s="6">
        <f t="shared" si="12"/>
        <v>-2.9661879442770545E-3</v>
      </c>
      <c r="Y140" s="6">
        <f t="shared" si="12"/>
        <v>4.7853910582151826E-5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I18" sqref="I1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9" ht="19.5" x14ac:dyDescent="0.3">
      <c r="A1" s="1" t="s">
        <v>62</v>
      </c>
    </row>
    <row r="3" spans="1:9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9" x14ac:dyDescent="0.25">
      <c r="A4" s="3" t="s">
        <v>31</v>
      </c>
      <c r="B4" s="4">
        <v>213560029.93100929</v>
      </c>
      <c r="C4" s="4">
        <v>212339774.81771764</v>
      </c>
      <c r="D4" s="5">
        <f t="shared" ref="D4:D28" si="0">C4-B4</f>
        <v>-1220255.113291651</v>
      </c>
      <c r="E4" s="6">
        <f t="shared" ref="E4:E28" si="1">IF(B4,C4/B4-1,0)</f>
        <v>-5.7138740507099994E-3</v>
      </c>
      <c r="F4" s="25">
        <v>91.973638733923906</v>
      </c>
      <c r="G4" s="25">
        <v>91.44811294621276</v>
      </c>
      <c r="H4" s="20">
        <f>G4-F4</f>
        <v>-0.52552578771114611</v>
      </c>
      <c r="I4" s="19"/>
    </row>
    <row r="5" spans="1:9" x14ac:dyDescent="0.25">
      <c r="A5" s="3" t="s">
        <v>32</v>
      </c>
      <c r="B5" s="4">
        <v>103281658.11031407</v>
      </c>
      <c r="C5" s="4">
        <v>103112418.13255613</v>
      </c>
      <c r="D5" s="5">
        <f t="shared" si="0"/>
        <v>-169239.97775794566</v>
      </c>
      <c r="E5" s="6">
        <f t="shared" si="1"/>
        <v>-1.6386256848934799E-3</v>
      </c>
      <c r="F5" s="25">
        <v>102.15852726160004</v>
      </c>
      <c r="G5" s="25">
        <v>101.99112767489829</v>
      </c>
      <c r="H5" s="20">
        <f t="shared" ref="H5:H28" si="2">G5-F5</f>
        <v>-0.16739958670174815</v>
      </c>
      <c r="I5" s="19"/>
    </row>
    <row r="6" spans="1:9" x14ac:dyDescent="0.25">
      <c r="A6" s="3" t="s">
        <v>33</v>
      </c>
      <c r="B6" s="4">
        <v>174090.02670279393</v>
      </c>
      <c r="C6" s="4">
        <v>217275.14960581259</v>
      </c>
      <c r="D6" s="5">
        <f t="shared" si="0"/>
        <v>43185.122903018666</v>
      </c>
      <c r="E6" s="6">
        <f t="shared" si="1"/>
        <v>0.24806201550387597</v>
      </c>
      <c r="F6" s="25">
        <v>4.3059615805786278</v>
      </c>
      <c r="G6" s="25">
        <v>5.3741070889392182</v>
      </c>
      <c r="H6" s="20">
        <f t="shared" si="2"/>
        <v>1.0681455083605904</v>
      </c>
      <c r="I6" s="19"/>
    </row>
    <row r="7" spans="1:9" x14ac:dyDescent="0.25">
      <c r="A7" s="3" t="s">
        <v>34</v>
      </c>
      <c r="B7" s="4">
        <v>35224576.774078704</v>
      </c>
      <c r="C7" s="4">
        <v>35117626.389215991</v>
      </c>
      <c r="D7" s="5">
        <f t="shared" si="0"/>
        <v>-106950.38486271352</v>
      </c>
      <c r="E7" s="6">
        <f t="shared" si="1"/>
        <v>-3.0362432896969827E-3</v>
      </c>
      <c r="F7" s="25">
        <v>221.22933246711324</v>
      </c>
      <c r="G7" s="25">
        <v>220.55762639092583</v>
      </c>
      <c r="H7" s="20">
        <f t="shared" si="2"/>
        <v>-0.67170607618740519</v>
      </c>
      <c r="I7" s="19"/>
    </row>
    <row r="8" spans="1:9" x14ac:dyDescent="0.25">
      <c r="A8" s="3" t="s">
        <v>35</v>
      </c>
      <c r="B8" s="4">
        <v>26346909.64925221</v>
      </c>
      <c r="C8" s="4">
        <v>26299998.896104123</v>
      </c>
      <c r="D8" s="5">
        <f t="shared" si="0"/>
        <v>-46910.753148086369</v>
      </c>
      <c r="E8" s="6">
        <f t="shared" si="1"/>
        <v>-1.7805030560544832E-3</v>
      </c>
      <c r="F8" s="25">
        <v>426.30470445208499</v>
      </c>
      <c r="G8" s="25">
        <v>425.54566762299766</v>
      </c>
      <c r="H8" s="20">
        <f t="shared" si="2"/>
        <v>-0.75903682908733572</v>
      </c>
      <c r="I8" s="19"/>
    </row>
    <row r="9" spans="1:9" x14ac:dyDescent="0.25">
      <c r="A9" s="3" t="s">
        <v>36</v>
      </c>
      <c r="B9" s="4">
        <v>37678.156546337414</v>
      </c>
      <c r="C9" s="4">
        <v>43138.758944357323</v>
      </c>
      <c r="D9" s="5">
        <f t="shared" si="0"/>
        <v>5460.6023980199097</v>
      </c>
      <c r="E9" s="6">
        <f t="shared" si="1"/>
        <v>0.14492753623188381</v>
      </c>
      <c r="F9" s="25">
        <v>21.444596782206837</v>
      </c>
      <c r="G9" s="25">
        <v>24.552509359338259</v>
      </c>
      <c r="H9" s="20">
        <f t="shared" si="2"/>
        <v>3.1079125771314224</v>
      </c>
      <c r="I9" s="19"/>
    </row>
    <row r="10" spans="1:9" x14ac:dyDescent="0.25">
      <c r="A10" s="3" t="s">
        <v>37</v>
      </c>
      <c r="B10" s="4">
        <v>28029581.636095602</v>
      </c>
      <c r="C10" s="4">
        <v>27910351.342165206</v>
      </c>
      <c r="D10" s="5">
        <f t="shared" si="0"/>
        <v>-119230.29393039644</v>
      </c>
      <c r="E10" s="6">
        <f t="shared" si="1"/>
        <v>-4.2537307719519024E-3</v>
      </c>
      <c r="F10" s="25">
        <v>1415.4209784424381</v>
      </c>
      <c r="G10" s="25">
        <v>1409.4001586711713</v>
      </c>
      <c r="H10" s="20">
        <f t="shared" si="2"/>
        <v>-6.0208197712668152</v>
      </c>
      <c r="I10" s="19"/>
    </row>
    <row r="11" spans="1:9" x14ac:dyDescent="0.25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  <c r="F11" s="25"/>
      <c r="G11" s="25"/>
      <c r="H11" s="20">
        <f t="shared" si="2"/>
        <v>0</v>
      </c>
      <c r="I11" s="19"/>
    </row>
    <row r="12" spans="1:9" x14ac:dyDescent="0.25">
      <c r="A12" s="3" t="s">
        <v>39</v>
      </c>
      <c r="B12" s="4">
        <v>0</v>
      </c>
      <c r="C12" s="4">
        <v>0</v>
      </c>
      <c r="D12" s="5">
        <f t="shared" si="0"/>
        <v>0</v>
      </c>
      <c r="E12" s="6">
        <f t="shared" si="1"/>
        <v>0</v>
      </c>
      <c r="F12" s="25"/>
      <c r="G12" s="25"/>
      <c r="H12" s="20">
        <f t="shared" si="2"/>
        <v>0</v>
      </c>
      <c r="I12" s="19"/>
    </row>
    <row r="13" spans="1:9" x14ac:dyDescent="0.25">
      <c r="A13" s="3" t="s">
        <v>40</v>
      </c>
      <c r="B13" s="4">
        <v>63890641.515925087</v>
      </c>
      <c r="C13" s="4">
        <v>64327826.563455835</v>
      </c>
      <c r="D13" s="5">
        <f t="shared" si="0"/>
        <v>437185.04753074795</v>
      </c>
      <c r="E13" s="6">
        <f t="shared" si="1"/>
        <v>6.8427086840532336E-3</v>
      </c>
      <c r="F13" s="25">
        <v>6626.2851603324089</v>
      </c>
      <c r="G13" s="25">
        <v>6671.6268993420281</v>
      </c>
      <c r="H13" s="20">
        <f t="shared" si="2"/>
        <v>45.341739009619232</v>
      </c>
      <c r="I13" s="19"/>
    </row>
    <row r="14" spans="1:9" x14ac:dyDescent="0.25">
      <c r="A14" s="3" t="s">
        <v>41</v>
      </c>
      <c r="B14" s="4">
        <v>14847551.672949467</v>
      </c>
      <c r="C14" s="4">
        <v>14961975.260615252</v>
      </c>
      <c r="D14" s="5">
        <f t="shared" si="0"/>
        <v>114423.5876657851</v>
      </c>
      <c r="E14" s="6">
        <f t="shared" si="1"/>
        <v>7.7065626836141377E-3</v>
      </c>
      <c r="F14" s="25">
        <v>15306.75430200976</v>
      </c>
      <c r="G14" s="25">
        <v>15424.716763520879</v>
      </c>
      <c r="H14" s="20">
        <f t="shared" si="2"/>
        <v>117.96246151111882</v>
      </c>
      <c r="I14" s="19"/>
    </row>
    <row r="15" spans="1:9" x14ac:dyDescent="0.25">
      <c r="A15" s="3" t="s">
        <v>42</v>
      </c>
      <c r="B15" s="4">
        <v>73648357.131190538</v>
      </c>
      <c r="C15" s="4">
        <v>74654091.132713079</v>
      </c>
      <c r="D15" s="5">
        <f t="shared" si="0"/>
        <v>1005734.001522541</v>
      </c>
      <c r="E15" s="6">
        <f t="shared" si="1"/>
        <v>1.3655891871844794E-2</v>
      </c>
      <c r="F15" s="25">
        <v>40223.024102234049</v>
      </c>
      <c r="G15" s="25">
        <v>40772.305370132759</v>
      </c>
      <c r="H15" s="20">
        <f t="shared" si="2"/>
        <v>549.28126789871021</v>
      </c>
      <c r="I15" s="19"/>
    </row>
    <row r="16" spans="1:9" x14ac:dyDescent="0.25">
      <c r="A16" s="3" t="s">
        <v>43</v>
      </c>
      <c r="B16" s="4">
        <v>909747.34273440752</v>
      </c>
      <c r="C16" s="4">
        <v>917204.28816665662</v>
      </c>
      <c r="D16" s="5">
        <f t="shared" si="0"/>
        <v>7456.9454322491074</v>
      </c>
      <c r="E16" s="6">
        <f t="shared" si="1"/>
        <v>8.1967213114753079E-3</v>
      </c>
      <c r="F16" s="25">
        <v>322.3578424282652</v>
      </c>
      <c r="G16" s="25">
        <v>325.00011982521812</v>
      </c>
      <c r="H16" s="20">
        <f t="shared" si="2"/>
        <v>2.6422773969529203</v>
      </c>
      <c r="I16" s="19"/>
    </row>
    <row r="17" spans="1:25" x14ac:dyDescent="0.25">
      <c r="A17" s="3" t="s">
        <v>44</v>
      </c>
      <c r="B17" s="4">
        <v>423251.98747345718</v>
      </c>
      <c r="C17" s="4">
        <v>421929.32501260267</v>
      </c>
      <c r="D17" s="5">
        <f t="shared" si="0"/>
        <v>-1322.6624608545098</v>
      </c>
      <c r="E17" s="6">
        <f t="shared" si="1"/>
        <v>-3.1249999999999334E-3</v>
      </c>
      <c r="F17" s="25">
        <v>459.14221623187001</v>
      </c>
      <c r="G17" s="25">
        <v>457.70739680614543</v>
      </c>
      <c r="H17" s="20">
        <f t="shared" si="2"/>
        <v>-1.4348194257245837</v>
      </c>
      <c r="I17" s="19"/>
    </row>
    <row r="18" spans="1:25" x14ac:dyDescent="0.25">
      <c r="A18" s="3" t="s">
        <v>45</v>
      </c>
      <c r="B18" s="4">
        <v>20200.889185654367</v>
      </c>
      <c r="C18" s="4">
        <v>19928.332475587489</v>
      </c>
      <c r="D18" s="5">
        <f t="shared" si="0"/>
        <v>-272.55671006687771</v>
      </c>
      <c r="E18" s="6">
        <f t="shared" si="1"/>
        <v>-1.3492312519610916E-2</v>
      </c>
      <c r="F18" s="25">
        <v>763.8542382838375</v>
      </c>
      <c r="G18" s="25">
        <v>753.54807818148254</v>
      </c>
      <c r="H18" s="20">
        <f t="shared" si="2"/>
        <v>-10.306160102354966</v>
      </c>
      <c r="I18" s="19"/>
    </row>
    <row r="19" spans="1:25" x14ac:dyDescent="0.25">
      <c r="A19" s="3" t="s">
        <v>46</v>
      </c>
      <c r="B19" s="4">
        <v>1752.5758962795157</v>
      </c>
      <c r="C19" s="4">
        <v>1792.7390939025881</v>
      </c>
      <c r="D19" s="5">
        <f t="shared" si="0"/>
        <v>40.163197623072392</v>
      </c>
      <c r="E19" s="6">
        <f t="shared" si="1"/>
        <v>2.2916666666666696E-2</v>
      </c>
      <c r="F19" s="25">
        <v>231.94493068813071</v>
      </c>
      <c r="G19" s="25">
        <v>237.26033534973374</v>
      </c>
      <c r="H19" s="20">
        <f t="shared" si="2"/>
        <v>5.3154046616030257</v>
      </c>
      <c r="I19" s="19"/>
    </row>
    <row r="20" spans="1:25" x14ac:dyDescent="0.25">
      <c r="A20" s="3" t="s">
        <v>47</v>
      </c>
      <c r="B20" s="4">
        <v>7588141.7267867997</v>
      </c>
      <c r="C20" s="4">
        <v>7522612.605649963</v>
      </c>
      <c r="D20" s="5">
        <f t="shared" si="0"/>
        <v>-65529.121136836708</v>
      </c>
      <c r="E20" s="6">
        <f t="shared" si="1"/>
        <v>-8.6357270984427359E-3</v>
      </c>
      <c r="F20" s="25">
        <v>180670.04111397141</v>
      </c>
      <c r="G20" s="25">
        <v>179109.82394404674</v>
      </c>
      <c r="H20" s="20">
        <f t="shared" si="2"/>
        <v>-1560.2171699246683</v>
      </c>
      <c r="I20" s="19"/>
    </row>
    <row r="21" spans="1:25" x14ac:dyDescent="0.25">
      <c r="A21" s="3" t="s">
        <v>48</v>
      </c>
      <c r="B21" s="4">
        <v>-21092.186486342845</v>
      </c>
      <c r="C21" s="4">
        <v>-21092.186486342845</v>
      </c>
      <c r="D21" s="5">
        <f t="shared" si="0"/>
        <v>0</v>
      </c>
      <c r="E21" s="6">
        <f t="shared" si="1"/>
        <v>0</v>
      </c>
      <c r="F21" s="25">
        <v>-42.696733778021951</v>
      </c>
      <c r="G21" s="25">
        <v>-42.696733778021951</v>
      </c>
      <c r="H21" s="20">
        <f t="shared" si="2"/>
        <v>0</v>
      </c>
      <c r="I21" s="19"/>
    </row>
    <row r="22" spans="1:25" x14ac:dyDescent="0.25">
      <c r="A22" s="3" t="s">
        <v>49</v>
      </c>
      <c r="B22" s="4">
        <v>0</v>
      </c>
      <c r="C22" s="4">
        <v>0</v>
      </c>
      <c r="D22" s="5">
        <f t="shared" si="0"/>
        <v>0</v>
      </c>
      <c r="E22" s="6">
        <f t="shared" si="1"/>
        <v>0</v>
      </c>
      <c r="F22" s="25"/>
      <c r="G22" s="25"/>
      <c r="H22" s="20">
        <f t="shared" si="2"/>
        <v>0</v>
      </c>
      <c r="I22" s="19"/>
    </row>
    <row r="23" spans="1:25" x14ac:dyDescent="0.25">
      <c r="A23" s="3" t="s">
        <v>50</v>
      </c>
      <c r="B23" s="4">
        <v>-6032.9685329640924</v>
      </c>
      <c r="C23" s="4">
        <v>-6032.9685329640924</v>
      </c>
      <c r="D23" s="5">
        <f t="shared" si="0"/>
        <v>0</v>
      </c>
      <c r="E23" s="6">
        <f t="shared" si="1"/>
        <v>0</v>
      </c>
      <c r="F23" s="25">
        <v>-29.866180856257884</v>
      </c>
      <c r="G23" s="25">
        <v>-29.866180856257884</v>
      </c>
      <c r="H23" s="20">
        <f t="shared" si="2"/>
        <v>0</v>
      </c>
      <c r="I23" s="19"/>
    </row>
    <row r="24" spans="1:25" x14ac:dyDescent="0.25">
      <c r="A24" s="3" t="s">
        <v>51</v>
      </c>
      <c r="B24" s="4">
        <v>-45114.481217111999</v>
      </c>
      <c r="C24" s="4">
        <v>-45114.481217111999</v>
      </c>
      <c r="D24" s="5">
        <f t="shared" si="0"/>
        <v>0</v>
      </c>
      <c r="E24" s="6">
        <f t="shared" si="1"/>
        <v>0</v>
      </c>
      <c r="F24" s="25">
        <v>-7519.0802028520002</v>
      </c>
      <c r="G24" s="25">
        <v>-7519.0802028520002</v>
      </c>
      <c r="H24" s="20">
        <f t="shared" si="2"/>
        <v>0</v>
      </c>
      <c r="I24" s="19"/>
    </row>
    <row r="25" spans="1:25" x14ac:dyDescent="0.25">
      <c r="A25" s="3" t="s">
        <v>52</v>
      </c>
      <c r="B25" s="4">
        <v>0</v>
      </c>
      <c r="C25" s="4">
        <v>0</v>
      </c>
      <c r="D25" s="5">
        <f t="shared" si="0"/>
        <v>0</v>
      </c>
      <c r="E25" s="6">
        <f t="shared" si="1"/>
        <v>0</v>
      </c>
      <c r="F25" s="25"/>
      <c r="G25" s="25"/>
      <c r="H25" s="20">
        <f t="shared" si="2"/>
        <v>0</v>
      </c>
      <c r="I25" s="19"/>
    </row>
    <row r="26" spans="1:25" x14ac:dyDescent="0.25">
      <c r="A26" s="3" t="s">
        <v>53</v>
      </c>
      <c r="B26" s="4">
        <v>-28975.962096509957</v>
      </c>
      <c r="C26" s="4">
        <v>-28975.962096509957</v>
      </c>
      <c r="D26" s="5">
        <f t="shared" si="0"/>
        <v>0</v>
      </c>
      <c r="E26" s="6">
        <f t="shared" si="1"/>
        <v>0</v>
      </c>
      <c r="F26" s="25">
        <v>-2634.178372409996</v>
      </c>
      <c r="G26" s="25">
        <v>-2634.178372409996</v>
      </c>
      <c r="H26" s="20">
        <f t="shared" si="2"/>
        <v>0</v>
      </c>
      <c r="I26" s="19"/>
    </row>
    <row r="27" spans="1:25" x14ac:dyDescent="0.25">
      <c r="A27" s="3" t="s">
        <v>54</v>
      </c>
      <c r="B27" s="4">
        <v>-208091.06474804494</v>
      </c>
      <c r="C27" s="4">
        <v>-208069.60274804494</v>
      </c>
      <c r="D27" s="5">
        <f t="shared" si="0"/>
        <v>21.461999999999534</v>
      </c>
      <c r="E27" s="6">
        <f t="shared" si="1"/>
        <v>-1.0313753752944077E-4</v>
      </c>
      <c r="F27" s="25">
        <v>-4246.7564234294887</v>
      </c>
      <c r="G27" s="25">
        <v>-4246.3184234294886</v>
      </c>
      <c r="H27" s="20">
        <f t="shared" si="2"/>
        <v>0.43800000000010186</v>
      </c>
      <c r="I27" s="19"/>
    </row>
    <row r="28" spans="1:25" x14ac:dyDescent="0.25">
      <c r="A28" s="3" t="s">
        <v>55</v>
      </c>
      <c r="B28" s="4">
        <v>-3598726.5941931182</v>
      </c>
      <c r="C28" s="4">
        <v>-3598681.9181931177</v>
      </c>
      <c r="D28" s="5">
        <f t="shared" si="0"/>
        <v>44.67600000044331</v>
      </c>
      <c r="E28" s="6">
        <f t="shared" si="1"/>
        <v>-1.2414391266202252E-5</v>
      </c>
      <c r="F28" s="25">
        <v>-35281.633276403118</v>
      </c>
      <c r="G28" s="25">
        <v>-35281.195276403116</v>
      </c>
      <c r="H28" s="20">
        <f t="shared" si="2"/>
        <v>0.43800000000192085</v>
      </c>
      <c r="I28" s="19"/>
    </row>
    <row r="29" spans="1:25" x14ac:dyDescent="0.25">
      <c r="I29" s="18"/>
    </row>
    <row r="30" spans="1:25" ht="19.5" x14ac:dyDescent="0.3">
      <c r="A30" s="1" t="s">
        <v>5</v>
      </c>
      <c r="I30" s="18"/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39351227.169617601</v>
      </c>
      <c r="C32" s="4">
        <v>6099718.5960136652</v>
      </c>
      <c r="D32" s="4">
        <v>32131783.35466022</v>
      </c>
      <c r="E32" s="4">
        <v>4732540.2900106022</v>
      </c>
      <c r="F32" s="4">
        <v>1206333.7994144675</v>
      </c>
      <c r="G32" s="4">
        <v>28777971.41874215</v>
      </c>
      <c r="H32" s="4">
        <v>8689264.1963515561</v>
      </c>
      <c r="I32" s="4">
        <v>1474778.6853828472</v>
      </c>
      <c r="J32" s="4">
        <v>0</v>
      </c>
      <c r="K32" s="4">
        <v>0</v>
      </c>
      <c r="L32" s="4">
        <v>12339328.361862715</v>
      </c>
      <c r="M32" s="4">
        <v>10748239.213755883</v>
      </c>
      <c r="N32" s="4">
        <v>1666053.1150390347</v>
      </c>
      <c r="O32" s="4">
        <v>8776348.7621833105</v>
      </c>
      <c r="P32" s="4">
        <v>1292627.4168406301</v>
      </c>
      <c r="Q32" s="4">
        <v>329493.26311623905</v>
      </c>
      <c r="R32" s="4">
        <v>9843001.255473705</v>
      </c>
      <c r="S32" s="4">
        <v>5708039.731173344</v>
      </c>
      <c r="T32" s="4">
        <v>12201213.039311605</v>
      </c>
      <c r="U32" s="4">
        <v>22959171.166652814</v>
      </c>
      <c r="V32" s="4">
        <v>0</v>
      </c>
      <c r="W32" s="4">
        <v>5194092.8487821855</v>
      </c>
      <c r="X32" s="4">
        <v>38804.246624717176</v>
      </c>
      <c r="Y32" s="4">
        <v>213560029.93100929</v>
      </c>
    </row>
    <row r="33" spans="1:25" x14ac:dyDescent="0.25">
      <c r="A33" s="3" t="s">
        <v>32</v>
      </c>
      <c r="B33" s="4">
        <v>19508189.615631934</v>
      </c>
      <c r="C33" s="4">
        <v>3026160.7097568926</v>
      </c>
      <c r="D33" s="4">
        <v>15941053.475129111</v>
      </c>
      <c r="E33" s="4">
        <v>2318960.8937709546</v>
      </c>
      <c r="F33" s="4">
        <v>591107.67880436103</v>
      </c>
      <c r="G33" s="4">
        <v>14101304.211394627</v>
      </c>
      <c r="H33" s="4">
        <v>4257769.1117634848</v>
      </c>
      <c r="I33" s="4">
        <v>640463.66551657522</v>
      </c>
      <c r="J33" s="4">
        <v>0</v>
      </c>
      <c r="K33" s="4">
        <v>0</v>
      </c>
      <c r="L33" s="4">
        <v>6117165.1998344045</v>
      </c>
      <c r="M33" s="4">
        <v>5328390.0832960494</v>
      </c>
      <c r="N33" s="4">
        <v>826553.61845612433</v>
      </c>
      <c r="O33" s="4">
        <v>4354076.5661877384</v>
      </c>
      <c r="P33" s="4">
        <v>633391.84585428447</v>
      </c>
      <c r="Q33" s="4">
        <v>161452.8234530529</v>
      </c>
      <c r="R33" s="4">
        <v>4823104.2083174279</v>
      </c>
      <c r="S33" s="4">
        <v>2796958.949218411</v>
      </c>
      <c r="T33" s="4">
        <v>5298716.1425360208</v>
      </c>
      <c r="U33" s="4">
        <v>9970658.6950025577</v>
      </c>
      <c r="V33" s="4">
        <v>0</v>
      </c>
      <c r="W33" s="4">
        <v>2574947.6055342383</v>
      </c>
      <c r="X33" s="4">
        <v>11233.010855819328</v>
      </c>
      <c r="Y33" s="4">
        <v>103281658.11031407</v>
      </c>
    </row>
    <row r="34" spans="1:25" x14ac:dyDescent="0.25">
      <c r="A34" s="3" t="s">
        <v>33</v>
      </c>
      <c r="B34" s="4">
        <v>25074.084554051984</v>
      </c>
      <c r="C34" s="4">
        <v>5688.2350875464181</v>
      </c>
      <c r="D34" s="4">
        <v>29964.191728920989</v>
      </c>
      <c r="E34" s="4">
        <v>6655.0483824885468</v>
      </c>
      <c r="F34" s="4">
        <v>1696.3848818108063</v>
      </c>
      <c r="G34" s="4">
        <v>40468.496918210585</v>
      </c>
      <c r="H34" s="4">
        <v>12219.119139251005</v>
      </c>
      <c r="I34" s="4">
        <v>0</v>
      </c>
      <c r="J34" s="4"/>
      <c r="K34" s="4"/>
      <c r="L34" s="4">
        <v>7862.4577920263127</v>
      </c>
      <c r="M34" s="4">
        <v>6848.6367068361778</v>
      </c>
      <c r="N34" s="4">
        <v>1553.6621300652232</v>
      </c>
      <c r="O34" s="4">
        <v>8184.301322067714</v>
      </c>
      <c r="P34" s="4">
        <v>1817.7337058838452</v>
      </c>
      <c r="Q34" s="4">
        <v>463.34388581352925</v>
      </c>
      <c r="R34" s="4">
        <v>13841.540815266093</v>
      </c>
      <c r="S34" s="4">
        <v>8026.8266622702968</v>
      </c>
      <c r="T34" s="4">
        <v>0</v>
      </c>
      <c r="U34" s="4"/>
      <c r="V34" s="4"/>
      <c r="W34" s="4">
        <v>3309.6076701901447</v>
      </c>
      <c r="X34" s="4">
        <v>416.35532009427993</v>
      </c>
      <c r="Y34" s="4">
        <v>174090.02670279393</v>
      </c>
    </row>
    <row r="35" spans="1:25" x14ac:dyDescent="0.25">
      <c r="A35" s="3" t="s">
        <v>34</v>
      </c>
      <c r="B35" s="4">
        <v>7240178.6836549072</v>
      </c>
      <c r="C35" s="4">
        <v>1122278.9155924753</v>
      </c>
      <c r="D35" s="4">
        <v>5911883.0502913948</v>
      </c>
      <c r="E35" s="4">
        <v>870733.64140795497</v>
      </c>
      <c r="F35" s="4">
        <v>221951.71251575323</v>
      </c>
      <c r="G35" s="4">
        <v>5294819.7606827458</v>
      </c>
      <c r="H35" s="4">
        <v>1598725.8831827089</v>
      </c>
      <c r="I35" s="4">
        <v>101031.02826098098</v>
      </c>
      <c r="J35" s="4">
        <v>0</v>
      </c>
      <c r="K35" s="4">
        <v>0</v>
      </c>
      <c r="L35" s="4">
        <v>2270296.2169666188</v>
      </c>
      <c r="M35" s="4">
        <v>1977553.8919493204</v>
      </c>
      <c r="N35" s="4">
        <v>306534.84317906457</v>
      </c>
      <c r="O35" s="4">
        <v>1614748.4538256195</v>
      </c>
      <c r="P35" s="4">
        <v>237828.75763892935</v>
      </c>
      <c r="Q35" s="4">
        <v>60623.016653060418</v>
      </c>
      <c r="R35" s="4">
        <v>1811000.393098077</v>
      </c>
      <c r="S35" s="4">
        <v>1050214.4547859123</v>
      </c>
      <c r="T35" s="4">
        <v>835854.97377386887</v>
      </c>
      <c r="U35" s="4">
        <v>1747963.3530396784</v>
      </c>
      <c r="V35" s="4">
        <v>0</v>
      </c>
      <c r="W35" s="4">
        <v>955654.06798068655</v>
      </c>
      <c r="X35" s="4">
        <v>-5298.3244010606741</v>
      </c>
      <c r="Y35" s="4">
        <v>35224576.774078704</v>
      </c>
    </row>
    <row r="36" spans="1:25" x14ac:dyDescent="0.25">
      <c r="A36" s="3" t="s">
        <v>35</v>
      </c>
      <c r="B36" s="4">
        <v>5667661.1016205428</v>
      </c>
      <c r="C36" s="4">
        <v>874266.26569810568</v>
      </c>
      <c r="D36" s="4">
        <v>4605414.7911115233</v>
      </c>
      <c r="E36" s="4">
        <v>671283.64952344843</v>
      </c>
      <c r="F36" s="4">
        <v>171111.51850597706</v>
      </c>
      <c r="G36" s="4">
        <v>4081989.9031036962</v>
      </c>
      <c r="H36" s="4">
        <v>1232522.2024443103</v>
      </c>
      <c r="I36" s="4">
        <v>39140.106892684256</v>
      </c>
      <c r="J36" s="4">
        <v>0</v>
      </c>
      <c r="K36" s="4">
        <v>0</v>
      </c>
      <c r="L36" s="4">
        <v>1777203.3150378638</v>
      </c>
      <c r="M36" s="4">
        <v>1548042.6325751294</v>
      </c>
      <c r="N36" s="4">
        <v>238793.64472514921</v>
      </c>
      <c r="O36" s="4">
        <v>1257904.8587245685</v>
      </c>
      <c r="P36" s="4">
        <v>183351.77234146729</v>
      </c>
      <c r="Q36" s="4">
        <v>46736.726283119126</v>
      </c>
      <c r="R36" s="4">
        <v>1396173.1755322192</v>
      </c>
      <c r="S36" s="4">
        <v>809652.6405606789</v>
      </c>
      <c r="T36" s="4">
        <v>323815.89679342101</v>
      </c>
      <c r="U36" s="4">
        <v>677172.88104540075</v>
      </c>
      <c r="V36" s="4">
        <v>0</v>
      </c>
      <c r="W36" s="4">
        <v>748092.50218191592</v>
      </c>
      <c r="X36" s="4">
        <v>-3419.9354490087617</v>
      </c>
      <c r="Y36" s="4">
        <v>26346909.64925221</v>
      </c>
    </row>
    <row r="37" spans="1:25" x14ac:dyDescent="0.25">
      <c r="A37" s="3" t="s">
        <v>36</v>
      </c>
      <c r="B37" s="4">
        <v>6740.8136556824138</v>
      </c>
      <c r="C37" s="4">
        <v>1265.4853199024658</v>
      </c>
      <c r="D37" s="4">
        <v>6666.2583687357055</v>
      </c>
      <c r="E37" s="4">
        <v>1252.7534197329826</v>
      </c>
      <c r="F37" s="4">
        <v>319.32930306919167</v>
      </c>
      <c r="G37" s="4">
        <v>7617.83310834243</v>
      </c>
      <c r="H37" s="4">
        <v>2300.1400452775406</v>
      </c>
      <c r="I37" s="4">
        <v>0</v>
      </c>
      <c r="J37" s="4"/>
      <c r="K37" s="4"/>
      <c r="L37" s="4">
        <v>2113.7107812437703</v>
      </c>
      <c r="M37" s="4">
        <v>1841.159294838096</v>
      </c>
      <c r="N37" s="4">
        <v>345.64967646827961</v>
      </c>
      <c r="O37" s="4">
        <v>1820.7955573795571</v>
      </c>
      <c r="P37" s="4">
        <v>342.17213539751668</v>
      </c>
      <c r="Q37" s="4">
        <v>87.220348238582659</v>
      </c>
      <c r="R37" s="4">
        <v>2605.546435443679</v>
      </c>
      <c r="S37" s="4">
        <v>1510.9784291309479</v>
      </c>
      <c r="T37" s="4">
        <v>0</v>
      </c>
      <c r="U37" s="4"/>
      <c r="V37" s="4"/>
      <c r="W37" s="4">
        <v>889.74129963056885</v>
      </c>
      <c r="X37" s="4">
        <v>-41.430632176317211</v>
      </c>
      <c r="Y37" s="4">
        <v>37678.156546337414</v>
      </c>
    </row>
    <row r="38" spans="1:25" x14ac:dyDescent="0.25">
      <c r="A38" s="3" t="s">
        <v>37</v>
      </c>
      <c r="B38" s="4">
        <v>5735243.5751996199</v>
      </c>
      <c r="C38" s="4">
        <v>890253.85018927488</v>
      </c>
      <c r="D38" s="4">
        <v>4689633.3649929957</v>
      </c>
      <c r="E38" s="4">
        <v>693769.33928124444</v>
      </c>
      <c r="F38" s="4">
        <v>176843.16491482704</v>
      </c>
      <c r="G38" s="4">
        <v>4218722.5028337892</v>
      </c>
      <c r="H38" s="4">
        <v>1273807.4503174454</v>
      </c>
      <c r="I38" s="4">
        <v>168758.28665192003</v>
      </c>
      <c r="J38" s="4">
        <v>0</v>
      </c>
      <c r="K38" s="4">
        <v>0</v>
      </c>
      <c r="L38" s="4">
        <v>1798395.0895511378</v>
      </c>
      <c r="M38" s="4">
        <v>1566501.8432511843</v>
      </c>
      <c r="N38" s="4">
        <v>243160.43058980693</v>
      </c>
      <c r="O38" s="4">
        <v>1280907.9883199357</v>
      </c>
      <c r="P38" s="4">
        <v>189493.42508742513</v>
      </c>
      <c r="Q38" s="4">
        <v>48302.245610520142</v>
      </c>
      <c r="R38" s="4">
        <v>1442940.1672434891</v>
      </c>
      <c r="S38" s="4">
        <v>836773.21485166904</v>
      </c>
      <c r="T38" s="4">
        <v>1396179.527136825</v>
      </c>
      <c r="U38" s="4">
        <v>616563.39926670433</v>
      </c>
      <c r="V38" s="4">
        <v>0</v>
      </c>
      <c r="W38" s="4">
        <v>757012.92647280369</v>
      </c>
      <c r="X38" s="4">
        <v>6319.8443329765005</v>
      </c>
      <c r="Y38" s="4">
        <v>28029581.636095602</v>
      </c>
    </row>
    <row r="39" spans="1:25" x14ac:dyDescent="0.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 x14ac:dyDescent="0.25">
      <c r="A40" s="3" t="s">
        <v>39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 x14ac:dyDescent="0.25">
      <c r="A41" s="3" t="s">
        <v>40</v>
      </c>
      <c r="B41" s="4">
        <v>10899590.052652534</v>
      </c>
      <c r="C41" s="4">
        <v>1673007.1139088643</v>
      </c>
      <c r="D41" s="4">
        <v>8812980.679150749</v>
      </c>
      <c r="E41" s="4">
        <v>1297122.9462526967</v>
      </c>
      <c r="F41" s="4">
        <v>330639.18237813836</v>
      </c>
      <c r="G41" s="4">
        <v>9925594.1913740598</v>
      </c>
      <c r="H41" s="4">
        <v>5458322.5848642448</v>
      </c>
      <c r="I41" s="4">
        <v>744182.30248286377</v>
      </c>
      <c r="J41" s="4">
        <v>0</v>
      </c>
      <c r="K41" s="4">
        <v>0</v>
      </c>
      <c r="L41" s="4">
        <v>3417774.497594635</v>
      </c>
      <c r="M41" s="4">
        <v>2977071.1015648851</v>
      </c>
      <c r="N41" s="4">
        <v>456958.57435651502</v>
      </c>
      <c r="O41" s="4">
        <v>2407142.834896286</v>
      </c>
      <c r="P41" s="4">
        <v>354291.05313239159</v>
      </c>
      <c r="Q41" s="4">
        <v>90309.484131786085</v>
      </c>
      <c r="R41" s="4">
        <v>3394875.707722404</v>
      </c>
      <c r="S41" s="4">
        <v>3585611.1030722023</v>
      </c>
      <c r="T41" s="4">
        <v>6156806.3755421955</v>
      </c>
      <c r="U41" s="4">
        <v>445412.48394271475</v>
      </c>
      <c r="V41" s="4">
        <v>0</v>
      </c>
      <c r="W41" s="4">
        <v>1438671.3406195946</v>
      </c>
      <c r="X41" s="4">
        <v>24277.906285326884</v>
      </c>
      <c r="Y41" s="4">
        <v>63890641.515925087</v>
      </c>
    </row>
    <row r="42" spans="1:25" x14ac:dyDescent="0.25">
      <c r="A42" s="3" t="s">
        <v>41</v>
      </c>
      <c r="B42" s="4">
        <v>2538926.5160918022</v>
      </c>
      <c r="C42" s="4">
        <v>390798.8107494663</v>
      </c>
      <c r="D42" s="4">
        <v>2058629.8408039832</v>
      </c>
      <c r="E42" s="4">
        <v>303942.53708550183</v>
      </c>
      <c r="F42" s="4">
        <v>77475.548668853429</v>
      </c>
      <c r="G42" s="4">
        <v>3719466.2703716033</v>
      </c>
      <c r="H42" s="4">
        <v>1123061.2687184974</v>
      </c>
      <c r="I42" s="4">
        <v>0</v>
      </c>
      <c r="J42" s="4">
        <v>0</v>
      </c>
      <c r="K42" s="4">
        <v>0</v>
      </c>
      <c r="L42" s="4">
        <v>796128.86870489211</v>
      </c>
      <c r="M42" s="4">
        <v>693472.38965324732</v>
      </c>
      <c r="N42" s="4">
        <v>106741.24810088854</v>
      </c>
      <c r="O42" s="4">
        <v>562286.04729818972</v>
      </c>
      <c r="P42" s="4">
        <v>83017.667574878564</v>
      </c>
      <c r="Q42" s="4">
        <v>21161.36624457689</v>
      </c>
      <c r="R42" s="4">
        <v>1272178.3143170553</v>
      </c>
      <c r="S42" s="4">
        <v>737746.97115076275</v>
      </c>
      <c r="T42" s="4">
        <v>0</v>
      </c>
      <c r="U42" s="4">
        <v>30646.873748892667</v>
      </c>
      <c r="V42" s="4">
        <v>0</v>
      </c>
      <c r="W42" s="4">
        <v>335120.93546596367</v>
      </c>
      <c r="X42" s="4">
        <v>-3249.8017995874279</v>
      </c>
      <c r="Y42" s="4">
        <v>14847551.672949467</v>
      </c>
    </row>
    <row r="43" spans="1:25" x14ac:dyDescent="0.25">
      <c r="A43" s="3" t="s">
        <v>42</v>
      </c>
      <c r="B43" s="4">
        <v>15994127.980082421</v>
      </c>
      <c r="C43" s="4">
        <v>2378809.2844400126</v>
      </c>
      <c r="D43" s="4">
        <v>14390594.536431108</v>
      </c>
      <c r="E43" s="4">
        <v>2801321.9431355</v>
      </c>
      <c r="F43" s="4">
        <v>762646.09090071602</v>
      </c>
      <c r="G43" s="4">
        <v>12206872.870420815</v>
      </c>
      <c r="H43" s="4">
        <v>0</v>
      </c>
      <c r="I43" s="4">
        <v>0</v>
      </c>
      <c r="J43" s="4">
        <v>0</v>
      </c>
      <c r="K43" s="4">
        <v>0</v>
      </c>
      <c r="L43" s="4">
        <v>4840604.5846062787</v>
      </c>
      <c r="M43" s="4">
        <v>4368573.1274494985</v>
      </c>
      <c r="N43" s="4">
        <v>649738.59958312404</v>
      </c>
      <c r="O43" s="4">
        <v>4213644.8445377061</v>
      </c>
      <c r="P43" s="4">
        <v>1086610.2042092201</v>
      </c>
      <c r="Q43" s="4">
        <v>295824.27203830547</v>
      </c>
      <c r="R43" s="4">
        <v>7012065.2572561894</v>
      </c>
      <c r="S43" s="4">
        <v>0</v>
      </c>
      <c r="T43" s="4">
        <v>0</v>
      </c>
      <c r="U43" s="4">
        <v>0</v>
      </c>
      <c r="V43" s="4">
        <v>581873.50845017121</v>
      </c>
      <c r="W43" s="4">
        <v>2037594.6663672605</v>
      </c>
      <c r="X43" s="4">
        <v>27455.361282213984</v>
      </c>
      <c r="Y43" s="4">
        <v>73648357.131190538</v>
      </c>
    </row>
    <row r="44" spans="1:25" x14ac:dyDescent="0.25">
      <c r="A44" s="3" t="s">
        <v>43</v>
      </c>
      <c r="B44" s="4">
        <v>125205.45969389155</v>
      </c>
      <c r="C44" s="4">
        <v>19400.964109612374</v>
      </c>
      <c r="D44" s="4">
        <v>102199.3991737593</v>
      </c>
      <c r="E44" s="4">
        <v>15034.506996890686</v>
      </c>
      <c r="F44" s="4">
        <v>3832.3253129329205</v>
      </c>
      <c r="G44" s="4">
        <v>91422.911615704303</v>
      </c>
      <c r="H44" s="4">
        <v>27604.372145257847</v>
      </c>
      <c r="I44" s="4">
        <v>4511.344726160668</v>
      </c>
      <c r="J44" s="4">
        <v>0</v>
      </c>
      <c r="K44" s="4"/>
      <c r="L44" s="4">
        <v>39260.561638944913</v>
      </c>
      <c r="M44" s="4">
        <v>34198.126169169082</v>
      </c>
      <c r="N44" s="4">
        <v>5299.1029308637635</v>
      </c>
      <c r="O44" s="4">
        <v>27914.341402541962</v>
      </c>
      <c r="P44" s="4">
        <v>4106.4660313371878</v>
      </c>
      <c r="Q44" s="4">
        <v>1046.746243282028</v>
      </c>
      <c r="R44" s="4">
        <v>31269.606210894326</v>
      </c>
      <c r="S44" s="4">
        <v>18133.509282107647</v>
      </c>
      <c r="T44" s="4">
        <v>37323.483613659642</v>
      </c>
      <c r="U44" s="4">
        <v>305727.99738891248</v>
      </c>
      <c r="V44" s="4"/>
      <c r="W44" s="4">
        <v>16526.264353113642</v>
      </c>
      <c r="X44" s="4">
        <v>-270.14630462879109</v>
      </c>
      <c r="Y44" s="4">
        <v>909747.34273440752</v>
      </c>
    </row>
    <row r="45" spans="1:25" x14ac:dyDescent="0.25">
      <c r="A45" s="3" t="s">
        <v>44</v>
      </c>
      <c r="B45" s="4">
        <v>69040.047860822437</v>
      </c>
      <c r="C45" s="4">
        <v>10629.429464470824</v>
      </c>
      <c r="D45" s="4">
        <v>55993.160890934538</v>
      </c>
      <c r="E45" s="4">
        <v>7722.4925009437338</v>
      </c>
      <c r="F45" s="4">
        <v>1968.4784806327164</v>
      </c>
      <c r="G45" s="4">
        <v>46959.487897589861</v>
      </c>
      <c r="H45" s="4">
        <v>14179.018768563601</v>
      </c>
      <c r="I45" s="4">
        <v>2317.2576143769065</v>
      </c>
      <c r="J45" s="4">
        <v>0</v>
      </c>
      <c r="K45" s="4"/>
      <c r="L45" s="4">
        <v>21648.824749515028</v>
      </c>
      <c r="M45" s="4">
        <v>18857.326775064477</v>
      </c>
      <c r="N45" s="4">
        <v>2903.2805024715008</v>
      </c>
      <c r="O45" s="4">
        <v>15293.751450138914</v>
      </c>
      <c r="P45" s="4">
        <v>2109.2911885265044</v>
      </c>
      <c r="Q45" s="4">
        <v>537.66245982048167</v>
      </c>
      <c r="R45" s="4">
        <v>16061.670630173357</v>
      </c>
      <c r="S45" s="4">
        <v>9314.2987313006615</v>
      </c>
      <c r="T45" s="4">
        <v>19171.251998831242</v>
      </c>
      <c r="U45" s="4">
        <v>99417.928327756788</v>
      </c>
      <c r="V45" s="4"/>
      <c r="W45" s="4">
        <v>9112.814127188054</v>
      </c>
      <c r="X45" s="4">
        <v>14.513054335532601</v>
      </c>
      <c r="Y45" s="4">
        <v>423251.98747345718</v>
      </c>
    </row>
    <row r="46" spans="1:25" x14ac:dyDescent="0.25">
      <c r="A46" s="3" t="s">
        <v>45</v>
      </c>
      <c r="B46" s="4">
        <v>3751.5604555550476</v>
      </c>
      <c r="C46" s="4">
        <v>568.35581778100709</v>
      </c>
      <c r="D46" s="4">
        <v>2993.9554944772312</v>
      </c>
      <c r="E46" s="4">
        <v>407.8862408093164</v>
      </c>
      <c r="F46" s="4">
        <v>103.97100255923752</v>
      </c>
      <c r="G46" s="4">
        <v>2480.3039933723171</v>
      </c>
      <c r="H46" s="4">
        <v>748.90673745133199</v>
      </c>
      <c r="I46" s="4">
        <v>122.39280222019701</v>
      </c>
      <c r="J46" s="4">
        <v>0</v>
      </c>
      <c r="K46" s="4"/>
      <c r="L46" s="4">
        <v>1176.3733855348241</v>
      </c>
      <c r="M46" s="4">
        <v>1024.6864482108217</v>
      </c>
      <c r="N46" s="4">
        <v>155.23846973587223</v>
      </c>
      <c r="O46" s="4">
        <v>817.75721278714013</v>
      </c>
      <c r="P46" s="4">
        <v>111.40844145269823</v>
      </c>
      <c r="Q46" s="4">
        <v>28.39823017421719</v>
      </c>
      <c r="R46" s="4">
        <v>848.34455373808464</v>
      </c>
      <c r="S46" s="4">
        <v>491.96218640820041</v>
      </c>
      <c r="T46" s="4">
        <v>1012.5862742444564</v>
      </c>
      <c r="U46" s="4">
        <v>2858.6129345225327</v>
      </c>
      <c r="V46" s="4"/>
      <c r="W46" s="4">
        <v>495.18032182277858</v>
      </c>
      <c r="X46" s="4">
        <v>3.0081827970520481</v>
      </c>
      <c r="Y46" s="4">
        <v>20200.889185654367</v>
      </c>
    </row>
    <row r="47" spans="1:25" x14ac:dyDescent="0.25">
      <c r="A47" s="3" t="s">
        <v>46</v>
      </c>
      <c r="B47" s="4">
        <v>181.69774307501112</v>
      </c>
      <c r="C47" s="4">
        <v>28.421683839500311</v>
      </c>
      <c r="D47" s="4">
        <v>149.71828180767199</v>
      </c>
      <c r="E47" s="4">
        <v>25.082903658628581</v>
      </c>
      <c r="F47" s="4">
        <v>6.3936813247484627</v>
      </c>
      <c r="G47" s="4">
        <v>152.52592484224976</v>
      </c>
      <c r="H47" s="4">
        <v>46.053908333650647</v>
      </c>
      <c r="I47" s="4">
        <v>7.5265271525399893</v>
      </c>
      <c r="J47" s="4">
        <v>0</v>
      </c>
      <c r="K47" s="4"/>
      <c r="L47" s="4">
        <v>56.974795341146589</v>
      </c>
      <c r="M47" s="4">
        <v>49.628205970603119</v>
      </c>
      <c r="N47" s="4">
        <v>7.7629867919480633</v>
      </c>
      <c r="O47" s="4">
        <v>40.893461863466754</v>
      </c>
      <c r="P47" s="4">
        <v>6.8510455223283078</v>
      </c>
      <c r="Q47" s="4">
        <v>1.7463449370640782</v>
      </c>
      <c r="R47" s="4">
        <v>52.168822043404923</v>
      </c>
      <c r="S47" s="4">
        <v>30.253141417275579</v>
      </c>
      <c r="T47" s="4">
        <v>62.268842196118612</v>
      </c>
      <c r="U47" s="4">
        <v>823.32733218977592</v>
      </c>
      <c r="V47" s="4"/>
      <c r="W47" s="4">
        <v>23.982859387786384</v>
      </c>
      <c r="X47" s="4">
        <v>-0.7025954154034143</v>
      </c>
      <c r="Y47" s="4">
        <v>1752.5758962795157</v>
      </c>
    </row>
    <row r="48" spans="1:25" x14ac:dyDescent="0.25">
      <c r="A48" s="3" t="s">
        <v>47</v>
      </c>
      <c r="B48" s="4">
        <v>1329275.3493143516</v>
      </c>
      <c r="C48" s="4">
        <v>203031.67087232956</v>
      </c>
      <c r="D48" s="4">
        <v>1069519.7753660036</v>
      </c>
      <c r="E48" s="4">
        <v>146046.19055853388</v>
      </c>
      <c r="F48" s="4">
        <v>37227.460338449819</v>
      </c>
      <c r="G48" s="4">
        <v>888088.18100949342</v>
      </c>
      <c r="H48" s="4">
        <v>268150.68797458924</v>
      </c>
      <c r="I48" s="4">
        <v>43823.499612482075</v>
      </c>
      <c r="J48" s="4">
        <v>0</v>
      </c>
      <c r="K48" s="4"/>
      <c r="L48" s="4">
        <v>416819.65718170884</v>
      </c>
      <c r="M48" s="4">
        <v>363073.03388013766</v>
      </c>
      <c r="N48" s="4">
        <v>55455.270990613863</v>
      </c>
      <c r="O48" s="4">
        <v>292124.4193968036</v>
      </c>
      <c r="P48" s="4">
        <v>39890.481321326282</v>
      </c>
      <c r="Q48" s="4">
        <v>10168.161905436111</v>
      </c>
      <c r="R48" s="4">
        <v>303755.01293863892</v>
      </c>
      <c r="S48" s="4">
        <v>176150.10273747862</v>
      </c>
      <c r="T48" s="4">
        <v>362562.77650315868</v>
      </c>
      <c r="U48" s="4">
        <v>1406724.9396589044</v>
      </c>
      <c r="V48" s="4"/>
      <c r="W48" s="4">
        <v>175455.2547033875</v>
      </c>
      <c r="X48" s="4">
        <v>799.80052296975612</v>
      </c>
      <c r="Y48" s="4">
        <v>7588141.7267867997</v>
      </c>
    </row>
    <row r="49" spans="1:25" x14ac:dyDescent="0.25">
      <c r="A49" s="3" t="s">
        <v>48</v>
      </c>
      <c r="B49" s="4">
        <v>-4832.0042675669029</v>
      </c>
      <c r="C49" s="4">
        <v>-748.99484480757178</v>
      </c>
      <c r="D49" s="4">
        <v>-3945.5164542905964</v>
      </c>
      <c r="E49" s="4">
        <v>-581.11668993690932</v>
      </c>
      <c r="F49" s="4">
        <v>-148.12778370940828</v>
      </c>
      <c r="G49" s="4">
        <v>-3533.6961693190256</v>
      </c>
      <c r="H49" s="4">
        <v>-1066.9695635617716</v>
      </c>
      <c r="I49" s="4">
        <v>0</v>
      </c>
      <c r="J49" s="4">
        <v>0</v>
      </c>
      <c r="K49" s="4">
        <v>0</v>
      </c>
      <c r="L49" s="4">
        <v>-1515.1671648365873</v>
      </c>
      <c r="M49" s="4">
        <v>-1319.7946159553799</v>
      </c>
      <c r="N49" s="4">
        <v>-204.57750217450155</v>
      </c>
      <c r="O49" s="4">
        <v>-1077.6628258563499</v>
      </c>
      <c r="P49" s="4">
        <v>-158.72392410090634</v>
      </c>
      <c r="Q49" s="4">
        <v>-40.459039476701619</v>
      </c>
      <c r="R49" s="4">
        <v>-1208.6389038671882</v>
      </c>
      <c r="S49" s="4">
        <v>-700.89992928520564</v>
      </c>
      <c r="T49" s="4">
        <v>0</v>
      </c>
      <c r="U49" s="4">
        <v>0</v>
      </c>
      <c r="V49" s="4">
        <v>0</v>
      </c>
      <c r="W49" s="4">
        <v>0</v>
      </c>
      <c r="X49" s="4">
        <v>-9.8368075978389253</v>
      </c>
      <c r="Y49" s="4">
        <v>-21092.186486342845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-1382.0914069887806</v>
      </c>
      <c r="C51" s="4">
        <v>-214.23394549456643</v>
      </c>
      <c r="D51" s="4">
        <v>-1128.530540465292</v>
      </c>
      <c r="E51" s="4">
        <v>-166.21599219406019</v>
      </c>
      <c r="F51" s="4">
        <v>-42.368782323976134</v>
      </c>
      <c r="G51" s="4">
        <v>-1010.7381616581686</v>
      </c>
      <c r="H51" s="4">
        <v>-305.18380855235375</v>
      </c>
      <c r="I51" s="4">
        <v>0</v>
      </c>
      <c r="J51" s="4">
        <v>0</v>
      </c>
      <c r="K51" s="4">
        <v>0</v>
      </c>
      <c r="L51" s="4">
        <v>-433.38114014676955</v>
      </c>
      <c r="M51" s="4">
        <v>-377.49900386997797</v>
      </c>
      <c r="N51" s="4">
        <v>-58.515016163464573</v>
      </c>
      <c r="O51" s="4">
        <v>-308.24238737630321</v>
      </c>
      <c r="P51" s="4">
        <v>-45.399581506136293</v>
      </c>
      <c r="Q51" s="4">
        <v>-11.572442344701413</v>
      </c>
      <c r="R51" s="4">
        <v>-345.7052913631457</v>
      </c>
      <c r="S51" s="4">
        <v>-200.47742422874711</v>
      </c>
      <c r="T51" s="4">
        <v>0</v>
      </c>
      <c r="U51" s="4">
        <v>0</v>
      </c>
      <c r="V51" s="4">
        <v>0</v>
      </c>
      <c r="W51" s="4">
        <v>0</v>
      </c>
      <c r="X51" s="4">
        <v>-2.813608287647666</v>
      </c>
      <c r="Y51" s="4">
        <v>-6032.9685329640924</v>
      </c>
    </row>
    <row r="52" spans="1:25" x14ac:dyDescent="0.25">
      <c r="A52" s="3" t="s">
        <v>51</v>
      </c>
      <c r="B52" s="4">
        <v>-10511.906502831933</v>
      </c>
      <c r="C52" s="4">
        <v>-1610.0388784980576</v>
      </c>
      <c r="D52" s="4">
        <v>-8481.2798528589337</v>
      </c>
      <c r="E52" s="4">
        <v>-1217.0888823775574</v>
      </c>
      <c r="F52" s="4">
        <v>-310.23834256682841</v>
      </c>
      <c r="G52" s="4">
        <v>-7400.9616241537988</v>
      </c>
      <c r="H52" s="4">
        <v>-2234.6575414780345</v>
      </c>
      <c r="I52" s="4">
        <v>0</v>
      </c>
      <c r="J52" s="4">
        <v>0</v>
      </c>
      <c r="K52" s="4">
        <v>0</v>
      </c>
      <c r="L52" s="4">
        <v>-3296.2089209708297</v>
      </c>
      <c r="M52" s="4">
        <v>-2871.1807435654009</v>
      </c>
      <c r="N52" s="4">
        <v>-439.75967852167332</v>
      </c>
      <c r="O52" s="4">
        <v>-2316.5433775269485</v>
      </c>
      <c r="P52" s="4">
        <v>-332.43086412046722</v>
      </c>
      <c r="Q52" s="4">
        <v>-84.737279089530858</v>
      </c>
      <c r="R52" s="4">
        <v>-2531.3693414406289</v>
      </c>
      <c r="S52" s="4">
        <v>-1467.9625045442333</v>
      </c>
      <c r="T52" s="4">
        <v>0</v>
      </c>
      <c r="U52" s="4">
        <v>0</v>
      </c>
      <c r="V52" s="4">
        <v>0</v>
      </c>
      <c r="W52" s="4">
        <v>0</v>
      </c>
      <c r="X52" s="4">
        <v>-8.116882567143179</v>
      </c>
      <c r="Y52" s="4">
        <v>-45114.481217111999</v>
      </c>
    </row>
    <row r="53" spans="1:25" x14ac:dyDescent="0.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 x14ac:dyDescent="0.25">
      <c r="A54" s="3" t="s">
        <v>53</v>
      </c>
      <c r="B54" s="4">
        <v>-7443.1126868021656</v>
      </c>
      <c r="C54" s="4">
        <v>-1132.4808256985532</v>
      </c>
      <c r="D54" s="4">
        <v>-5965.6241467325417</v>
      </c>
      <c r="E54" s="4">
        <v>-833.12086149668391</v>
      </c>
      <c r="F54" s="4">
        <v>-212.36414116582139</v>
      </c>
      <c r="G54" s="4">
        <v>-5066.1012630186569</v>
      </c>
      <c r="H54" s="4">
        <v>0</v>
      </c>
      <c r="I54" s="4">
        <v>0</v>
      </c>
      <c r="J54" s="4">
        <v>0</v>
      </c>
      <c r="K54" s="4">
        <v>0</v>
      </c>
      <c r="L54" s="4">
        <v>-2333.930046982337</v>
      </c>
      <c r="M54" s="4">
        <v>-2032.98248636215</v>
      </c>
      <c r="N54" s="4">
        <v>-309.32135272766698</v>
      </c>
      <c r="O54" s="4">
        <v>-1629.4270852611578</v>
      </c>
      <c r="P54" s="4">
        <v>-227.55535106286135</v>
      </c>
      <c r="Q54" s="4">
        <v>-58.004305172886248</v>
      </c>
      <c r="R54" s="4">
        <v>-1732.771235562966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0.83369153648874372</v>
      </c>
      <c r="Y54" s="4">
        <v>-28975.962096509957</v>
      </c>
    </row>
    <row r="55" spans="1:25" x14ac:dyDescent="0.25">
      <c r="A55" s="3" t="s">
        <v>54</v>
      </c>
      <c r="B55" s="4">
        <v>-73843.484608679661</v>
      </c>
      <c r="C55" s="4">
        <v>-11446.26250969315</v>
      </c>
      <c r="D55" s="4">
        <v>-56245.60398855574</v>
      </c>
      <c r="E55" s="4">
        <v>-6253.404319262534</v>
      </c>
      <c r="F55" s="4">
        <v>-1594.0050225571167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-23155.034023288601</v>
      </c>
      <c r="M55" s="4">
        <v>-20169.318571192671</v>
      </c>
      <c r="N55" s="4">
        <v>-3126.3870635428348</v>
      </c>
      <c r="O55" s="4">
        <v>-16469.020697810833</v>
      </c>
      <c r="P55" s="4">
        <v>-2425.6451355073714</v>
      </c>
      <c r="Q55" s="4">
        <v>-618.30170120776143</v>
      </c>
      <c r="R55" s="4">
        <v>0</v>
      </c>
      <c r="S55" s="4">
        <v>0</v>
      </c>
      <c r="T55" s="4">
        <v>0</v>
      </c>
      <c r="U55" s="4">
        <v>0</v>
      </c>
      <c r="V55" s="4">
        <v>7434.3751052110383</v>
      </c>
      <c r="W55" s="4">
        <v>0</v>
      </c>
      <c r="X55" s="4">
        <v>-178.97221195769853</v>
      </c>
      <c r="Y55" s="4">
        <v>-208091.06474804494</v>
      </c>
    </row>
    <row r="56" spans="1:25" x14ac:dyDescent="0.25">
      <c r="A56" s="3" t="s">
        <v>55</v>
      </c>
      <c r="B56" s="4">
        <v>-1241747.2393724972</v>
      </c>
      <c r="C56" s="4">
        <v>-191938.56675248867</v>
      </c>
      <c r="D56" s="4">
        <v>-943163.81496136601</v>
      </c>
      <c r="E56" s="4">
        <v>-104177.37981905253</v>
      </c>
      <c r="F56" s="4">
        <v>-26555.018385248692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-389373.54769164341</v>
      </c>
      <c r="M56" s="4">
        <v>-339165.95063905063</v>
      </c>
      <c r="N56" s="4">
        <v>-52425.344218845828</v>
      </c>
      <c r="O56" s="4">
        <v>-276163.5272542446</v>
      </c>
      <c r="P56" s="4">
        <v>-40409.566003848173</v>
      </c>
      <c r="Q56" s="4">
        <v>-10300.477608824043</v>
      </c>
      <c r="R56" s="4">
        <v>0</v>
      </c>
      <c r="S56" s="4">
        <v>0</v>
      </c>
      <c r="T56" s="4">
        <v>0</v>
      </c>
      <c r="U56" s="4">
        <v>0</v>
      </c>
      <c r="V56" s="4">
        <v>15475.637974112775</v>
      </c>
      <c r="W56" s="4">
        <v>0</v>
      </c>
      <c r="X56" s="4">
        <v>1218.2005398795332</v>
      </c>
      <c r="Y56" s="4">
        <v>-3598726.5941931182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39351227.169617601</v>
      </c>
      <c r="C60" s="4">
        <v>6099718.5960136652</v>
      </c>
      <c r="D60" s="4">
        <v>32131783.35466022</v>
      </c>
      <c r="E60" s="4">
        <v>4732540.2900106022</v>
      </c>
      <c r="F60" s="4">
        <v>1206333.7994144675</v>
      </c>
      <c r="G60" s="4">
        <v>28777971.41874215</v>
      </c>
      <c r="H60" s="4">
        <v>8689264.1963515561</v>
      </c>
      <c r="I60" s="4">
        <v>1474778.6853828472</v>
      </c>
      <c r="J60" s="4">
        <v>0</v>
      </c>
      <c r="K60" s="4">
        <v>0</v>
      </c>
      <c r="L60" s="4">
        <v>12339328.361862715</v>
      </c>
      <c r="M60" s="4">
        <v>10748239.213755883</v>
      </c>
      <c r="N60" s="4">
        <v>1666053.1150390347</v>
      </c>
      <c r="O60" s="4">
        <v>8776348.7621833105</v>
      </c>
      <c r="P60" s="4">
        <v>1292627.4168406301</v>
      </c>
      <c r="Q60" s="4">
        <v>329493.26311623905</v>
      </c>
      <c r="R60" s="4">
        <v>9843001.255473705</v>
      </c>
      <c r="S60" s="4">
        <v>5708039.731173344</v>
      </c>
      <c r="T60" s="4">
        <v>12201213.039311605</v>
      </c>
      <c r="U60" s="4">
        <v>22959171.166652814</v>
      </c>
      <c r="V60" s="4">
        <v>0</v>
      </c>
      <c r="W60" s="4">
        <v>4025488.2570665092</v>
      </c>
      <c r="X60" s="4">
        <v>-12846.274951272029</v>
      </c>
      <c r="Y60" s="4">
        <v>212339774.81771764</v>
      </c>
    </row>
    <row r="61" spans="1:25" x14ac:dyDescent="0.25">
      <c r="A61" s="3" t="s">
        <v>32</v>
      </c>
      <c r="B61" s="4">
        <v>19508189.615631934</v>
      </c>
      <c r="C61" s="4">
        <v>3026160.7097568926</v>
      </c>
      <c r="D61" s="4">
        <v>15941053.475129111</v>
      </c>
      <c r="E61" s="4">
        <v>2318960.8937709546</v>
      </c>
      <c r="F61" s="4">
        <v>591107.67880436103</v>
      </c>
      <c r="G61" s="4">
        <v>14101304.211394627</v>
      </c>
      <c r="H61" s="4">
        <v>4257769.1117634848</v>
      </c>
      <c r="I61" s="4">
        <v>640463.66551657522</v>
      </c>
      <c r="J61" s="4">
        <v>0</v>
      </c>
      <c r="K61" s="4">
        <v>0</v>
      </c>
      <c r="L61" s="4">
        <v>6117165.1998344045</v>
      </c>
      <c r="M61" s="4">
        <v>5328390.0832960494</v>
      </c>
      <c r="N61" s="4">
        <v>826553.61845612433</v>
      </c>
      <c r="O61" s="4">
        <v>4354076.5661877384</v>
      </c>
      <c r="P61" s="4">
        <v>633391.84585428447</v>
      </c>
      <c r="Q61" s="4">
        <v>161452.8234530529</v>
      </c>
      <c r="R61" s="4">
        <v>4823104.2083174279</v>
      </c>
      <c r="S61" s="4">
        <v>2796958.949218411</v>
      </c>
      <c r="T61" s="4">
        <v>5298716.1425360208</v>
      </c>
      <c r="U61" s="4">
        <v>9970658.6950025577</v>
      </c>
      <c r="V61" s="4">
        <v>0</v>
      </c>
      <c r="W61" s="4">
        <v>2405014.9970285911</v>
      </c>
      <c r="X61" s="4">
        <v>11925.641603523942</v>
      </c>
      <c r="Y61" s="4">
        <v>103112418.13255613</v>
      </c>
    </row>
    <row r="62" spans="1:25" x14ac:dyDescent="0.25">
      <c r="A62" s="3" t="s">
        <v>33</v>
      </c>
      <c r="B62" s="4">
        <v>25074.084554051984</v>
      </c>
      <c r="C62" s="4">
        <v>5688.2350875464181</v>
      </c>
      <c r="D62" s="4">
        <v>29964.191728920989</v>
      </c>
      <c r="E62" s="4">
        <v>6655.0483824885468</v>
      </c>
      <c r="F62" s="4">
        <v>1696.3848818108063</v>
      </c>
      <c r="G62" s="4">
        <v>40468.496918210585</v>
      </c>
      <c r="H62" s="4">
        <v>12219.119139251005</v>
      </c>
      <c r="I62" s="4">
        <v>0</v>
      </c>
      <c r="J62" s="4"/>
      <c r="K62" s="4"/>
      <c r="L62" s="4">
        <v>7862.4577920263127</v>
      </c>
      <c r="M62" s="4">
        <v>6848.6367068361778</v>
      </c>
      <c r="N62" s="4">
        <v>1553.6621300652232</v>
      </c>
      <c r="O62" s="4">
        <v>8184.301322067714</v>
      </c>
      <c r="P62" s="4">
        <v>1817.7337058838452</v>
      </c>
      <c r="Q62" s="4">
        <v>463.34388581352925</v>
      </c>
      <c r="R62" s="4">
        <v>13841.540815266093</v>
      </c>
      <c r="S62" s="4">
        <v>8026.8266622702968</v>
      </c>
      <c r="T62" s="4">
        <v>0</v>
      </c>
      <c r="U62" s="4"/>
      <c r="V62" s="4"/>
      <c r="W62" s="4">
        <v>47385.423663236405</v>
      </c>
      <c r="X62" s="4">
        <v>-474.33776993334982</v>
      </c>
      <c r="Y62" s="4">
        <v>217275.14960581259</v>
      </c>
    </row>
    <row r="63" spans="1:25" x14ac:dyDescent="0.25">
      <c r="A63" s="3" t="s">
        <v>34</v>
      </c>
      <c r="B63" s="4">
        <v>7240178.6836549072</v>
      </c>
      <c r="C63" s="4">
        <v>1122278.9155924753</v>
      </c>
      <c r="D63" s="4">
        <v>5911883.0502913948</v>
      </c>
      <c r="E63" s="4">
        <v>870733.64140795497</v>
      </c>
      <c r="F63" s="4">
        <v>221951.71251575323</v>
      </c>
      <c r="G63" s="4">
        <v>5294819.7606827458</v>
      </c>
      <c r="H63" s="4">
        <v>1598725.8831827089</v>
      </c>
      <c r="I63" s="4">
        <v>101031.02826098098</v>
      </c>
      <c r="J63" s="4">
        <v>0</v>
      </c>
      <c r="K63" s="4">
        <v>0</v>
      </c>
      <c r="L63" s="4">
        <v>2270296.2169666188</v>
      </c>
      <c r="M63" s="4">
        <v>1977553.8919493204</v>
      </c>
      <c r="N63" s="4">
        <v>306534.84317906457</v>
      </c>
      <c r="O63" s="4">
        <v>1614748.4538256195</v>
      </c>
      <c r="P63" s="4">
        <v>237828.75763892935</v>
      </c>
      <c r="Q63" s="4">
        <v>60623.016653060418</v>
      </c>
      <c r="R63" s="4">
        <v>1811000.393098077</v>
      </c>
      <c r="S63" s="4">
        <v>1050214.4547859123</v>
      </c>
      <c r="T63" s="4">
        <v>835854.97377386887</v>
      </c>
      <c r="U63" s="4">
        <v>1747963.3530396784</v>
      </c>
      <c r="V63" s="4">
        <v>0</v>
      </c>
      <c r="W63" s="4">
        <v>844667.27971220599</v>
      </c>
      <c r="X63" s="4">
        <v>-1261.9209952944241</v>
      </c>
      <c r="Y63" s="4">
        <v>35117626.389215991</v>
      </c>
    </row>
    <row r="64" spans="1:25" x14ac:dyDescent="0.25">
      <c r="A64" s="3" t="s">
        <v>35</v>
      </c>
      <c r="B64" s="4">
        <v>5667661.1016205428</v>
      </c>
      <c r="C64" s="4">
        <v>874266.26569810568</v>
      </c>
      <c r="D64" s="4">
        <v>4605414.7911115233</v>
      </c>
      <c r="E64" s="4">
        <v>671283.64952344843</v>
      </c>
      <c r="F64" s="4">
        <v>171111.51850597706</v>
      </c>
      <c r="G64" s="4">
        <v>4081989.9031036962</v>
      </c>
      <c r="H64" s="4">
        <v>1232522.2024443103</v>
      </c>
      <c r="I64" s="4">
        <v>39140.106892684256</v>
      </c>
      <c r="J64" s="4">
        <v>0</v>
      </c>
      <c r="K64" s="4">
        <v>0</v>
      </c>
      <c r="L64" s="4">
        <v>1777203.3150378638</v>
      </c>
      <c r="M64" s="4">
        <v>1548042.6325751294</v>
      </c>
      <c r="N64" s="4">
        <v>238793.64472514921</v>
      </c>
      <c r="O64" s="4">
        <v>1257904.8587245685</v>
      </c>
      <c r="P64" s="4">
        <v>183351.77234146729</v>
      </c>
      <c r="Q64" s="4">
        <v>46736.726283119126</v>
      </c>
      <c r="R64" s="4">
        <v>1396173.1755322192</v>
      </c>
      <c r="S64" s="4">
        <v>809652.6405606789</v>
      </c>
      <c r="T64" s="4">
        <v>323815.89679342101</v>
      </c>
      <c r="U64" s="4">
        <v>677172.88104540075</v>
      </c>
      <c r="V64" s="4">
        <v>0</v>
      </c>
      <c r="W64" s="4">
        <v>702741.03210475761</v>
      </c>
      <c r="X64" s="4">
        <v>-4979.2185199334917</v>
      </c>
      <c r="Y64" s="4">
        <v>26299998.896104123</v>
      </c>
    </row>
    <row r="65" spans="1:25" x14ac:dyDescent="0.25">
      <c r="A65" s="3" t="s">
        <v>36</v>
      </c>
      <c r="B65" s="4">
        <v>6740.8136556824138</v>
      </c>
      <c r="C65" s="4">
        <v>1265.4853199024658</v>
      </c>
      <c r="D65" s="4">
        <v>6666.2583687357055</v>
      </c>
      <c r="E65" s="4">
        <v>1252.7534197329826</v>
      </c>
      <c r="F65" s="4">
        <v>319.32930306919167</v>
      </c>
      <c r="G65" s="4">
        <v>7617.83310834243</v>
      </c>
      <c r="H65" s="4">
        <v>2300.1400452775406</v>
      </c>
      <c r="I65" s="4">
        <v>0</v>
      </c>
      <c r="J65" s="4"/>
      <c r="K65" s="4"/>
      <c r="L65" s="4">
        <v>2113.7107812437703</v>
      </c>
      <c r="M65" s="4">
        <v>1841.159294838096</v>
      </c>
      <c r="N65" s="4">
        <v>345.64967646827961</v>
      </c>
      <c r="O65" s="4">
        <v>1820.7955573795571</v>
      </c>
      <c r="P65" s="4">
        <v>342.17213539751668</v>
      </c>
      <c r="Q65" s="4">
        <v>87.220348238582659</v>
      </c>
      <c r="R65" s="4">
        <v>2605.546435443679</v>
      </c>
      <c r="S65" s="4">
        <v>1510.9784291309479</v>
      </c>
      <c r="T65" s="4">
        <v>0</v>
      </c>
      <c r="U65" s="4"/>
      <c r="V65" s="4"/>
      <c r="W65" s="4">
        <v>6391.1628991367979</v>
      </c>
      <c r="X65" s="4">
        <v>-82.249833662633534</v>
      </c>
      <c r="Y65" s="4">
        <v>43138.758944357323</v>
      </c>
    </row>
    <row r="66" spans="1:25" x14ac:dyDescent="0.25">
      <c r="A66" s="3" t="s">
        <v>37</v>
      </c>
      <c r="B66" s="4">
        <v>5735243.5751996199</v>
      </c>
      <c r="C66" s="4">
        <v>890253.85018927488</v>
      </c>
      <c r="D66" s="4">
        <v>4689633.3649929957</v>
      </c>
      <c r="E66" s="4">
        <v>693769.33928124444</v>
      </c>
      <c r="F66" s="4">
        <v>176843.16491482704</v>
      </c>
      <c r="G66" s="4">
        <v>4218722.5028337892</v>
      </c>
      <c r="H66" s="4">
        <v>1273807.4503174454</v>
      </c>
      <c r="I66" s="4">
        <v>168758.28665192003</v>
      </c>
      <c r="J66" s="4">
        <v>0</v>
      </c>
      <c r="K66" s="4">
        <v>0</v>
      </c>
      <c r="L66" s="4">
        <v>1798395.0895511378</v>
      </c>
      <c r="M66" s="4">
        <v>1566501.8432511843</v>
      </c>
      <c r="N66" s="4">
        <v>243160.43058980693</v>
      </c>
      <c r="O66" s="4">
        <v>1280907.9883199357</v>
      </c>
      <c r="P66" s="4">
        <v>189493.42508742513</v>
      </c>
      <c r="Q66" s="4">
        <v>48302.245610520142</v>
      </c>
      <c r="R66" s="4">
        <v>1442940.1672434891</v>
      </c>
      <c r="S66" s="4">
        <v>836773.21485166904</v>
      </c>
      <c r="T66" s="4">
        <v>1396179.527136825</v>
      </c>
      <c r="U66" s="4">
        <v>616563.39926670433</v>
      </c>
      <c r="V66" s="4">
        <v>0</v>
      </c>
      <c r="W66" s="4">
        <v>650611.37022334209</v>
      </c>
      <c r="X66" s="4">
        <v>-6508.8933479555271</v>
      </c>
      <c r="Y66" s="4">
        <v>27910351.342165206</v>
      </c>
    </row>
    <row r="67" spans="1:25" x14ac:dyDescent="0.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25">
      <c r="A68" s="3" t="s">
        <v>39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25">
      <c r="A69" s="3" t="s">
        <v>40</v>
      </c>
      <c r="B69" s="4">
        <v>10899590.052652534</v>
      </c>
      <c r="C69" s="4">
        <v>1673007.1139088643</v>
      </c>
      <c r="D69" s="4">
        <v>8812980.679150749</v>
      </c>
      <c r="E69" s="4">
        <v>1297122.9462526967</v>
      </c>
      <c r="F69" s="4">
        <v>330639.18237813836</v>
      </c>
      <c r="G69" s="4">
        <v>9925594.1913740598</v>
      </c>
      <c r="H69" s="4">
        <v>5458322.5848642448</v>
      </c>
      <c r="I69" s="4">
        <v>744182.30248286377</v>
      </c>
      <c r="J69" s="4">
        <v>0</v>
      </c>
      <c r="K69" s="4">
        <v>0</v>
      </c>
      <c r="L69" s="4">
        <v>3417774.497594635</v>
      </c>
      <c r="M69" s="4">
        <v>2977071.1015648851</v>
      </c>
      <c r="N69" s="4">
        <v>456958.57435651502</v>
      </c>
      <c r="O69" s="4">
        <v>2407142.834896286</v>
      </c>
      <c r="P69" s="4">
        <v>354291.05313239159</v>
      </c>
      <c r="Q69" s="4">
        <v>90309.484131786085</v>
      </c>
      <c r="R69" s="4">
        <v>3394875.707722404</v>
      </c>
      <c r="S69" s="4">
        <v>3585611.1030722023</v>
      </c>
      <c r="T69" s="4">
        <v>6156806.3755421955</v>
      </c>
      <c r="U69" s="4">
        <v>445412.48394271475</v>
      </c>
      <c r="V69" s="4">
        <v>0</v>
      </c>
      <c r="W69" s="4">
        <v>1926987.7733089735</v>
      </c>
      <c r="X69" s="4">
        <v>-26853.478873301512</v>
      </c>
      <c r="Y69" s="4">
        <v>64327826.563455835</v>
      </c>
    </row>
    <row r="70" spans="1:25" x14ac:dyDescent="0.25">
      <c r="A70" s="3" t="s">
        <v>41</v>
      </c>
      <c r="B70" s="4">
        <v>2538926.5160918022</v>
      </c>
      <c r="C70" s="4">
        <v>390798.8107494663</v>
      </c>
      <c r="D70" s="4">
        <v>2058629.8408039832</v>
      </c>
      <c r="E70" s="4">
        <v>303942.53708550183</v>
      </c>
      <c r="F70" s="4">
        <v>77475.548668853429</v>
      </c>
      <c r="G70" s="4">
        <v>3719466.2703716033</v>
      </c>
      <c r="H70" s="4">
        <v>1123061.2687184974</v>
      </c>
      <c r="I70" s="4">
        <v>0</v>
      </c>
      <c r="J70" s="4">
        <v>0</v>
      </c>
      <c r="K70" s="4">
        <v>0</v>
      </c>
      <c r="L70" s="4">
        <v>796128.86870489211</v>
      </c>
      <c r="M70" s="4">
        <v>693472.38965324732</v>
      </c>
      <c r="N70" s="4">
        <v>106741.24810088854</v>
      </c>
      <c r="O70" s="4">
        <v>562286.04729818972</v>
      </c>
      <c r="P70" s="4">
        <v>83017.667574878564</v>
      </c>
      <c r="Q70" s="4">
        <v>21161.36624457689</v>
      </c>
      <c r="R70" s="4">
        <v>1272178.3143170553</v>
      </c>
      <c r="S70" s="4">
        <v>737746.97115076275</v>
      </c>
      <c r="T70" s="4">
        <v>0</v>
      </c>
      <c r="U70" s="4">
        <v>30646.873748892667</v>
      </c>
      <c r="V70" s="4">
        <v>0</v>
      </c>
      <c r="W70" s="4">
        <v>445725.50171557232</v>
      </c>
      <c r="X70" s="4">
        <v>569.21961658882537</v>
      </c>
      <c r="Y70" s="4">
        <v>14961975.260615252</v>
      </c>
    </row>
    <row r="71" spans="1:25" x14ac:dyDescent="0.25">
      <c r="A71" s="3" t="s">
        <v>42</v>
      </c>
      <c r="B71" s="4">
        <v>15994127.980082421</v>
      </c>
      <c r="C71" s="4">
        <v>2378809.2844400126</v>
      </c>
      <c r="D71" s="4">
        <v>14390594.536431108</v>
      </c>
      <c r="E71" s="4">
        <v>2801321.9431355</v>
      </c>
      <c r="F71" s="4">
        <v>762646.09090071602</v>
      </c>
      <c r="G71" s="4">
        <v>12206872.870420815</v>
      </c>
      <c r="H71" s="4">
        <v>0</v>
      </c>
      <c r="I71" s="4">
        <v>0</v>
      </c>
      <c r="J71" s="4">
        <v>0</v>
      </c>
      <c r="K71" s="4">
        <v>0</v>
      </c>
      <c r="L71" s="4">
        <v>4840604.5846062787</v>
      </c>
      <c r="M71" s="4">
        <v>4368573.1274494985</v>
      </c>
      <c r="N71" s="4">
        <v>649738.59958312404</v>
      </c>
      <c r="O71" s="4">
        <v>4213644.8445377061</v>
      </c>
      <c r="P71" s="4">
        <v>1086610.2042092201</v>
      </c>
      <c r="Q71" s="4">
        <v>295824.27203830547</v>
      </c>
      <c r="R71" s="4">
        <v>7012065.2572561894</v>
      </c>
      <c r="S71" s="4">
        <v>0</v>
      </c>
      <c r="T71" s="4">
        <v>0</v>
      </c>
      <c r="U71" s="4">
        <v>0</v>
      </c>
      <c r="V71" s="4">
        <v>581873.50845017121</v>
      </c>
      <c r="W71" s="4">
        <v>3050569.9464200474</v>
      </c>
      <c r="X71" s="4">
        <v>20214.082751977734</v>
      </c>
      <c r="Y71" s="4">
        <v>74654091.132713079</v>
      </c>
    </row>
    <row r="72" spans="1:25" x14ac:dyDescent="0.25">
      <c r="A72" s="3" t="s">
        <v>43</v>
      </c>
      <c r="B72" s="4">
        <v>125205.45969389155</v>
      </c>
      <c r="C72" s="4">
        <v>19400.964109612374</v>
      </c>
      <c r="D72" s="4">
        <v>102199.3991737593</v>
      </c>
      <c r="E72" s="4">
        <v>15034.506996890686</v>
      </c>
      <c r="F72" s="4">
        <v>3832.3253129329205</v>
      </c>
      <c r="G72" s="4">
        <v>91422.911615704303</v>
      </c>
      <c r="H72" s="4">
        <v>27604.372145257847</v>
      </c>
      <c r="I72" s="4">
        <v>4511.344726160668</v>
      </c>
      <c r="J72" s="4">
        <v>0</v>
      </c>
      <c r="K72" s="4"/>
      <c r="L72" s="4">
        <v>39260.561638944913</v>
      </c>
      <c r="M72" s="4">
        <v>34198.126169169082</v>
      </c>
      <c r="N72" s="4">
        <v>5299.1029308637635</v>
      </c>
      <c r="O72" s="4">
        <v>27914.341402541962</v>
      </c>
      <c r="P72" s="4">
        <v>4106.4660313371878</v>
      </c>
      <c r="Q72" s="4">
        <v>1046.746243282028</v>
      </c>
      <c r="R72" s="4">
        <v>31269.606210894326</v>
      </c>
      <c r="S72" s="4">
        <v>18133.509282107647</v>
      </c>
      <c r="T72" s="4">
        <v>37323.483613659642</v>
      </c>
      <c r="U72" s="4">
        <v>305727.99738891248</v>
      </c>
      <c r="V72" s="4"/>
      <c r="W72" s="4">
        <v>23802.844871321373</v>
      </c>
      <c r="X72" s="4">
        <v>-89.781390587436391</v>
      </c>
      <c r="Y72" s="4">
        <v>917204.28816665662</v>
      </c>
    </row>
    <row r="73" spans="1:25" x14ac:dyDescent="0.25">
      <c r="A73" s="3" t="s">
        <v>44</v>
      </c>
      <c r="B73" s="4">
        <v>69040.047860822437</v>
      </c>
      <c r="C73" s="4">
        <v>10629.429464470824</v>
      </c>
      <c r="D73" s="4">
        <v>55993.160890934538</v>
      </c>
      <c r="E73" s="4">
        <v>7722.4925009437338</v>
      </c>
      <c r="F73" s="4">
        <v>1968.4784806327164</v>
      </c>
      <c r="G73" s="4">
        <v>46959.487897589861</v>
      </c>
      <c r="H73" s="4">
        <v>14179.018768563601</v>
      </c>
      <c r="I73" s="4">
        <v>2317.2576143769065</v>
      </c>
      <c r="J73" s="4">
        <v>0</v>
      </c>
      <c r="K73" s="4"/>
      <c r="L73" s="4">
        <v>21648.824749515028</v>
      </c>
      <c r="M73" s="4">
        <v>18857.326775064477</v>
      </c>
      <c r="N73" s="4">
        <v>2903.2805024715008</v>
      </c>
      <c r="O73" s="4">
        <v>15293.751450138914</v>
      </c>
      <c r="P73" s="4">
        <v>2109.2911885265044</v>
      </c>
      <c r="Q73" s="4">
        <v>537.66245982048167</v>
      </c>
      <c r="R73" s="4">
        <v>16061.670630173357</v>
      </c>
      <c r="S73" s="4">
        <v>9314.2987313006615</v>
      </c>
      <c r="T73" s="4">
        <v>19171.251998831242</v>
      </c>
      <c r="U73" s="4">
        <v>99417.928327756788</v>
      </c>
      <c r="V73" s="4"/>
      <c r="W73" s="4">
        <v>7740.3101633621009</v>
      </c>
      <c r="X73" s="4">
        <v>64.354557306943917</v>
      </c>
      <c r="Y73" s="4">
        <v>421929.32501260267</v>
      </c>
    </row>
    <row r="74" spans="1:25" x14ac:dyDescent="0.25">
      <c r="A74" s="3" t="s">
        <v>45</v>
      </c>
      <c r="B74" s="4">
        <v>3751.5604555550476</v>
      </c>
      <c r="C74" s="4">
        <v>568.35581778100709</v>
      </c>
      <c r="D74" s="4">
        <v>2993.9554944772312</v>
      </c>
      <c r="E74" s="4">
        <v>407.8862408093164</v>
      </c>
      <c r="F74" s="4">
        <v>103.97100255923752</v>
      </c>
      <c r="G74" s="4">
        <v>2480.3039933723171</v>
      </c>
      <c r="H74" s="4">
        <v>748.90673745133199</v>
      </c>
      <c r="I74" s="4">
        <v>122.39280222019701</v>
      </c>
      <c r="J74" s="4">
        <v>0</v>
      </c>
      <c r="K74" s="4"/>
      <c r="L74" s="4">
        <v>1176.3733855348241</v>
      </c>
      <c r="M74" s="4">
        <v>1024.6864482108217</v>
      </c>
      <c r="N74" s="4">
        <v>155.23846973587223</v>
      </c>
      <c r="O74" s="4">
        <v>817.75721278714013</v>
      </c>
      <c r="P74" s="4">
        <v>111.40844145269823</v>
      </c>
      <c r="Q74" s="4">
        <v>28.39823017421719</v>
      </c>
      <c r="R74" s="4">
        <v>848.34455373808464</v>
      </c>
      <c r="S74" s="4">
        <v>491.96218640820041</v>
      </c>
      <c r="T74" s="4">
        <v>1012.5862742444564</v>
      </c>
      <c r="U74" s="4">
        <v>2858.6129345225327</v>
      </c>
      <c r="V74" s="4"/>
      <c r="W74" s="4">
        <v>222.5609718727718</v>
      </c>
      <c r="X74" s="4">
        <v>3.0708226801845551</v>
      </c>
      <c r="Y74" s="4">
        <v>19928.332475587489</v>
      </c>
    </row>
    <row r="75" spans="1:25" x14ac:dyDescent="0.25">
      <c r="A75" s="3" t="s">
        <v>46</v>
      </c>
      <c r="B75" s="4">
        <v>181.69774307501112</v>
      </c>
      <c r="C75" s="4">
        <v>28.421683839500311</v>
      </c>
      <c r="D75" s="4">
        <v>149.71828180767199</v>
      </c>
      <c r="E75" s="4">
        <v>25.082903658628581</v>
      </c>
      <c r="F75" s="4">
        <v>6.3936813247484627</v>
      </c>
      <c r="G75" s="4">
        <v>152.52592484224976</v>
      </c>
      <c r="H75" s="4">
        <v>46.053908333650647</v>
      </c>
      <c r="I75" s="4">
        <v>7.5265271525399893</v>
      </c>
      <c r="J75" s="4">
        <v>0</v>
      </c>
      <c r="K75" s="4"/>
      <c r="L75" s="4">
        <v>56.974795341146589</v>
      </c>
      <c r="M75" s="4">
        <v>49.628205970603119</v>
      </c>
      <c r="N75" s="4">
        <v>7.7629867919480633</v>
      </c>
      <c r="O75" s="4">
        <v>40.893461863466754</v>
      </c>
      <c r="P75" s="4">
        <v>6.8510455223283078</v>
      </c>
      <c r="Q75" s="4">
        <v>1.7463449370640782</v>
      </c>
      <c r="R75" s="4">
        <v>52.168822043404923</v>
      </c>
      <c r="S75" s="4">
        <v>30.253141417275579</v>
      </c>
      <c r="T75" s="4">
        <v>62.268842196118612</v>
      </c>
      <c r="U75" s="4">
        <v>823.32733218977592</v>
      </c>
      <c r="V75" s="4"/>
      <c r="W75" s="4">
        <v>64.101204121984154</v>
      </c>
      <c r="X75" s="4">
        <v>-0.65774252652889931</v>
      </c>
      <c r="Y75" s="4">
        <v>1792.7390939025881</v>
      </c>
    </row>
    <row r="76" spans="1:25" x14ac:dyDescent="0.25">
      <c r="A76" s="3" t="s">
        <v>47</v>
      </c>
      <c r="B76" s="4">
        <v>1329275.3493143516</v>
      </c>
      <c r="C76" s="4">
        <v>203031.67087232956</v>
      </c>
      <c r="D76" s="4">
        <v>1069519.7753660036</v>
      </c>
      <c r="E76" s="4">
        <v>146046.19055853388</v>
      </c>
      <c r="F76" s="4">
        <v>37227.460338449819</v>
      </c>
      <c r="G76" s="4">
        <v>888088.18100949342</v>
      </c>
      <c r="H76" s="4">
        <v>268150.68797458924</v>
      </c>
      <c r="I76" s="4">
        <v>43823.499612482075</v>
      </c>
      <c r="J76" s="4">
        <v>0</v>
      </c>
      <c r="K76" s="4"/>
      <c r="L76" s="4">
        <v>416819.65718170884</v>
      </c>
      <c r="M76" s="4">
        <v>363073.03388013766</v>
      </c>
      <c r="N76" s="4">
        <v>55455.270990613863</v>
      </c>
      <c r="O76" s="4">
        <v>292124.4193968036</v>
      </c>
      <c r="P76" s="4">
        <v>39890.481321326282</v>
      </c>
      <c r="Q76" s="4">
        <v>10168.161905436111</v>
      </c>
      <c r="R76" s="4">
        <v>303755.01293863892</v>
      </c>
      <c r="S76" s="4">
        <v>176150.10273747862</v>
      </c>
      <c r="T76" s="4">
        <v>362562.77650315868</v>
      </c>
      <c r="U76" s="4">
        <v>1406724.9396589044</v>
      </c>
      <c r="V76" s="4"/>
      <c r="W76" s="4">
        <v>109522.37217818554</v>
      </c>
      <c r="X76" s="4">
        <v>1203.5619113348725</v>
      </c>
      <c r="Y76" s="4">
        <v>7522612.605649963</v>
      </c>
    </row>
    <row r="77" spans="1:25" x14ac:dyDescent="0.25">
      <c r="A77" s="3" t="s">
        <v>48</v>
      </c>
      <c r="B77" s="4">
        <v>-4832.0042675669029</v>
      </c>
      <c r="C77" s="4">
        <v>-748.99484480757178</v>
      </c>
      <c r="D77" s="4">
        <v>-3945.5164542905964</v>
      </c>
      <c r="E77" s="4">
        <v>-581.11668993690932</v>
      </c>
      <c r="F77" s="4">
        <v>-148.12778370940828</v>
      </c>
      <c r="G77" s="4">
        <v>-3533.6961693190256</v>
      </c>
      <c r="H77" s="4">
        <v>-1066.9695635617716</v>
      </c>
      <c r="I77" s="4">
        <v>0</v>
      </c>
      <c r="J77" s="4">
        <v>0</v>
      </c>
      <c r="K77" s="4">
        <v>0</v>
      </c>
      <c r="L77" s="4">
        <v>-1515.1671648365873</v>
      </c>
      <c r="M77" s="4">
        <v>-1319.7946159553799</v>
      </c>
      <c r="N77" s="4">
        <v>-204.57750217450155</v>
      </c>
      <c r="O77" s="4">
        <v>-1077.6628258563499</v>
      </c>
      <c r="P77" s="4">
        <v>-158.72392410090634</v>
      </c>
      <c r="Q77" s="4">
        <v>-40.459039476701619</v>
      </c>
      <c r="R77" s="4">
        <v>-1208.6389038671882</v>
      </c>
      <c r="S77" s="4">
        <v>-700.89992928520564</v>
      </c>
      <c r="T77" s="4">
        <v>0</v>
      </c>
      <c r="U77" s="4">
        <v>0</v>
      </c>
      <c r="V77" s="4">
        <v>0</v>
      </c>
      <c r="W77" s="4">
        <v>0</v>
      </c>
      <c r="X77" s="4">
        <v>-9.8368075978389253</v>
      </c>
      <c r="Y77" s="4">
        <v>-21092.186486342845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-1382.0914069887806</v>
      </c>
      <c r="C79" s="4">
        <v>-214.23394549456643</v>
      </c>
      <c r="D79" s="4">
        <v>-1128.530540465292</v>
      </c>
      <c r="E79" s="4">
        <v>-166.21599219406019</v>
      </c>
      <c r="F79" s="4">
        <v>-42.368782323976134</v>
      </c>
      <c r="G79" s="4">
        <v>-1010.7381616581686</v>
      </c>
      <c r="H79" s="4">
        <v>-305.18380855235375</v>
      </c>
      <c r="I79" s="4">
        <v>0</v>
      </c>
      <c r="J79" s="4">
        <v>0</v>
      </c>
      <c r="K79" s="4">
        <v>0</v>
      </c>
      <c r="L79" s="4">
        <v>-433.38114014676955</v>
      </c>
      <c r="M79" s="4">
        <v>-377.49900386997797</v>
      </c>
      <c r="N79" s="4">
        <v>-58.515016163464573</v>
      </c>
      <c r="O79" s="4">
        <v>-308.24238737630321</v>
      </c>
      <c r="P79" s="4">
        <v>-45.399581506136293</v>
      </c>
      <c r="Q79" s="4">
        <v>-11.572442344701413</v>
      </c>
      <c r="R79" s="4">
        <v>-345.7052913631457</v>
      </c>
      <c r="S79" s="4">
        <v>-200.47742422874711</v>
      </c>
      <c r="T79" s="4">
        <v>0</v>
      </c>
      <c r="U79" s="4">
        <v>0</v>
      </c>
      <c r="V79" s="4">
        <v>0</v>
      </c>
      <c r="W79" s="4">
        <v>0</v>
      </c>
      <c r="X79" s="4">
        <v>-2.813608287647666</v>
      </c>
      <c r="Y79" s="4">
        <v>-6032.9685329640924</v>
      </c>
    </row>
    <row r="80" spans="1:25" x14ac:dyDescent="0.25">
      <c r="A80" s="3" t="s">
        <v>51</v>
      </c>
      <c r="B80" s="4">
        <v>-10511.906502831933</v>
      </c>
      <c r="C80" s="4">
        <v>-1610.0388784980576</v>
      </c>
      <c r="D80" s="4">
        <v>-8481.2798528589337</v>
      </c>
      <c r="E80" s="4">
        <v>-1217.0888823775574</v>
      </c>
      <c r="F80" s="4">
        <v>-310.23834256682841</v>
      </c>
      <c r="G80" s="4">
        <v>-7400.9616241537988</v>
      </c>
      <c r="H80" s="4">
        <v>-2234.6575414780345</v>
      </c>
      <c r="I80" s="4">
        <v>0</v>
      </c>
      <c r="J80" s="4">
        <v>0</v>
      </c>
      <c r="K80" s="4">
        <v>0</v>
      </c>
      <c r="L80" s="4">
        <v>-3296.2089209708297</v>
      </c>
      <c r="M80" s="4">
        <v>-2871.1807435654009</v>
      </c>
      <c r="N80" s="4">
        <v>-439.75967852167332</v>
      </c>
      <c r="O80" s="4">
        <v>-2316.5433775269485</v>
      </c>
      <c r="P80" s="4">
        <v>-332.43086412046722</v>
      </c>
      <c r="Q80" s="4">
        <v>-84.737279089530858</v>
      </c>
      <c r="R80" s="4">
        <v>-2531.3693414406289</v>
      </c>
      <c r="S80" s="4">
        <v>-1467.9625045442333</v>
      </c>
      <c r="T80" s="4">
        <v>0</v>
      </c>
      <c r="U80" s="4">
        <v>0</v>
      </c>
      <c r="V80" s="4">
        <v>0</v>
      </c>
      <c r="W80" s="4">
        <v>0</v>
      </c>
      <c r="X80" s="4">
        <v>-8.116882567143179</v>
      </c>
      <c r="Y80" s="4">
        <v>-45114.481217111999</v>
      </c>
    </row>
    <row r="81" spans="1:25" x14ac:dyDescent="0.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 x14ac:dyDescent="0.25">
      <c r="A82" s="3" t="s">
        <v>53</v>
      </c>
      <c r="B82" s="4">
        <v>-7443.1126868021656</v>
      </c>
      <c r="C82" s="4">
        <v>-1132.4808256985532</v>
      </c>
      <c r="D82" s="4">
        <v>-5965.6241467325417</v>
      </c>
      <c r="E82" s="4">
        <v>-833.12086149668391</v>
      </c>
      <c r="F82" s="4">
        <v>-212.36414116582139</v>
      </c>
      <c r="G82" s="4">
        <v>-5066.1012630186569</v>
      </c>
      <c r="H82" s="4">
        <v>0</v>
      </c>
      <c r="I82" s="4">
        <v>0</v>
      </c>
      <c r="J82" s="4">
        <v>0</v>
      </c>
      <c r="K82" s="4">
        <v>0</v>
      </c>
      <c r="L82" s="4">
        <v>-2333.930046982337</v>
      </c>
      <c r="M82" s="4">
        <v>-2032.98248636215</v>
      </c>
      <c r="N82" s="4">
        <v>-309.32135272766698</v>
      </c>
      <c r="O82" s="4">
        <v>-1629.4270852611578</v>
      </c>
      <c r="P82" s="4">
        <v>-227.55535106286135</v>
      </c>
      <c r="Q82" s="4">
        <v>-58.004305172886248</v>
      </c>
      <c r="R82" s="4">
        <v>-1732.771235562966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0.83369153648874372</v>
      </c>
      <c r="Y82" s="4">
        <v>-28975.962096509957</v>
      </c>
    </row>
    <row r="83" spans="1:25" x14ac:dyDescent="0.25">
      <c r="A83" s="3" t="s">
        <v>54</v>
      </c>
      <c r="B83" s="4">
        <v>-73843.484608679661</v>
      </c>
      <c r="C83" s="4">
        <v>-11446.26250969315</v>
      </c>
      <c r="D83" s="4">
        <v>-56245.60398855574</v>
      </c>
      <c r="E83" s="4">
        <v>-6253.404319262534</v>
      </c>
      <c r="F83" s="4">
        <v>-1594.0050225571167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-23155.034023288601</v>
      </c>
      <c r="M83" s="4">
        <v>-20169.318571192671</v>
      </c>
      <c r="N83" s="4">
        <v>-3126.3870635428348</v>
      </c>
      <c r="O83" s="4">
        <v>-16469.020697810833</v>
      </c>
      <c r="P83" s="4">
        <v>-2425.6451355073714</v>
      </c>
      <c r="Q83" s="4">
        <v>-618.30170120776143</v>
      </c>
      <c r="R83" s="4">
        <v>0</v>
      </c>
      <c r="S83" s="4">
        <v>0</v>
      </c>
      <c r="T83" s="4">
        <v>0</v>
      </c>
      <c r="U83" s="4">
        <v>0</v>
      </c>
      <c r="V83" s="4">
        <v>7434.3751052110383</v>
      </c>
      <c r="W83" s="4">
        <v>21.029504626272917</v>
      </c>
      <c r="X83" s="4">
        <v>-178.53971658397199</v>
      </c>
      <c r="Y83" s="4">
        <v>-208069.60274804494</v>
      </c>
    </row>
    <row r="84" spans="1:25" x14ac:dyDescent="0.25">
      <c r="A84" s="3" t="s">
        <v>55</v>
      </c>
      <c r="B84" s="4">
        <v>-1241747.2393724972</v>
      </c>
      <c r="C84" s="4">
        <v>-191938.56675248867</v>
      </c>
      <c r="D84" s="4">
        <v>-943163.81496136601</v>
      </c>
      <c r="E84" s="4">
        <v>-104177.37981905253</v>
      </c>
      <c r="F84" s="4">
        <v>-26555.018385248692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-389373.54769164341</v>
      </c>
      <c r="M84" s="4">
        <v>-339165.95063905063</v>
      </c>
      <c r="N84" s="4">
        <v>-52425.344218845828</v>
      </c>
      <c r="O84" s="4">
        <v>-276163.5272542446</v>
      </c>
      <c r="P84" s="4">
        <v>-40409.566003848173</v>
      </c>
      <c r="Q84" s="4">
        <v>-10300.477608824043</v>
      </c>
      <c r="R84" s="4">
        <v>0</v>
      </c>
      <c r="S84" s="4">
        <v>0</v>
      </c>
      <c r="T84" s="4">
        <v>0</v>
      </c>
      <c r="U84" s="4">
        <v>0</v>
      </c>
      <c r="V84" s="4">
        <v>15475.637974112775</v>
      </c>
      <c r="W84" s="4">
        <v>43.775703507751786</v>
      </c>
      <c r="X84" s="4">
        <v>1219.1008363717804</v>
      </c>
      <c r="Y84" s="4">
        <v>-3598681.9181931177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98" si="3">B60-B32</f>
        <v>0</v>
      </c>
      <c r="C88" s="5">
        <f t="shared" si="3"/>
        <v>0</v>
      </c>
      <c r="D88" s="5">
        <f t="shared" si="3"/>
        <v>0</v>
      </c>
      <c r="E88" s="5">
        <f t="shared" si="3"/>
        <v>0</v>
      </c>
      <c r="F88" s="5">
        <f t="shared" si="3"/>
        <v>0</v>
      </c>
      <c r="G88" s="5">
        <f t="shared" si="3"/>
        <v>0</v>
      </c>
      <c r="H88" s="5">
        <f t="shared" si="3"/>
        <v>0</v>
      </c>
      <c r="I88" s="5">
        <f t="shared" si="3"/>
        <v>0</v>
      </c>
      <c r="J88" s="5">
        <f t="shared" si="3"/>
        <v>0</v>
      </c>
      <c r="K88" s="5">
        <f t="shared" si="3"/>
        <v>0</v>
      </c>
      <c r="L88" s="5">
        <f t="shared" si="3"/>
        <v>0</v>
      </c>
      <c r="M88" s="5">
        <f t="shared" si="3"/>
        <v>0</v>
      </c>
      <c r="N88" s="5">
        <f t="shared" si="3"/>
        <v>0</v>
      </c>
      <c r="O88" s="5">
        <f t="shared" si="3"/>
        <v>0</v>
      </c>
      <c r="P88" s="5">
        <f t="shared" si="3"/>
        <v>0</v>
      </c>
      <c r="Q88" s="5">
        <f t="shared" si="3"/>
        <v>0</v>
      </c>
      <c r="R88" s="5">
        <f t="shared" si="3"/>
        <v>0</v>
      </c>
      <c r="S88" s="5">
        <f t="shared" si="3"/>
        <v>0</v>
      </c>
      <c r="T88" s="5">
        <f t="shared" si="3"/>
        <v>0</v>
      </c>
      <c r="U88" s="5">
        <f t="shared" si="3"/>
        <v>0</v>
      </c>
      <c r="V88" s="5">
        <f t="shared" si="3"/>
        <v>0</v>
      </c>
      <c r="W88" s="5">
        <f t="shared" si="3"/>
        <v>-1168604.5917156762</v>
      </c>
      <c r="X88" s="5">
        <f t="shared" si="3"/>
        <v>-51650.521575989202</v>
      </c>
      <c r="Y88" s="5">
        <f t="shared" si="3"/>
        <v>-1220255.113291651</v>
      </c>
    </row>
    <row r="89" spans="1:25" x14ac:dyDescent="0.25">
      <c r="A89" s="3" t="s">
        <v>32</v>
      </c>
      <c r="B89" s="5">
        <f t="shared" si="3"/>
        <v>0</v>
      </c>
      <c r="C89" s="5">
        <f t="shared" si="3"/>
        <v>0</v>
      </c>
      <c r="D89" s="5">
        <f t="shared" si="3"/>
        <v>0</v>
      </c>
      <c r="E89" s="5">
        <f t="shared" si="3"/>
        <v>0</v>
      </c>
      <c r="F89" s="5">
        <f t="shared" si="3"/>
        <v>0</v>
      </c>
      <c r="G89" s="5">
        <f t="shared" si="3"/>
        <v>0</v>
      </c>
      <c r="H89" s="5">
        <f t="shared" si="3"/>
        <v>0</v>
      </c>
      <c r="I89" s="5">
        <f t="shared" si="3"/>
        <v>0</v>
      </c>
      <c r="J89" s="5">
        <f t="shared" si="3"/>
        <v>0</v>
      </c>
      <c r="K89" s="5">
        <f t="shared" si="3"/>
        <v>0</v>
      </c>
      <c r="L89" s="5">
        <f t="shared" si="3"/>
        <v>0</v>
      </c>
      <c r="M89" s="5">
        <f t="shared" si="3"/>
        <v>0</v>
      </c>
      <c r="N89" s="5">
        <f t="shared" si="3"/>
        <v>0</v>
      </c>
      <c r="O89" s="5">
        <f t="shared" si="3"/>
        <v>0</v>
      </c>
      <c r="P89" s="5">
        <f t="shared" si="3"/>
        <v>0</v>
      </c>
      <c r="Q89" s="5">
        <f t="shared" si="3"/>
        <v>0</v>
      </c>
      <c r="R89" s="5">
        <f t="shared" si="3"/>
        <v>0</v>
      </c>
      <c r="S89" s="5">
        <f t="shared" si="3"/>
        <v>0</v>
      </c>
      <c r="T89" s="5">
        <f t="shared" si="3"/>
        <v>0</v>
      </c>
      <c r="U89" s="5">
        <f t="shared" si="3"/>
        <v>0</v>
      </c>
      <c r="V89" s="5">
        <f t="shared" si="3"/>
        <v>0</v>
      </c>
      <c r="W89" s="5">
        <f t="shared" si="3"/>
        <v>-169932.60850564716</v>
      </c>
      <c r="X89" s="5">
        <f t="shared" si="3"/>
        <v>692.6307477046139</v>
      </c>
      <c r="Y89" s="5">
        <f t="shared" si="3"/>
        <v>-169239.97775794566</v>
      </c>
    </row>
    <row r="90" spans="1:25" x14ac:dyDescent="0.25">
      <c r="A90" s="3" t="s">
        <v>33</v>
      </c>
      <c r="B90" s="5">
        <f t="shared" si="3"/>
        <v>0</v>
      </c>
      <c r="C90" s="5">
        <f t="shared" si="3"/>
        <v>0</v>
      </c>
      <c r="D90" s="5">
        <f t="shared" si="3"/>
        <v>0</v>
      </c>
      <c r="E90" s="5">
        <f t="shared" si="3"/>
        <v>0</v>
      </c>
      <c r="F90" s="5">
        <f t="shared" si="3"/>
        <v>0</v>
      </c>
      <c r="G90" s="5">
        <f t="shared" si="3"/>
        <v>0</v>
      </c>
      <c r="H90" s="5">
        <f t="shared" si="3"/>
        <v>0</v>
      </c>
      <c r="I90" s="5">
        <f t="shared" si="3"/>
        <v>0</v>
      </c>
      <c r="J90" s="5">
        <f t="shared" si="3"/>
        <v>0</v>
      </c>
      <c r="K90" s="5">
        <f t="shared" si="3"/>
        <v>0</v>
      </c>
      <c r="L90" s="5">
        <f t="shared" si="3"/>
        <v>0</v>
      </c>
      <c r="M90" s="5">
        <f t="shared" si="3"/>
        <v>0</v>
      </c>
      <c r="N90" s="5">
        <f t="shared" si="3"/>
        <v>0</v>
      </c>
      <c r="O90" s="5">
        <f t="shared" si="3"/>
        <v>0</v>
      </c>
      <c r="P90" s="5">
        <f t="shared" si="3"/>
        <v>0</v>
      </c>
      <c r="Q90" s="5">
        <f t="shared" si="3"/>
        <v>0</v>
      </c>
      <c r="R90" s="5">
        <f t="shared" si="3"/>
        <v>0</v>
      </c>
      <c r="S90" s="5">
        <f t="shared" si="3"/>
        <v>0</v>
      </c>
      <c r="T90" s="5">
        <f t="shared" si="3"/>
        <v>0</v>
      </c>
      <c r="U90" s="5">
        <f t="shared" si="3"/>
        <v>0</v>
      </c>
      <c r="V90" s="5">
        <f t="shared" si="3"/>
        <v>0</v>
      </c>
      <c r="W90" s="5">
        <f t="shared" si="3"/>
        <v>44075.815993046257</v>
      </c>
      <c r="X90" s="5">
        <f t="shared" si="3"/>
        <v>-890.69309002762975</v>
      </c>
      <c r="Y90" s="5">
        <f t="shared" si="3"/>
        <v>43185.122903018666</v>
      </c>
    </row>
    <row r="91" spans="1:25" x14ac:dyDescent="0.25">
      <c r="A91" s="3" t="s">
        <v>34</v>
      </c>
      <c r="B91" s="5">
        <f t="shared" si="3"/>
        <v>0</v>
      </c>
      <c r="C91" s="5">
        <f t="shared" si="3"/>
        <v>0</v>
      </c>
      <c r="D91" s="5">
        <f t="shared" si="3"/>
        <v>0</v>
      </c>
      <c r="E91" s="5">
        <f t="shared" si="3"/>
        <v>0</v>
      </c>
      <c r="F91" s="5">
        <f t="shared" si="3"/>
        <v>0</v>
      </c>
      <c r="G91" s="5">
        <f t="shared" si="3"/>
        <v>0</v>
      </c>
      <c r="H91" s="5">
        <f t="shared" si="3"/>
        <v>0</v>
      </c>
      <c r="I91" s="5">
        <f t="shared" si="3"/>
        <v>0</v>
      </c>
      <c r="J91" s="5">
        <f t="shared" si="3"/>
        <v>0</v>
      </c>
      <c r="K91" s="5">
        <f t="shared" si="3"/>
        <v>0</v>
      </c>
      <c r="L91" s="5">
        <f t="shared" si="3"/>
        <v>0</v>
      </c>
      <c r="M91" s="5">
        <f t="shared" si="3"/>
        <v>0</v>
      </c>
      <c r="N91" s="5">
        <f t="shared" si="3"/>
        <v>0</v>
      </c>
      <c r="O91" s="5">
        <f t="shared" si="3"/>
        <v>0</v>
      </c>
      <c r="P91" s="5">
        <f t="shared" si="3"/>
        <v>0</v>
      </c>
      <c r="Q91" s="5">
        <f t="shared" si="3"/>
        <v>0</v>
      </c>
      <c r="R91" s="5">
        <f t="shared" si="3"/>
        <v>0</v>
      </c>
      <c r="S91" s="5">
        <f t="shared" si="3"/>
        <v>0</v>
      </c>
      <c r="T91" s="5">
        <f t="shared" si="3"/>
        <v>0</v>
      </c>
      <c r="U91" s="5">
        <f t="shared" si="3"/>
        <v>0</v>
      </c>
      <c r="V91" s="5">
        <f t="shared" si="3"/>
        <v>0</v>
      </c>
      <c r="W91" s="5">
        <f t="shared" si="3"/>
        <v>-110986.78826848057</v>
      </c>
      <c r="X91" s="5">
        <f t="shared" si="3"/>
        <v>4036.4034057662502</v>
      </c>
      <c r="Y91" s="5">
        <f t="shared" si="3"/>
        <v>-106950.38486271352</v>
      </c>
    </row>
    <row r="92" spans="1:25" x14ac:dyDescent="0.25">
      <c r="A92" s="3" t="s">
        <v>35</v>
      </c>
      <c r="B92" s="5">
        <f t="shared" si="3"/>
        <v>0</v>
      </c>
      <c r="C92" s="5">
        <f t="shared" si="3"/>
        <v>0</v>
      </c>
      <c r="D92" s="5">
        <f t="shared" si="3"/>
        <v>0</v>
      </c>
      <c r="E92" s="5">
        <f t="shared" si="3"/>
        <v>0</v>
      </c>
      <c r="F92" s="5">
        <f t="shared" si="3"/>
        <v>0</v>
      </c>
      <c r="G92" s="5">
        <f t="shared" si="3"/>
        <v>0</v>
      </c>
      <c r="H92" s="5">
        <f t="shared" si="3"/>
        <v>0</v>
      </c>
      <c r="I92" s="5">
        <f t="shared" si="3"/>
        <v>0</v>
      </c>
      <c r="J92" s="5">
        <f t="shared" si="3"/>
        <v>0</v>
      </c>
      <c r="K92" s="5">
        <f t="shared" si="3"/>
        <v>0</v>
      </c>
      <c r="L92" s="5">
        <f t="shared" si="3"/>
        <v>0</v>
      </c>
      <c r="M92" s="5">
        <f t="shared" si="3"/>
        <v>0</v>
      </c>
      <c r="N92" s="5">
        <f t="shared" si="3"/>
        <v>0</v>
      </c>
      <c r="O92" s="5">
        <f t="shared" si="3"/>
        <v>0</v>
      </c>
      <c r="P92" s="5">
        <f t="shared" si="3"/>
        <v>0</v>
      </c>
      <c r="Q92" s="5">
        <f t="shared" si="3"/>
        <v>0</v>
      </c>
      <c r="R92" s="5">
        <f t="shared" si="3"/>
        <v>0</v>
      </c>
      <c r="S92" s="5">
        <f t="shared" si="3"/>
        <v>0</v>
      </c>
      <c r="T92" s="5">
        <f t="shared" si="3"/>
        <v>0</v>
      </c>
      <c r="U92" s="5">
        <f t="shared" si="3"/>
        <v>0</v>
      </c>
      <c r="V92" s="5">
        <f t="shared" si="3"/>
        <v>0</v>
      </c>
      <c r="W92" s="5">
        <f t="shared" si="3"/>
        <v>-45351.470077158301</v>
      </c>
      <c r="X92" s="5">
        <f t="shared" si="3"/>
        <v>-1559.2830709247301</v>
      </c>
      <c r="Y92" s="5">
        <f t="shared" si="3"/>
        <v>-46910.753148086369</v>
      </c>
    </row>
    <row r="93" spans="1:25" x14ac:dyDescent="0.25">
      <c r="A93" s="3" t="s">
        <v>36</v>
      </c>
      <c r="B93" s="5">
        <f t="shared" si="3"/>
        <v>0</v>
      </c>
      <c r="C93" s="5">
        <f t="shared" si="3"/>
        <v>0</v>
      </c>
      <c r="D93" s="5">
        <f t="shared" si="3"/>
        <v>0</v>
      </c>
      <c r="E93" s="5">
        <f t="shared" si="3"/>
        <v>0</v>
      </c>
      <c r="F93" s="5">
        <f t="shared" si="3"/>
        <v>0</v>
      </c>
      <c r="G93" s="5">
        <f t="shared" si="3"/>
        <v>0</v>
      </c>
      <c r="H93" s="5">
        <f t="shared" si="3"/>
        <v>0</v>
      </c>
      <c r="I93" s="5">
        <f t="shared" si="3"/>
        <v>0</v>
      </c>
      <c r="J93" s="5">
        <f t="shared" si="3"/>
        <v>0</v>
      </c>
      <c r="K93" s="5">
        <f t="shared" si="3"/>
        <v>0</v>
      </c>
      <c r="L93" s="5">
        <f t="shared" si="3"/>
        <v>0</v>
      </c>
      <c r="M93" s="5">
        <f t="shared" si="3"/>
        <v>0</v>
      </c>
      <c r="N93" s="5">
        <f t="shared" si="3"/>
        <v>0</v>
      </c>
      <c r="O93" s="5">
        <f t="shared" si="3"/>
        <v>0</v>
      </c>
      <c r="P93" s="5">
        <f t="shared" si="3"/>
        <v>0</v>
      </c>
      <c r="Q93" s="5">
        <f t="shared" si="3"/>
        <v>0</v>
      </c>
      <c r="R93" s="5">
        <f t="shared" si="3"/>
        <v>0</v>
      </c>
      <c r="S93" s="5">
        <f t="shared" si="3"/>
        <v>0</v>
      </c>
      <c r="T93" s="5">
        <f t="shared" si="3"/>
        <v>0</v>
      </c>
      <c r="U93" s="5">
        <f t="shared" si="3"/>
        <v>0</v>
      </c>
      <c r="V93" s="5">
        <f t="shared" si="3"/>
        <v>0</v>
      </c>
      <c r="W93" s="5">
        <f t="shared" si="3"/>
        <v>5501.4215995062295</v>
      </c>
      <c r="X93" s="5">
        <f t="shared" si="3"/>
        <v>-40.819201486316324</v>
      </c>
      <c r="Y93" s="5">
        <f t="shared" si="3"/>
        <v>5460.6023980199097</v>
      </c>
    </row>
    <row r="94" spans="1:25" x14ac:dyDescent="0.25">
      <c r="A94" s="3" t="s">
        <v>37</v>
      </c>
      <c r="B94" s="5">
        <f t="shared" si="3"/>
        <v>0</v>
      </c>
      <c r="C94" s="5">
        <f t="shared" si="3"/>
        <v>0</v>
      </c>
      <c r="D94" s="5">
        <f t="shared" si="3"/>
        <v>0</v>
      </c>
      <c r="E94" s="5">
        <f t="shared" si="3"/>
        <v>0</v>
      </c>
      <c r="F94" s="5">
        <f t="shared" si="3"/>
        <v>0</v>
      </c>
      <c r="G94" s="5">
        <f t="shared" si="3"/>
        <v>0</v>
      </c>
      <c r="H94" s="5">
        <f t="shared" si="3"/>
        <v>0</v>
      </c>
      <c r="I94" s="5">
        <f t="shared" si="3"/>
        <v>0</v>
      </c>
      <c r="J94" s="5">
        <f t="shared" si="3"/>
        <v>0</v>
      </c>
      <c r="K94" s="5">
        <f t="shared" si="3"/>
        <v>0</v>
      </c>
      <c r="L94" s="5">
        <f t="shared" si="3"/>
        <v>0</v>
      </c>
      <c r="M94" s="5">
        <f t="shared" si="3"/>
        <v>0</v>
      </c>
      <c r="N94" s="5">
        <f t="shared" si="3"/>
        <v>0</v>
      </c>
      <c r="O94" s="5">
        <f t="shared" si="3"/>
        <v>0</v>
      </c>
      <c r="P94" s="5">
        <f t="shared" si="3"/>
        <v>0</v>
      </c>
      <c r="Q94" s="5">
        <f t="shared" si="3"/>
        <v>0</v>
      </c>
      <c r="R94" s="5">
        <f t="shared" si="3"/>
        <v>0</v>
      </c>
      <c r="S94" s="5">
        <f t="shared" si="3"/>
        <v>0</v>
      </c>
      <c r="T94" s="5">
        <f t="shared" si="3"/>
        <v>0</v>
      </c>
      <c r="U94" s="5">
        <f t="shared" si="3"/>
        <v>0</v>
      </c>
      <c r="V94" s="5">
        <f t="shared" si="3"/>
        <v>0</v>
      </c>
      <c r="W94" s="5">
        <f t="shared" si="3"/>
        <v>-106401.5562494616</v>
      </c>
      <c r="X94" s="5">
        <f t="shared" si="3"/>
        <v>-12828.737680932027</v>
      </c>
      <c r="Y94" s="5">
        <f t="shared" si="3"/>
        <v>-119230.29393039644</v>
      </c>
    </row>
    <row r="95" spans="1:25" x14ac:dyDescent="0.25">
      <c r="A95" s="3" t="s">
        <v>38</v>
      </c>
      <c r="B95" s="5">
        <f t="shared" si="3"/>
        <v>0</v>
      </c>
      <c r="C95" s="5">
        <f t="shared" si="3"/>
        <v>0</v>
      </c>
      <c r="D95" s="5">
        <f t="shared" si="3"/>
        <v>0</v>
      </c>
      <c r="E95" s="5">
        <f t="shared" si="3"/>
        <v>0</v>
      </c>
      <c r="F95" s="5">
        <f t="shared" si="3"/>
        <v>0</v>
      </c>
      <c r="G95" s="5">
        <f t="shared" si="3"/>
        <v>0</v>
      </c>
      <c r="H95" s="5">
        <f t="shared" si="3"/>
        <v>0</v>
      </c>
      <c r="I95" s="5">
        <f t="shared" si="3"/>
        <v>0</v>
      </c>
      <c r="J95" s="5">
        <f t="shared" si="3"/>
        <v>0</v>
      </c>
      <c r="K95" s="5">
        <f t="shared" si="3"/>
        <v>0</v>
      </c>
      <c r="L95" s="5">
        <f t="shared" si="3"/>
        <v>0</v>
      </c>
      <c r="M95" s="5">
        <f t="shared" si="3"/>
        <v>0</v>
      </c>
      <c r="N95" s="5">
        <f t="shared" si="3"/>
        <v>0</v>
      </c>
      <c r="O95" s="5">
        <f t="shared" si="3"/>
        <v>0</v>
      </c>
      <c r="P95" s="5">
        <f t="shared" si="3"/>
        <v>0</v>
      </c>
      <c r="Q95" s="5">
        <f t="shared" si="3"/>
        <v>0</v>
      </c>
      <c r="R95" s="5">
        <f t="shared" si="3"/>
        <v>0</v>
      </c>
      <c r="S95" s="5">
        <f t="shared" si="3"/>
        <v>0</v>
      </c>
      <c r="T95" s="5">
        <f t="shared" si="3"/>
        <v>0</v>
      </c>
      <c r="U95" s="5">
        <f t="shared" si="3"/>
        <v>0</v>
      </c>
      <c r="V95" s="5">
        <f t="shared" si="3"/>
        <v>0</v>
      </c>
      <c r="W95" s="5">
        <f t="shared" si="3"/>
        <v>0</v>
      </c>
      <c r="X95" s="5">
        <f t="shared" si="3"/>
        <v>0</v>
      </c>
      <c r="Y95" s="5">
        <f t="shared" si="3"/>
        <v>0</v>
      </c>
    </row>
    <row r="96" spans="1:25" x14ac:dyDescent="0.25">
      <c r="A96" s="3" t="s">
        <v>39</v>
      </c>
      <c r="B96" s="5">
        <f t="shared" si="3"/>
        <v>0</v>
      </c>
      <c r="C96" s="5">
        <f t="shared" si="3"/>
        <v>0</v>
      </c>
      <c r="D96" s="5">
        <f t="shared" si="3"/>
        <v>0</v>
      </c>
      <c r="E96" s="5">
        <f t="shared" si="3"/>
        <v>0</v>
      </c>
      <c r="F96" s="5">
        <f t="shared" si="3"/>
        <v>0</v>
      </c>
      <c r="G96" s="5">
        <f t="shared" si="3"/>
        <v>0</v>
      </c>
      <c r="H96" s="5">
        <f t="shared" si="3"/>
        <v>0</v>
      </c>
      <c r="I96" s="5">
        <f t="shared" si="3"/>
        <v>0</v>
      </c>
      <c r="J96" s="5">
        <f t="shared" si="3"/>
        <v>0</v>
      </c>
      <c r="K96" s="5">
        <f t="shared" si="3"/>
        <v>0</v>
      </c>
      <c r="L96" s="5">
        <f t="shared" si="3"/>
        <v>0</v>
      </c>
      <c r="M96" s="5">
        <f t="shared" si="3"/>
        <v>0</v>
      </c>
      <c r="N96" s="5">
        <f t="shared" si="3"/>
        <v>0</v>
      </c>
      <c r="O96" s="5">
        <f t="shared" si="3"/>
        <v>0</v>
      </c>
      <c r="P96" s="5">
        <f t="shared" si="3"/>
        <v>0</v>
      </c>
      <c r="Q96" s="5">
        <f t="shared" si="3"/>
        <v>0</v>
      </c>
      <c r="R96" s="5">
        <f t="shared" si="3"/>
        <v>0</v>
      </c>
      <c r="S96" s="5">
        <f t="shared" si="3"/>
        <v>0</v>
      </c>
      <c r="T96" s="5">
        <f t="shared" si="3"/>
        <v>0</v>
      </c>
      <c r="U96" s="5">
        <f t="shared" si="3"/>
        <v>0</v>
      </c>
      <c r="V96" s="5">
        <f t="shared" si="3"/>
        <v>0</v>
      </c>
      <c r="W96" s="5">
        <f t="shared" si="3"/>
        <v>0</v>
      </c>
      <c r="X96" s="5">
        <f t="shared" si="3"/>
        <v>0</v>
      </c>
      <c r="Y96" s="5">
        <f t="shared" si="3"/>
        <v>0</v>
      </c>
    </row>
    <row r="97" spans="1:25" x14ac:dyDescent="0.25">
      <c r="A97" s="3" t="s">
        <v>40</v>
      </c>
      <c r="B97" s="5">
        <f t="shared" si="3"/>
        <v>0</v>
      </c>
      <c r="C97" s="5">
        <f t="shared" si="3"/>
        <v>0</v>
      </c>
      <c r="D97" s="5">
        <f t="shared" si="3"/>
        <v>0</v>
      </c>
      <c r="E97" s="5">
        <f t="shared" si="3"/>
        <v>0</v>
      </c>
      <c r="F97" s="5">
        <f t="shared" si="3"/>
        <v>0</v>
      </c>
      <c r="G97" s="5">
        <f t="shared" si="3"/>
        <v>0</v>
      </c>
      <c r="H97" s="5">
        <f t="shared" si="3"/>
        <v>0</v>
      </c>
      <c r="I97" s="5">
        <f t="shared" si="3"/>
        <v>0</v>
      </c>
      <c r="J97" s="5">
        <f t="shared" si="3"/>
        <v>0</v>
      </c>
      <c r="K97" s="5">
        <f t="shared" si="3"/>
        <v>0</v>
      </c>
      <c r="L97" s="5">
        <f t="shared" si="3"/>
        <v>0</v>
      </c>
      <c r="M97" s="5">
        <f t="shared" si="3"/>
        <v>0</v>
      </c>
      <c r="N97" s="5">
        <f t="shared" si="3"/>
        <v>0</v>
      </c>
      <c r="O97" s="5">
        <f t="shared" si="3"/>
        <v>0</v>
      </c>
      <c r="P97" s="5">
        <f t="shared" si="3"/>
        <v>0</v>
      </c>
      <c r="Q97" s="5">
        <f t="shared" si="3"/>
        <v>0</v>
      </c>
      <c r="R97" s="5">
        <f t="shared" si="3"/>
        <v>0</v>
      </c>
      <c r="S97" s="5">
        <f t="shared" si="3"/>
        <v>0</v>
      </c>
      <c r="T97" s="5">
        <f t="shared" si="3"/>
        <v>0</v>
      </c>
      <c r="U97" s="5">
        <f t="shared" si="3"/>
        <v>0</v>
      </c>
      <c r="V97" s="5">
        <f t="shared" si="3"/>
        <v>0</v>
      </c>
      <c r="W97" s="5">
        <f t="shared" si="3"/>
        <v>488316.43268937897</v>
      </c>
      <c r="X97" s="5">
        <f t="shared" si="3"/>
        <v>-51131.3851586284</v>
      </c>
      <c r="Y97" s="5">
        <f t="shared" si="3"/>
        <v>437185.04753074795</v>
      </c>
    </row>
    <row r="98" spans="1:25" x14ac:dyDescent="0.25">
      <c r="A98" s="3" t="s">
        <v>41</v>
      </c>
      <c r="B98" s="5">
        <f t="shared" si="3"/>
        <v>0</v>
      </c>
      <c r="C98" s="5">
        <f t="shared" si="3"/>
        <v>0</v>
      </c>
      <c r="D98" s="5">
        <f t="shared" si="3"/>
        <v>0</v>
      </c>
      <c r="E98" s="5">
        <f t="shared" si="3"/>
        <v>0</v>
      </c>
      <c r="F98" s="5">
        <f t="shared" si="3"/>
        <v>0</v>
      </c>
      <c r="G98" s="5">
        <f t="shared" si="3"/>
        <v>0</v>
      </c>
      <c r="H98" s="5">
        <f t="shared" si="3"/>
        <v>0</v>
      </c>
      <c r="I98" s="5">
        <f t="shared" si="3"/>
        <v>0</v>
      </c>
      <c r="J98" s="5">
        <f t="shared" si="3"/>
        <v>0</v>
      </c>
      <c r="K98" s="5">
        <f t="shared" si="3"/>
        <v>0</v>
      </c>
      <c r="L98" s="5">
        <f t="shared" si="3"/>
        <v>0</v>
      </c>
      <c r="M98" s="5">
        <f t="shared" si="3"/>
        <v>0</v>
      </c>
      <c r="N98" s="5">
        <f t="shared" si="3"/>
        <v>0</v>
      </c>
      <c r="O98" s="5">
        <f t="shared" si="3"/>
        <v>0</v>
      </c>
      <c r="P98" s="5">
        <f t="shared" si="3"/>
        <v>0</v>
      </c>
      <c r="Q98" s="5">
        <f t="shared" ref="Q98:Y98" si="4">Q70-Q42</f>
        <v>0</v>
      </c>
      <c r="R98" s="5">
        <f t="shared" si="4"/>
        <v>0</v>
      </c>
      <c r="S98" s="5">
        <f t="shared" si="4"/>
        <v>0</v>
      </c>
      <c r="T98" s="5">
        <f t="shared" si="4"/>
        <v>0</v>
      </c>
      <c r="U98" s="5">
        <f t="shared" si="4"/>
        <v>0</v>
      </c>
      <c r="V98" s="5">
        <f t="shared" si="4"/>
        <v>0</v>
      </c>
      <c r="W98" s="5">
        <f t="shared" si="4"/>
        <v>110604.56624960864</v>
      </c>
      <c r="X98" s="5">
        <f t="shared" si="4"/>
        <v>3819.0214161762533</v>
      </c>
      <c r="Y98" s="5">
        <f t="shared" si="4"/>
        <v>114423.5876657851</v>
      </c>
    </row>
    <row r="99" spans="1:25" x14ac:dyDescent="0.25">
      <c r="A99" s="3" t="s">
        <v>42</v>
      </c>
      <c r="B99" s="5">
        <f t="shared" ref="B99:Y109" si="5">B71-B43</f>
        <v>0</v>
      </c>
      <c r="C99" s="5">
        <f t="shared" si="5"/>
        <v>0</v>
      </c>
      <c r="D99" s="5">
        <f t="shared" si="5"/>
        <v>0</v>
      </c>
      <c r="E99" s="5">
        <f t="shared" si="5"/>
        <v>0</v>
      </c>
      <c r="F99" s="5">
        <f t="shared" si="5"/>
        <v>0</v>
      </c>
      <c r="G99" s="5">
        <f t="shared" si="5"/>
        <v>0</v>
      </c>
      <c r="H99" s="5">
        <f t="shared" si="5"/>
        <v>0</v>
      </c>
      <c r="I99" s="5">
        <f t="shared" si="5"/>
        <v>0</v>
      </c>
      <c r="J99" s="5">
        <f t="shared" si="5"/>
        <v>0</v>
      </c>
      <c r="K99" s="5">
        <f t="shared" si="5"/>
        <v>0</v>
      </c>
      <c r="L99" s="5">
        <f t="shared" si="5"/>
        <v>0</v>
      </c>
      <c r="M99" s="5">
        <f t="shared" si="5"/>
        <v>0</v>
      </c>
      <c r="N99" s="5">
        <f t="shared" si="5"/>
        <v>0</v>
      </c>
      <c r="O99" s="5">
        <f t="shared" si="5"/>
        <v>0</v>
      </c>
      <c r="P99" s="5">
        <f t="shared" si="5"/>
        <v>0</v>
      </c>
      <c r="Q99" s="5">
        <f t="shared" si="5"/>
        <v>0</v>
      </c>
      <c r="R99" s="5">
        <f t="shared" si="5"/>
        <v>0</v>
      </c>
      <c r="S99" s="5">
        <f t="shared" si="5"/>
        <v>0</v>
      </c>
      <c r="T99" s="5">
        <f t="shared" si="5"/>
        <v>0</v>
      </c>
      <c r="U99" s="5">
        <f t="shared" si="5"/>
        <v>0</v>
      </c>
      <c r="V99" s="5">
        <f t="shared" si="5"/>
        <v>0</v>
      </c>
      <c r="W99" s="5">
        <f t="shared" si="5"/>
        <v>1012975.2800527869</v>
      </c>
      <c r="X99" s="5">
        <f t="shared" si="5"/>
        <v>-7241.2785302362499</v>
      </c>
      <c r="Y99" s="5">
        <f t="shared" si="5"/>
        <v>1005734.001522541</v>
      </c>
    </row>
    <row r="100" spans="1:25" x14ac:dyDescent="0.25">
      <c r="A100" s="3" t="s">
        <v>43</v>
      </c>
      <c r="B100" s="5">
        <f t="shared" si="5"/>
        <v>0</v>
      </c>
      <c r="C100" s="5">
        <f t="shared" si="5"/>
        <v>0</v>
      </c>
      <c r="D100" s="5">
        <f t="shared" si="5"/>
        <v>0</v>
      </c>
      <c r="E100" s="5">
        <f t="shared" si="5"/>
        <v>0</v>
      </c>
      <c r="F100" s="5">
        <f t="shared" si="5"/>
        <v>0</v>
      </c>
      <c r="G100" s="5">
        <f t="shared" si="5"/>
        <v>0</v>
      </c>
      <c r="H100" s="5">
        <f t="shared" si="5"/>
        <v>0</v>
      </c>
      <c r="I100" s="5">
        <f t="shared" si="5"/>
        <v>0</v>
      </c>
      <c r="J100" s="5">
        <f t="shared" si="5"/>
        <v>0</v>
      </c>
      <c r="K100" s="5">
        <f t="shared" si="5"/>
        <v>0</v>
      </c>
      <c r="L100" s="5">
        <f t="shared" si="5"/>
        <v>0</v>
      </c>
      <c r="M100" s="5">
        <f t="shared" si="5"/>
        <v>0</v>
      </c>
      <c r="N100" s="5">
        <f t="shared" si="5"/>
        <v>0</v>
      </c>
      <c r="O100" s="5">
        <f t="shared" si="5"/>
        <v>0</v>
      </c>
      <c r="P100" s="5">
        <f t="shared" si="5"/>
        <v>0</v>
      </c>
      <c r="Q100" s="5">
        <f t="shared" si="5"/>
        <v>0</v>
      </c>
      <c r="R100" s="5">
        <f t="shared" si="5"/>
        <v>0</v>
      </c>
      <c r="S100" s="5">
        <f t="shared" si="5"/>
        <v>0</v>
      </c>
      <c r="T100" s="5">
        <f t="shared" si="5"/>
        <v>0</v>
      </c>
      <c r="U100" s="5">
        <f t="shared" si="5"/>
        <v>0</v>
      </c>
      <c r="V100" s="5">
        <f t="shared" si="5"/>
        <v>0</v>
      </c>
      <c r="W100" s="5">
        <f t="shared" si="5"/>
        <v>7276.5805182077311</v>
      </c>
      <c r="X100" s="5">
        <f t="shared" si="5"/>
        <v>180.36491404135469</v>
      </c>
      <c r="Y100" s="5">
        <f t="shared" si="5"/>
        <v>7456.9454322491074</v>
      </c>
    </row>
    <row r="101" spans="1:25" x14ac:dyDescent="0.25">
      <c r="A101" s="3" t="s">
        <v>44</v>
      </c>
      <c r="B101" s="5">
        <f t="shared" si="5"/>
        <v>0</v>
      </c>
      <c r="C101" s="5">
        <f t="shared" si="5"/>
        <v>0</v>
      </c>
      <c r="D101" s="5">
        <f t="shared" si="5"/>
        <v>0</v>
      </c>
      <c r="E101" s="5">
        <f t="shared" si="5"/>
        <v>0</v>
      </c>
      <c r="F101" s="5">
        <f t="shared" si="5"/>
        <v>0</v>
      </c>
      <c r="G101" s="5">
        <f t="shared" si="5"/>
        <v>0</v>
      </c>
      <c r="H101" s="5">
        <f t="shared" si="5"/>
        <v>0</v>
      </c>
      <c r="I101" s="5">
        <f t="shared" si="5"/>
        <v>0</v>
      </c>
      <c r="J101" s="5">
        <f t="shared" si="5"/>
        <v>0</v>
      </c>
      <c r="K101" s="5">
        <f t="shared" si="5"/>
        <v>0</v>
      </c>
      <c r="L101" s="5">
        <f t="shared" si="5"/>
        <v>0</v>
      </c>
      <c r="M101" s="5">
        <f t="shared" si="5"/>
        <v>0</v>
      </c>
      <c r="N101" s="5">
        <f t="shared" si="5"/>
        <v>0</v>
      </c>
      <c r="O101" s="5">
        <f t="shared" si="5"/>
        <v>0</v>
      </c>
      <c r="P101" s="5">
        <f t="shared" si="5"/>
        <v>0</v>
      </c>
      <c r="Q101" s="5">
        <f t="shared" si="5"/>
        <v>0</v>
      </c>
      <c r="R101" s="5">
        <f t="shared" si="5"/>
        <v>0</v>
      </c>
      <c r="S101" s="5">
        <f t="shared" si="5"/>
        <v>0</v>
      </c>
      <c r="T101" s="5">
        <f t="shared" si="5"/>
        <v>0</v>
      </c>
      <c r="U101" s="5">
        <f t="shared" si="5"/>
        <v>0</v>
      </c>
      <c r="V101" s="5">
        <f t="shared" si="5"/>
        <v>0</v>
      </c>
      <c r="W101" s="5">
        <f t="shared" si="5"/>
        <v>-1372.5039638259532</v>
      </c>
      <c r="X101" s="5">
        <f t="shared" si="5"/>
        <v>49.841502971411316</v>
      </c>
      <c r="Y101" s="5">
        <f t="shared" si="5"/>
        <v>-1322.6624608545098</v>
      </c>
    </row>
    <row r="102" spans="1:25" x14ac:dyDescent="0.25">
      <c r="A102" s="3" t="s">
        <v>45</v>
      </c>
      <c r="B102" s="5">
        <f t="shared" si="5"/>
        <v>0</v>
      </c>
      <c r="C102" s="5">
        <f t="shared" si="5"/>
        <v>0</v>
      </c>
      <c r="D102" s="5">
        <f t="shared" si="5"/>
        <v>0</v>
      </c>
      <c r="E102" s="5">
        <f t="shared" si="5"/>
        <v>0</v>
      </c>
      <c r="F102" s="5">
        <f t="shared" si="5"/>
        <v>0</v>
      </c>
      <c r="G102" s="5">
        <f t="shared" si="5"/>
        <v>0</v>
      </c>
      <c r="H102" s="5">
        <f t="shared" si="5"/>
        <v>0</v>
      </c>
      <c r="I102" s="5">
        <f t="shared" si="5"/>
        <v>0</v>
      </c>
      <c r="J102" s="5">
        <f t="shared" si="5"/>
        <v>0</v>
      </c>
      <c r="K102" s="5">
        <f t="shared" si="5"/>
        <v>0</v>
      </c>
      <c r="L102" s="5">
        <f t="shared" si="5"/>
        <v>0</v>
      </c>
      <c r="M102" s="5">
        <f t="shared" si="5"/>
        <v>0</v>
      </c>
      <c r="N102" s="5">
        <f t="shared" si="5"/>
        <v>0</v>
      </c>
      <c r="O102" s="5">
        <f t="shared" si="5"/>
        <v>0</v>
      </c>
      <c r="P102" s="5">
        <f t="shared" si="5"/>
        <v>0</v>
      </c>
      <c r="Q102" s="5">
        <f t="shared" si="5"/>
        <v>0</v>
      </c>
      <c r="R102" s="5">
        <f t="shared" si="5"/>
        <v>0</v>
      </c>
      <c r="S102" s="5">
        <f t="shared" si="5"/>
        <v>0</v>
      </c>
      <c r="T102" s="5">
        <f t="shared" si="5"/>
        <v>0</v>
      </c>
      <c r="U102" s="5">
        <f t="shared" si="5"/>
        <v>0</v>
      </c>
      <c r="V102" s="5">
        <f t="shared" si="5"/>
        <v>0</v>
      </c>
      <c r="W102" s="5">
        <f t="shared" si="5"/>
        <v>-272.61934995000678</v>
      </c>
      <c r="X102" s="5">
        <f t="shared" si="5"/>
        <v>6.2639883132507013E-2</v>
      </c>
      <c r="Y102" s="5">
        <f t="shared" si="5"/>
        <v>-272.55671006687771</v>
      </c>
    </row>
    <row r="103" spans="1:25" x14ac:dyDescent="0.25">
      <c r="A103" s="3" t="s">
        <v>46</v>
      </c>
      <c r="B103" s="5">
        <f t="shared" si="5"/>
        <v>0</v>
      </c>
      <c r="C103" s="5">
        <f t="shared" si="5"/>
        <v>0</v>
      </c>
      <c r="D103" s="5">
        <f t="shared" si="5"/>
        <v>0</v>
      </c>
      <c r="E103" s="5">
        <f t="shared" si="5"/>
        <v>0</v>
      </c>
      <c r="F103" s="5">
        <f t="shared" si="5"/>
        <v>0</v>
      </c>
      <c r="G103" s="5">
        <f t="shared" si="5"/>
        <v>0</v>
      </c>
      <c r="H103" s="5">
        <f t="shared" si="5"/>
        <v>0</v>
      </c>
      <c r="I103" s="5">
        <f t="shared" si="5"/>
        <v>0</v>
      </c>
      <c r="J103" s="5">
        <f t="shared" si="5"/>
        <v>0</v>
      </c>
      <c r="K103" s="5">
        <f t="shared" si="5"/>
        <v>0</v>
      </c>
      <c r="L103" s="5">
        <f t="shared" si="5"/>
        <v>0</v>
      </c>
      <c r="M103" s="5">
        <f t="shared" si="5"/>
        <v>0</v>
      </c>
      <c r="N103" s="5">
        <f t="shared" si="5"/>
        <v>0</v>
      </c>
      <c r="O103" s="5">
        <f t="shared" si="5"/>
        <v>0</v>
      </c>
      <c r="P103" s="5">
        <f t="shared" si="5"/>
        <v>0</v>
      </c>
      <c r="Q103" s="5">
        <f t="shared" si="5"/>
        <v>0</v>
      </c>
      <c r="R103" s="5">
        <f t="shared" si="5"/>
        <v>0</v>
      </c>
      <c r="S103" s="5">
        <f t="shared" si="5"/>
        <v>0</v>
      </c>
      <c r="T103" s="5">
        <f t="shared" si="5"/>
        <v>0</v>
      </c>
      <c r="U103" s="5">
        <f t="shared" si="5"/>
        <v>0</v>
      </c>
      <c r="V103" s="5">
        <f t="shared" si="5"/>
        <v>0</v>
      </c>
      <c r="W103" s="5">
        <f t="shared" si="5"/>
        <v>40.11834473419777</v>
      </c>
      <c r="X103" s="5">
        <f t="shared" si="5"/>
        <v>4.4852888874514996E-2</v>
      </c>
      <c r="Y103" s="5">
        <f t="shared" si="5"/>
        <v>40.163197623072392</v>
      </c>
    </row>
    <row r="104" spans="1:25" x14ac:dyDescent="0.25">
      <c r="A104" s="3" t="s">
        <v>47</v>
      </c>
      <c r="B104" s="5">
        <f t="shared" si="5"/>
        <v>0</v>
      </c>
      <c r="C104" s="5">
        <f t="shared" si="5"/>
        <v>0</v>
      </c>
      <c r="D104" s="5">
        <f t="shared" si="5"/>
        <v>0</v>
      </c>
      <c r="E104" s="5">
        <f t="shared" si="5"/>
        <v>0</v>
      </c>
      <c r="F104" s="5">
        <f t="shared" si="5"/>
        <v>0</v>
      </c>
      <c r="G104" s="5">
        <f t="shared" si="5"/>
        <v>0</v>
      </c>
      <c r="H104" s="5">
        <f t="shared" si="5"/>
        <v>0</v>
      </c>
      <c r="I104" s="5">
        <f t="shared" si="5"/>
        <v>0</v>
      </c>
      <c r="J104" s="5">
        <f t="shared" si="5"/>
        <v>0</v>
      </c>
      <c r="K104" s="5">
        <f t="shared" si="5"/>
        <v>0</v>
      </c>
      <c r="L104" s="5">
        <f t="shared" si="5"/>
        <v>0</v>
      </c>
      <c r="M104" s="5">
        <f t="shared" si="5"/>
        <v>0</v>
      </c>
      <c r="N104" s="5">
        <f t="shared" si="5"/>
        <v>0</v>
      </c>
      <c r="O104" s="5">
        <f t="shared" si="5"/>
        <v>0</v>
      </c>
      <c r="P104" s="5">
        <f t="shared" si="5"/>
        <v>0</v>
      </c>
      <c r="Q104" s="5">
        <f t="shared" si="5"/>
        <v>0</v>
      </c>
      <c r="R104" s="5">
        <f t="shared" si="5"/>
        <v>0</v>
      </c>
      <c r="S104" s="5">
        <f t="shared" si="5"/>
        <v>0</v>
      </c>
      <c r="T104" s="5">
        <f t="shared" si="5"/>
        <v>0</v>
      </c>
      <c r="U104" s="5">
        <f t="shared" si="5"/>
        <v>0</v>
      </c>
      <c r="V104" s="5">
        <f t="shared" si="5"/>
        <v>0</v>
      </c>
      <c r="W104" s="5">
        <f t="shared" si="5"/>
        <v>-65932.88252520196</v>
      </c>
      <c r="X104" s="5">
        <f t="shared" si="5"/>
        <v>403.76138836511643</v>
      </c>
      <c r="Y104" s="5">
        <f t="shared" si="5"/>
        <v>-65529.121136836708</v>
      </c>
    </row>
    <row r="105" spans="1:25" x14ac:dyDescent="0.25">
      <c r="A105" s="3" t="s">
        <v>48</v>
      </c>
      <c r="B105" s="5">
        <f t="shared" si="5"/>
        <v>0</v>
      </c>
      <c r="C105" s="5">
        <f t="shared" si="5"/>
        <v>0</v>
      </c>
      <c r="D105" s="5">
        <f t="shared" si="5"/>
        <v>0</v>
      </c>
      <c r="E105" s="5">
        <f t="shared" si="5"/>
        <v>0</v>
      </c>
      <c r="F105" s="5">
        <f t="shared" si="5"/>
        <v>0</v>
      </c>
      <c r="G105" s="5">
        <f t="shared" si="5"/>
        <v>0</v>
      </c>
      <c r="H105" s="5">
        <f t="shared" si="5"/>
        <v>0</v>
      </c>
      <c r="I105" s="5">
        <f t="shared" si="5"/>
        <v>0</v>
      </c>
      <c r="J105" s="5">
        <f t="shared" si="5"/>
        <v>0</v>
      </c>
      <c r="K105" s="5">
        <f t="shared" si="5"/>
        <v>0</v>
      </c>
      <c r="L105" s="5">
        <f t="shared" si="5"/>
        <v>0</v>
      </c>
      <c r="M105" s="5">
        <f t="shared" si="5"/>
        <v>0</v>
      </c>
      <c r="N105" s="5">
        <f t="shared" si="5"/>
        <v>0</v>
      </c>
      <c r="O105" s="5">
        <f t="shared" si="5"/>
        <v>0</v>
      </c>
      <c r="P105" s="5">
        <f t="shared" si="5"/>
        <v>0</v>
      </c>
      <c r="Q105" s="5">
        <f t="shared" si="5"/>
        <v>0</v>
      </c>
      <c r="R105" s="5">
        <f t="shared" si="5"/>
        <v>0</v>
      </c>
      <c r="S105" s="5">
        <f t="shared" si="5"/>
        <v>0</v>
      </c>
      <c r="T105" s="5">
        <f t="shared" si="5"/>
        <v>0</v>
      </c>
      <c r="U105" s="5">
        <f t="shared" si="5"/>
        <v>0</v>
      </c>
      <c r="V105" s="5">
        <f t="shared" si="5"/>
        <v>0</v>
      </c>
      <c r="W105" s="5">
        <f t="shared" si="5"/>
        <v>0</v>
      </c>
      <c r="X105" s="5">
        <f t="shared" si="5"/>
        <v>0</v>
      </c>
      <c r="Y105" s="5">
        <f t="shared" si="5"/>
        <v>0</v>
      </c>
    </row>
    <row r="106" spans="1:25" x14ac:dyDescent="0.25">
      <c r="A106" s="3" t="s">
        <v>49</v>
      </c>
      <c r="B106" s="5">
        <f t="shared" si="5"/>
        <v>0</v>
      </c>
      <c r="C106" s="5">
        <f t="shared" si="5"/>
        <v>0</v>
      </c>
      <c r="D106" s="5">
        <f t="shared" si="5"/>
        <v>0</v>
      </c>
      <c r="E106" s="5">
        <f t="shared" si="5"/>
        <v>0</v>
      </c>
      <c r="F106" s="5">
        <f t="shared" si="5"/>
        <v>0</v>
      </c>
      <c r="G106" s="5">
        <f t="shared" si="5"/>
        <v>0</v>
      </c>
      <c r="H106" s="5">
        <f t="shared" si="5"/>
        <v>0</v>
      </c>
      <c r="I106" s="5">
        <f t="shared" si="5"/>
        <v>0</v>
      </c>
      <c r="J106" s="5">
        <f t="shared" si="5"/>
        <v>0</v>
      </c>
      <c r="K106" s="5">
        <f t="shared" si="5"/>
        <v>0</v>
      </c>
      <c r="L106" s="5">
        <f t="shared" si="5"/>
        <v>0</v>
      </c>
      <c r="M106" s="5">
        <f t="shared" si="5"/>
        <v>0</v>
      </c>
      <c r="N106" s="5">
        <f t="shared" si="5"/>
        <v>0</v>
      </c>
      <c r="O106" s="5">
        <f t="shared" si="5"/>
        <v>0</v>
      </c>
      <c r="P106" s="5">
        <f t="shared" si="5"/>
        <v>0</v>
      </c>
      <c r="Q106" s="5">
        <f t="shared" si="5"/>
        <v>0</v>
      </c>
      <c r="R106" s="5">
        <f t="shared" si="5"/>
        <v>0</v>
      </c>
      <c r="S106" s="5">
        <f t="shared" si="5"/>
        <v>0</v>
      </c>
      <c r="T106" s="5">
        <f t="shared" si="5"/>
        <v>0</v>
      </c>
      <c r="U106" s="5">
        <f t="shared" si="5"/>
        <v>0</v>
      </c>
      <c r="V106" s="5">
        <f t="shared" si="5"/>
        <v>0</v>
      </c>
      <c r="W106" s="5">
        <f t="shared" si="5"/>
        <v>0</v>
      </c>
      <c r="X106" s="5">
        <f t="shared" si="5"/>
        <v>0</v>
      </c>
      <c r="Y106" s="5">
        <f t="shared" si="5"/>
        <v>0</v>
      </c>
    </row>
    <row r="107" spans="1:25" x14ac:dyDescent="0.25">
      <c r="A107" s="3" t="s">
        <v>50</v>
      </c>
      <c r="B107" s="5">
        <f t="shared" si="5"/>
        <v>0</v>
      </c>
      <c r="C107" s="5">
        <f t="shared" si="5"/>
        <v>0</v>
      </c>
      <c r="D107" s="5">
        <f t="shared" si="5"/>
        <v>0</v>
      </c>
      <c r="E107" s="5">
        <f t="shared" si="5"/>
        <v>0</v>
      </c>
      <c r="F107" s="5">
        <f t="shared" si="5"/>
        <v>0</v>
      </c>
      <c r="G107" s="5">
        <f t="shared" si="5"/>
        <v>0</v>
      </c>
      <c r="H107" s="5">
        <f t="shared" si="5"/>
        <v>0</v>
      </c>
      <c r="I107" s="5">
        <f t="shared" si="5"/>
        <v>0</v>
      </c>
      <c r="J107" s="5">
        <f t="shared" si="5"/>
        <v>0</v>
      </c>
      <c r="K107" s="5">
        <f t="shared" si="5"/>
        <v>0</v>
      </c>
      <c r="L107" s="5">
        <f t="shared" si="5"/>
        <v>0</v>
      </c>
      <c r="M107" s="5">
        <f t="shared" si="5"/>
        <v>0</v>
      </c>
      <c r="N107" s="5">
        <f t="shared" si="5"/>
        <v>0</v>
      </c>
      <c r="O107" s="5">
        <f t="shared" si="5"/>
        <v>0</v>
      </c>
      <c r="P107" s="5">
        <f t="shared" si="5"/>
        <v>0</v>
      </c>
      <c r="Q107" s="5">
        <f t="shared" si="5"/>
        <v>0</v>
      </c>
      <c r="R107" s="5">
        <f t="shared" si="5"/>
        <v>0</v>
      </c>
      <c r="S107" s="5">
        <f t="shared" si="5"/>
        <v>0</v>
      </c>
      <c r="T107" s="5">
        <f t="shared" si="5"/>
        <v>0</v>
      </c>
      <c r="U107" s="5">
        <f t="shared" si="5"/>
        <v>0</v>
      </c>
      <c r="V107" s="5">
        <f t="shared" si="5"/>
        <v>0</v>
      </c>
      <c r="W107" s="5">
        <f t="shared" si="5"/>
        <v>0</v>
      </c>
      <c r="X107" s="5">
        <f t="shared" si="5"/>
        <v>0</v>
      </c>
      <c r="Y107" s="5">
        <f t="shared" si="5"/>
        <v>0</v>
      </c>
    </row>
    <row r="108" spans="1:25" x14ac:dyDescent="0.25">
      <c r="A108" s="3" t="s">
        <v>51</v>
      </c>
      <c r="B108" s="5">
        <f t="shared" si="5"/>
        <v>0</v>
      </c>
      <c r="C108" s="5">
        <f t="shared" si="5"/>
        <v>0</v>
      </c>
      <c r="D108" s="5">
        <f t="shared" si="5"/>
        <v>0</v>
      </c>
      <c r="E108" s="5">
        <f t="shared" si="5"/>
        <v>0</v>
      </c>
      <c r="F108" s="5">
        <f t="shared" si="5"/>
        <v>0</v>
      </c>
      <c r="G108" s="5">
        <f t="shared" si="5"/>
        <v>0</v>
      </c>
      <c r="H108" s="5">
        <f t="shared" si="5"/>
        <v>0</v>
      </c>
      <c r="I108" s="5">
        <f t="shared" si="5"/>
        <v>0</v>
      </c>
      <c r="J108" s="5">
        <f t="shared" si="5"/>
        <v>0</v>
      </c>
      <c r="K108" s="5">
        <f t="shared" si="5"/>
        <v>0</v>
      </c>
      <c r="L108" s="5">
        <f t="shared" si="5"/>
        <v>0</v>
      </c>
      <c r="M108" s="5">
        <f t="shared" si="5"/>
        <v>0</v>
      </c>
      <c r="N108" s="5">
        <f t="shared" si="5"/>
        <v>0</v>
      </c>
      <c r="O108" s="5">
        <f t="shared" si="5"/>
        <v>0</v>
      </c>
      <c r="P108" s="5">
        <f t="shared" si="5"/>
        <v>0</v>
      </c>
      <c r="Q108" s="5">
        <f t="shared" si="5"/>
        <v>0</v>
      </c>
      <c r="R108" s="5">
        <f t="shared" si="5"/>
        <v>0</v>
      </c>
      <c r="S108" s="5">
        <f t="shared" si="5"/>
        <v>0</v>
      </c>
      <c r="T108" s="5">
        <f t="shared" si="5"/>
        <v>0</v>
      </c>
      <c r="U108" s="5">
        <f t="shared" si="5"/>
        <v>0</v>
      </c>
      <c r="V108" s="5">
        <f t="shared" si="5"/>
        <v>0</v>
      </c>
      <c r="W108" s="5">
        <f t="shared" si="5"/>
        <v>0</v>
      </c>
      <c r="X108" s="5">
        <f t="shared" si="5"/>
        <v>0</v>
      </c>
      <c r="Y108" s="5">
        <f t="shared" si="5"/>
        <v>0</v>
      </c>
    </row>
    <row r="109" spans="1:25" x14ac:dyDescent="0.25">
      <c r="A109" s="3" t="s">
        <v>52</v>
      </c>
      <c r="B109" s="5">
        <f t="shared" si="5"/>
        <v>0</v>
      </c>
      <c r="C109" s="5">
        <f t="shared" si="5"/>
        <v>0</v>
      </c>
      <c r="D109" s="5">
        <f t="shared" si="5"/>
        <v>0</v>
      </c>
      <c r="E109" s="5">
        <f t="shared" si="5"/>
        <v>0</v>
      </c>
      <c r="F109" s="5">
        <f t="shared" si="5"/>
        <v>0</v>
      </c>
      <c r="G109" s="5">
        <f t="shared" si="5"/>
        <v>0</v>
      </c>
      <c r="H109" s="5">
        <f t="shared" si="5"/>
        <v>0</v>
      </c>
      <c r="I109" s="5">
        <f t="shared" si="5"/>
        <v>0</v>
      </c>
      <c r="J109" s="5">
        <f t="shared" si="5"/>
        <v>0</v>
      </c>
      <c r="K109" s="5">
        <f t="shared" si="5"/>
        <v>0</v>
      </c>
      <c r="L109" s="5">
        <f t="shared" si="5"/>
        <v>0</v>
      </c>
      <c r="M109" s="5">
        <f t="shared" si="5"/>
        <v>0</v>
      </c>
      <c r="N109" s="5">
        <f t="shared" si="5"/>
        <v>0</v>
      </c>
      <c r="O109" s="5">
        <f t="shared" si="5"/>
        <v>0</v>
      </c>
      <c r="P109" s="5">
        <f t="shared" si="5"/>
        <v>0</v>
      </c>
      <c r="Q109" s="5">
        <f t="shared" ref="Q109:Y109" si="6">Q81-Q53</f>
        <v>0</v>
      </c>
      <c r="R109" s="5">
        <f t="shared" si="6"/>
        <v>0</v>
      </c>
      <c r="S109" s="5">
        <f t="shared" si="6"/>
        <v>0</v>
      </c>
      <c r="T109" s="5">
        <f t="shared" si="6"/>
        <v>0</v>
      </c>
      <c r="U109" s="5">
        <f t="shared" si="6"/>
        <v>0</v>
      </c>
      <c r="V109" s="5">
        <f t="shared" si="6"/>
        <v>0</v>
      </c>
      <c r="W109" s="5">
        <f t="shared" si="6"/>
        <v>0</v>
      </c>
      <c r="X109" s="5">
        <f t="shared" si="6"/>
        <v>0</v>
      </c>
      <c r="Y109" s="5">
        <f t="shared" si="6"/>
        <v>0</v>
      </c>
    </row>
    <row r="110" spans="1:25" x14ac:dyDescent="0.25">
      <c r="A110" s="3" t="s">
        <v>53</v>
      </c>
      <c r="B110" s="5">
        <f t="shared" ref="B110:Y112" si="7">B82-B54</f>
        <v>0</v>
      </c>
      <c r="C110" s="5">
        <f t="shared" si="7"/>
        <v>0</v>
      </c>
      <c r="D110" s="5">
        <f t="shared" si="7"/>
        <v>0</v>
      </c>
      <c r="E110" s="5">
        <f t="shared" si="7"/>
        <v>0</v>
      </c>
      <c r="F110" s="5">
        <f t="shared" si="7"/>
        <v>0</v>
      </c>
      <c r="G110" s="5">
        <f t="shared" si="7"/>
        <v>0</v>
      </c>
      <c r="H110" s="5">
        <f t="shared" si="7"/>
        <v>0</v>
      </c>
      <c r="I110" s="5">
        <f t="shared" si="7"/>
        <v>0</v>
      </c>
      <c r="J110" s="5">
        <f t="shared" si="7"/>
        <v>0</v>
      </c>
      <c r="K110" s="5">
        <f t="shared" si="7"/>
        <v>0</v>
      </c>
      <c r="L110" s="5">
        <f t="shared" si="7"/>
        <v>0</v>
      </c>
      <c r="M110" s="5">
        <f t="shared" si="7"/>
        <v>0</v>
      </c>
      <c r="N110" s="5">
        <f t="shared" si="7"/>
        <v>0</v>
      </c>
      <c r="O110" s="5">
        <f t="shared" si="7"/>
        <v>0</v>
      </c>
      <c r="P110" s="5">
        <f t="shared" si="7"/>
        <v>0</v>
      </c>
      <c r="Q110" s="5">
        <f t="shared" si="7"/>
        <v>0</v>
      </c>
      <c r="R110" s="5">
        <f t="shared" si="7"/>
        <v>0</v>
      </c>
      <c r="S110" s="5">
        <f t="shared" si="7"/>
        <v>0</v>
      </c>
      <c r="T110" s="5">
        <f t="shared" si="7"/>
        <v>0</v>
      </c>
      <c r="U110" s="5">
        <f t="shared" si="7"/>
        <v>0</v>
      </c>
      <c r="V110" s="5">
        <f t="shared" si="7"/>
        <v>0</v>
      </c>
      <c r="W110" s="5">
        <f t="shared" si="7"/>
        <v>0</v>
      </c>
      <c r="X110" s="5">
        <f t="shared" si="7"/>
        <v>0</v>
      </c>
      <c r="Y110" s="5">
        <f t="shared" si="7"/>
        <v>0</v>
      </c>
    </row>
    <row r="111" spans="1:25" x14ac:dyDescent="0.25">
      <c r="A111" s="3" t="s">
        <v>54</v>
      </c>
      <c r="B111" s="5">
        <f t="shared" si="7"/>
        <v>0</v>
      </c>
      <c r="C111" s="5">
        <f t="shared" si="7"/>
        <v>0</v>
      </c>
      <c r="D111" s="5">
        <f t="shared" si="7"/>
        <v>0</v>
      </c>
      <c r="E111" s="5">
        <f t="shared" si="7"/>
        <v>0</v>
      </c>
      <c r="F111" s="5">
        <f t="shared" si="7"/>
        <v>0</v>
      </c>
      <c r="G111" s="5">
        <f t="shared" si="7"/>
        <v>0</v>
      </c>
      <c r="H111" s="5">
        <f t="shared" si="7"/>
        <v>0</v>
      </c>
      <c r="I111" s="5">
        <f t="shared" si="7"/>
        <v>0</v>
      </c>
      <c r="J111" s="5">
        <f t="shared" si="7"/>
        <v>0</v>
      </c>
      <c r="K111" s="5">
        <f t="shared" si="7"/>
        <v>0</v>
      </c>
      <c r="L111" s="5">
        <f t="shared" si="7"/>
        <v>0</v>
      </c>
      <c r="M111" s="5">
        <f t="shared" si="7"/>
        <v>0</v>
      </c>
      <c r="N111" s="5">
        <f t="shared" si="7"/>
        <v>0</v>
      </c>
      <c r="O111" s="5">
        <f t="shared" si="7"/>
        <v>0</v>
      </c>
      <c r="P111" s="5">
        <f t="shared" si="7"/>
        <v>0</v>
      </c>
      <c r="Q111" s="5">
        <f t="shared" si="7"/>
        <v>0</v>
      </c>
      <c r="R111" s="5">
        <f t="shared" si="7"/>
        <v>0</v>
      </c>
      <c r="S111" s="5">
        <f t="shared" si="7"/>
        <v>0</v>
      </c>
      <c r="T111" s="5">
        <f t="shared" si="7"/>
        <v>0</v>
      </c>
      <c r="U111" s="5">
        <f t="shared" si="7"/>
        <v>0</v>
      </c>
      <c r="V111" s="5">
        <f t="shared" si="7"/>
        <v>0</v>
      </c>
      <c r="W111" s="5">
        <f t="shared" si="7"/>
        <v>21.029504626272917</v>
      </c>
      <c r="X111" s="5">
        <f t="shared" si="7"/>
        <v>0.4324953737265389</v>
      </c>
      <c r="Y111" s="5">
        <f t="shared" si="7"/>
        <v>21.461999999999534</v>
      </c>
    </row>
    <row r="112" spans="1:25" x14ac:dyDescent="0.25">
      <c r="A112" s="3" t="s">
        <v>55</v>
      </c>
      <c r="B112" s="5">
        <f t="shared" si="7"/>
        <v>0</v>
      </c>
      <c r="C112" s="5">
        <f t="shared" si="7"/>
        <v>0</v>
      </c>
      <c r="D112" s="5">
        <f t="shared" si="7"/>
        <v>0</v>
      </c>
      <c r="E112" s="5">
        <f t="shared" si="7"/>
        <v>0</v>
      </c>
      <c r="F112" s="5">
        <f t="shared" si="7"/>
        <v>0</v>
      </c>
      <c r="G112" s="5">
        <f t="shared" si="7"/>
        <v>0</v>
      </c>
      <c r="H112" s="5">
        <f t="shared" si="7"/>
        <v>0</v>
      </c>
      <c r="I112" s="5">
        <f t="shared" si="7"/>
        <v>0</v>
      </c>
      <c r="J112" s="5">
        <f t="shared" si="7"/>
        <v>0</v>
      </c>
      <c r="K112" s="5">
        <f t="shared" si="7"/>
        <v>0</v>
      </c>
      <c r="L112" s="5">
        <f t="shared" si="7"/>
        <v>0</v>
      </c>
      <c r="M112" s="5">
        <f t="shared" si="7"/>
        <v>0</v>
      </c>
      <c r="N112" s="5">
        <f t="shared" si="7"/>
        <v>0</v>
      </c>
      <c r="O112" s="5">
        <f t="shared" si="7"/>
        <v>0</v>
      </c>
      <c r="P112" s="5">
        <f t="shared" si="7"/>
        <v>0</v>
      </c>
      <c r="Q112" s="5">
        <f t="shared" si="7"/>
        <v>0</v>
      </c>
      <c r="R112" s="5">
        <f t="shared" si="7"/>
        <v>0</v>
      </c>
      <c r="S112" s="5">
        <f t="shared" si="7"/>
        <v>0</v>
      </c>
      <c r="T112" s="5">
        <f t="shared" si="7"/>
        <v>0</v>
      </c>
      <c r="U112" s="5">
        <f t="shared" si="7"/>
        <v>0</v>
      </c>
      <c r="V112" s="5">
        <f t="shared" si="7"/>
        <v>0</v>
      </c>
      <c r="W112" s="5">
        <f t="shared" si="7"/>
        <v>43.775703507751786</v>
      </c>
      <c r="X112" s="5">
        <f t="shared" si="7"/>
        <v>0.90029649224720742</v>
      </c>
      <c r="Y112" s="5">
        <f t="shared" si="7"/>
        <v>44.67600000044331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26" si="8">IF(B32,B60/B32-1,0)</f>
        <v>0</v>
      </c>
      <c r="C116" s="6">
        <f t="shared" si="8"/>
        <v>0</v>
      </c>
      <c r="D116" s="6">
        <f t="shared" si="8"/>
        <v>0</v>
      </c>
      <c r="E116" s="6">
        <f t="shared" si="8"/>
        <v>0</v>
      </c>
      <c r="F116" s="6">
        <f t="shared" si="8"/>
        <v>0</v>
      </c>
      <c r="G116" s="6">
        <f t="shared" si="8"/>
        <v>0</v>
      </c>
      <c r="H116" s="6">
        <f t="shared" si="8"/>
        <v>0</v>
      </c>
      <c r="I116" s="6">
        <f t="shared" si="8"/>
        <v>0</v>
      </c>
      <c r="J116" s="6">
        <f t="shared" si="8"/>
        <v>0</v>
      </c>
      <c r="K116" s="6">
        <f t="shared" si="8"/>
        <v>0</v>
      </c>
      <c r="L116" s="6">
        <f t="shared" si="8"/>
        <v>0</v>
      </c>
      <c r="M116" s="6">
        <f t="shared" si="8"/>
        <v>0</v>
      </c>
      <c r="N116" s="6">
        <f t="shared" si="8"/>
        <v>0</v>
      </c>
      <c r="O116" s="6">
        <f t="shared" si="8"/>
        <v>0</v>
      </c>
      <c r="P116" s="6">
        <f t="shared" si="8"/>
        <v>0</v>
      </c>
      <c r="Q116" s="6">
        <f t="shared" si="8"/>
        <v>0</v>
      </c>
      <c r="R116" s="6">
        <f t="shared" si="8"/>
        <v>0</v>
      </c>
      <c r="S116" s="6">
        <f t="shared" si="8"/>
        <v>0</v>
      </c>
      <c r="T116" s="6">
        <f t="shared" si="8"/>
        <v>0</v>
      </c>
      <c r="U116" s="6">
        <f t="shared" si="8"/>
        <v>0</v>
      </c>
      <c r="V116" s="6">
        <f t="shared" si="8"/>
        <v>0</v>
      </c>
      <c r="W116" s="6">
        <f t="shared" si="8"/>
        <v>-0.22498723564205614</v>
      </c>
      <c r="X116" s="6">
        <f t="shared" si="8"/>
        <v>-1.3310533271141856</v>
      </c>
      <c r="Y116" s="6">
        <f t="shared" si="8"/>
        <v>-5.7138740507099994E-3</v>
      </c>
    </row>
    <row r="117" spans="1:25" x14ac:dyDescent="0.25">
      <c r="A117" s="3" t="s">
        <v>32</v>
      </c>
      <c r="B117" s="6">
        <f t="shared" si="8"/>
        <v>0</v>
      </c>
      <c r="C117" s="6">
        <f t="shared" si="8"/>
        <v>0</v>
      </c>
      <c r="D117" s="6">
        <f t="shared" si="8"/>
        <v>0</v>
      </c>
      <c r="E117" s="6">
        <f t="shared" si="8"/>
        <v>0</v>
      </c>
      <c r="F117" s="6">
        <f t="shared" si="8"/>
        <v>0</v>
      </c>
      <c r="G117" s="6">
        <f t="shared" si="8"/>
        <v>0</v>
      </c>
      <c r="H117" s="6">
        <f t="shared" si="8"/>
        <v>0</v>
      </c>
      <c r="I117" s="6">
        <f t="shared" si="8"/>
        <v>0</v>
      </c>
      <c r="J117" s="6">
        <f t="shared" si="8"/>
        <v>0</v>
      </c>
      <c r="K117" s="6">
        <f t="shared" si="8"/>
        <v>0</v>
      </c>
      <c r="L117" s="6">
        <f t="shared" si="8"/>
        <v>0</v>
      </c>
      <c r="M117" s="6">
        <f t="shared" si="8"/>
        <v>0</v>
      </c>
      <c r="N117" s="6">
        <f t="shared" si="8"/>
        <v>0</v>
      </c>
      <c r="O117" s="6">
        <f t="shared" si="8"/>
        <v>0</v>
      </c>
      <c r="P117" s="6">
        <f t="shared" si="8"/>
        <v>0</v>
      </c>
      <c r="Q117" s="6">
        <f t="shared" si="8"/>
        <v>0</v>
      </c>
      <c r="R117" s="6">
        <f t="shared" si="8"/>
        <v>0</v>
      </c>
      <c r="S117" s="6">
        <f t="shared" si="8"/>
        <v>0</v>
      </c>
      <c r="T117" s="6">
        <f t="shared" si="8"/>
        <v>0</v>
      </c>
      <c r="U117" s="6">
        <f t="shared" si="8"/>
        <v>0</v>
      </c>
      <c r="V117" s="6">
        <f t="shared" si="8"/>
        <v>0</v>
      </c>
      <c r="W117" s="6">
        <f t="shared" si="8"/>
        <v>-6.5994588837620327E-2</v>
      </c>
      <c r="X117" s="6">
        <f t="shared" si="8"/>
        <v>6.1660293628737373E-2</v>
      </c>
      <c r="Y117" s="6">
        <f t="shared" si="8"/>
        <v>-1.6386256848934799E-3</v>
      </c>
    </row>
    <row r="118" spans="1:25" x14ac:dyDescent="0.25">
      <c r="A118" s="3" t="s">
        <v>33</v>
      </c>
      <c r="B118" s="6">
        <f t="shared" si="8"/>
        <v>0</v>
      </c>
      <c r="C118" s="6">
        <f t="shared" si="8"/>
        <v>0</v>
      </c>
      <c r="D118" s="6">
        <f t="shared" si="8"/>
        <v>0</v>
      </c>
      <c r="E118" s="6">
        <f t="shared" si="8"/>
        <v>0</v>
      </c>
      <c r="F118" s="6">
        <f t="shared" si="8"/>
        <v>0</v>
      </c>
      <c r="G118" s="6">
        <f t="shared" si="8"/>
        <v>0</v>
      </c>
      <c r="H118" s="6">
        <f t="shared" si="8"/>
        <v>0</v>
      </c>
      <c r="I118" s="6">
        <f t="shared" si="8"/>
        <v>0</v>
      </c>
      <c r="J118" s="6">
        <f t="shared" si="8"/>
        <v>0</v>
      </c>
      <c r="K118" s="6">
        <f t="shared" si="8"/>
        <v>0</v>
      </c>
      <c r="L118" s="6">
        <f t="shared" si="8"/>
        <v>0</v>
      </c>
      <c r="M118" s="6">
        <f t="shared" si="8"/>
        <v>0</v>
      </c>
      <c r="N118" s="6">
        <f t="shared" si="8"/>
        <v>0</v>
      </c>
      <c r="O118" s="6">
        <f t="shared" si="8"/>
        <v>0</v>
      </c>
      <c r="P118" s="6">
        <f t="shared" si="8"/>
        <v>0</v>
      </c>
      <c r="Q118" s="6">
        <f t="shared" si="8"/>
        <v>0</v>
      </c>
      <c r="R118" s="6">
        <f t="shared" si="8"/>
        <v>0</v>
      </c>
      <c r="S118" s="6">
        <f t="shared" si="8"/>
        <v>0</v>
      </c>
      <c r="T118" s="6">
        <f t="shared" si="8"/>
        <v>0</v>
      </c>
      <c r="U118" s="6">
        <f t="shared" si="8"/>
        <v>0</v>
      </c>
      <c r="V118" s="6">
        <f t="shared" si="8"/>
        <v>0</v>
      </c>
      <c r="W118" s="6">
        <f t="shared" si="8"/>
        <v>13.317535002725565</v>
      </c>
      <c r="X118" s="6">
        <f t="shared" si="8"/>
        <v>-2.1392619405606257</v>
      </c>
      <c r="Y118" s="6">
        <f t="shared" si="8"/>
        <v>0.24806201550387597</v>
      </c>
    </row>
    <row r="119" spans="1:25" x14ac:dyDescent="0.25">
      <c r="A119" s="3" t="s">
        <v>34</v>
      </c>
      <c r="B119" s="6">
        <f t="shared" si="8"/>
        <v>0</v>
      </c>
      <c r="C119" s="6">
        <f t="shared" si="8"/>
        <v>0</v>
      </c>
      <c r="D119" s="6">
        <f t="shared" si="8"/>
        <v>0</v>
      </c>
      <c r="E119" s="6">
        <f t="shared" si="8"/>
        <v>0</v>
      </c>
      <c r="F119" s="6">
        <f t="shared" si="8"/>
        <v>0</v>
      </c>
      <c r="G119" s="6">
        <f t="shared" si="8"/>
        <v>0</v>
      </c>
      <c r="H119" s="6">
        <f t="shared" si="8"/>
        <v>0</v>
      </c>
      <c r="I119" s="6">
        <f t="shared" si="8"/>
        <v>0</v>
      </c>
      <c r="J119" s="6">
        <f t="shared" si="8"/>
        <v>0</v>
      </c>
      <c r="K119" s="6">
        <f t="shared" si="8"/>
        <v>0</v>
      </c>
      <c r="L119" s="6">
        <f t="shared" si="8"/>
        <v>0</v>
      </c>
      <c r="M119" s="6">
        <f t="shared" si="8"/>
        <v>0</v>
      </c>
      <c r="N119" s="6">
        <f t="shared" si="8"/>
        <v>0</v>
      </c>
      <c r="O119" s="6">
        <f t="shared" si="8"/>
        <v>0</v>
      </c>
      <c r="P119" s="6">
        <f t="shared" si="8"/>
        <v>0</v>
      </c>
      <c r="Q119" s="6">
        <f t="shared" si="8"/>
        <v>0</v>
      </c>
      <c r="R119" s="6">
        <f t="shared" si="8"/>
        <v>0</v>
      </c>
      <c r="S119" s="6">
        <f t="shared" si="8"/>
        <v>0</v>
      </c>
      <c r="T119" s="6">
        <f t="shared" si="8"/>
        <v>0</v>
      </c>
      <c r="U119" s="6">
        <f t="shared" si="8"/>
        <v>0</v>
      </c>
      <c r="V119" s="6">
        <f t="shared" si="8"/>
        <v>0</v>
      </c>
      <c r="W119" s="6">
        <f t="shared" si="8"/>
        <v>-0.11613699139375566</v>
      </c>
      <c r="X119" s="6">
        <f t="shared" si="8"/>
        <v>-0.761826400240461</v>
      </c>
      <c r="Y119" s="6">
        <f t="shared" si="8"/>
        <v>-3.0362432896969827E-3</v>
      </c>
    </row>
    <row r="120" spans="1:25" x14ac:dyDescent="0.25">
      <c r="A120" s="3" t="s">
        <v>35</v>
      </c>
      <c r="B120" s="6">
        <f t="shared" si="8"/>
        <v>0</v>
      </c>
      <c r="C120" s="6">
        <f t="shared" si="8"/>
        <v>0</v>
      </c>
      <c r="D120" s="6">
        <f t="shared" si="8"/>
        <v>0</v>
      </c>
      <c r="E120" s="6">
        <f t="shared" si="8"/>
        <v>0</v>
      </c>
      <c r="F120" s="6">
        <f t="shared" si="8"/>
        <v>0</v>
      </c>
      <c r="G120" s="6">
        <f t="shared" si="8"/>
        <v>0</v>
      </c>
      <c r="H120" s="6">
        <f t="shared" si="8"/>
        <v>0</v>
      </c>
      <c r="I120" s="6">
        <f t="shared" si="8"/>
        <v>0</v>
      </c>
      <c r="J120" s="6">
        <f t="shared" si="8"/>
        <v>0</v>
      </c>
      <c r="K120" s="6">
        <f t="shared" si="8"/>
        <v>0</v>
      </c>
      <c r="L120" s="6">
        <f t="shared" si="8"/>
        <v>0</v>
      </c>
      <c r="M120" s="6">
        <f t="shared" si="8"/>
        <v>0</v>
      </c>
      <c r="N120" s="6">
        <f t="shared" si="8"/>
        <v>0</v>
      </c>
      <c r="O120" s="6">
        <f t="shared" si="8"/>
        <v>0</v>
      </c>
      <c r="P120" s="6">
        <f t="shared" si="8"/>
        <v>0</v>
      </c>
      <c r="Q120" s="6">
        <f t="shared" si="8"/>
        <v>0</v>
      </c>
      <c r="R120" s="6">
        <f t="shared" si="8"/>
        <v>0</v>
      </c>
      <c r="S120" s="6">
        <f t="shared" si="8"/>
        <v>0</v>
      </c>
      <c r="T120" s="6">
        <f t="shared" si="8"/>
        <v>0</v>
      </c>
      <c r="U120" s="6">
        <f t="shared" si="8"/>
        <v>0</v>
      </c>
      <c r="V120" s="6">
        <f t="shared" si="8"/>
        <v>0</v>
      </c>
      <c r="W120" s="6">
        <f t="shared" si="8"/>
        <v>-6.0622810608159328E-2</v>
      </c>
      <c r="X120" s="6">
        <f t="shared" si="8"/>
        <v>0.45593932814628846</v>
      </c>
      <c r="Y120" s="6">
        <f t="shared" si="8"/>
        <v>-1.7805030560544832E-3</v>
      </c>
    </row>
    <row r="121" spans="1:25" x14ac:dyDescent="0.25">
      <c r="A121" s="3" t="s">
        <v>36</v>
      </c>
      <c r="B121" s="6">
        <f t="shared" si="8"/>
        <v>0</v>
      </c>
      <c r="C121" s="6">
        <f t="shared" si="8"/>
        <v>0</v>
      </c>
      <c r="D121" s="6">
        <f t="shared" si="8"/>
        <v>0</v>
      </c>
      <c r="E121" s="6">
        <f t="shared" si="8"/>
        <v>0</v>
      </c>
      <c r="F121" s="6">
        <f t="shared" si="8"/>
        <v>0</v>
      </c>
      <c r="G121" s="6">
        <f t="shared" si="8"/>
        <v>0</v>
      </c>
      <c r="H121" s="6">
        <f t="shared" si="8"/>
        <v>0</v>
      </c>
      <c r="I121" s="6">
        <f t="shared" si="8"/>
        <v>0</v>
      </c>
      <c r="J121" s="6">
        <f t="shared" si="8"/>
        <v>0</v>
      </c>
      <c r="K121" s="6">
        <f t="shared" si="8"/>
        <v>0</v>
      </c>
      <c r="L121" s="6">
        <f t="shared" si="8"/>
        <v>0</v>
      </c>
      <c r="M121" s="6">
        <f t="shared" si="8"/>
        <v>0</v>
      </c>
      <c r="N121" s="6">
        <f t="shared" si="8"/>
        <v>0</v>
      </c>
      <c r="O121" s="6">
        <f t="shared" si="8"/>
        <v>0</v>
      </c>
      <c r="P121" s="6">
        <f t="shared" si="8"/>
        <v>0</v>
      </c>
      <c r="Q121" s="6">
        <f t="shared" si="8"/>
        <v>0</v>
      </c>
      <c r="R121" s="6">
        <f t="shared" si="8"/>
        <v>0</v>
      </c>
      <c r="S121" s="6">
        <f t="shared" si="8"/>
        <v>0</v>
      </c>
      <c r="T121" s="6">
        <f t="shared" si="8"/>
        <v>0</v>
      </c>
      <c r="U121" s="6">
        <f t="shared" si="8"/>
        <v>0</v>
      </c>
      <c r="V121" s="6">
        <f t="shared" si="8"/>
        <v>0</v>
      </c>
      <c r="W121" s="6">
        <f t="shared" si="8"/>
        <v>6.1831698739740242</v>
      </c>
      <c r="X121" s="6">
        <f t="shared" si="8"/>
        <v>0.9852420622644904</v>
      </c>
      <c r="Y121" s="6">
        <f t="shared" si="8"/>
        <v>0.14492753623188381</v>
      </c>
    </row>
    <row r="122" spans="1:25" x14ac:dyDescent="0.25">
      <c r="A122" s="3" t="s">
        <v>37</v>
      </c>
      <c r="B122" s="6">
        <f t="shared" si="8"/>
        <v>0</v>
      </c>
      <c r="C122" s="6">
        <f t="shared" si="8"/>
        <v>0</v>
      </c>
      <c r="D122" s="6">
        <f t="shared" si="8"/>
        <v>0</v>
      </c>
      <c r="E122" s="6">
        <f t="shared" si="8"/>
        <v>0</v>
      </c>
      <c r="F122" s="6">
        <f t="shared" si="8"/>
        <v>0</v>
      </c>
      <c r="G122" s="6">
        <f t="shared" si="8"/>
        <v>0</v>
      </c>
      <c r="H122" s="6">
        <f t="shared" si="8"/>
        <v>0</v>
      </c>
      <c r="I122" s="6">
        <f t="shared" si="8"/>
        <v>0</v>
      </c>
      <c r="J122" s="6">
        <f t="shared" si="8"/>
        <v>0</v>
      </c>
      <c r="K122" s="6">
        <f t="shared" si="8"/>
        <v>0</v>
      </c>
      <c r="L122" s="6">
        <f t="shared" si="8"/>
        <v>0</v>
      </c>
      <c r="M122" s="6">
        <f t="shared" si="8"/>
        <v>0</v>
      </c>
      <c r="N122" s="6">
        <f t="shared" si="8"/>
        <v>0</v>
      </c>
      <c r="O122" s="6">
        <f t="shared" si="8"/>
        <v>0</v>
      </c>
      <c r="P122" s="6">
        <f t="shared" si="8"/>
        <v>0</v>
      </c>
      <c r="Q122" s="6">
        <f t="shared" si="8"/>
        <v>0</v>
      </c>
      <c r="R122" s="6">
        <f t="shared" si="8"/>
        <v>0</v>
      </c>
      <c r="S122" s="6">
        <f t="shared" si="8"/>
        <v>0</v>
      </c>
      <c r="T122" s="6">
        <f t="shared" si="8"/>
        <v>0</v>
      </c>
      <c r="U122" s="6">
        <f t="shared" si="8"/>
        <v>0</v>
      </c>
      <c r="V122" s="6">
        <f t="shared" si="8"/>
        <v>0</v>
      </c>
      <c r="W122" s="6">
        <f t="shared" si="8"/>
        <v>-0.14055447737890669</v>
      </c>
      <c r="X122" s="6">
        <f t="shared" si="8"/>
        <v>-2.0299135556223407</v>
      </c>
      <c r="Y122" s="6">
        <f t="shared" si="8"/>
        <v>-4.2537307719519024E-3</v>
      </c>
    </row>
    <row r="123" spans="1:25" x14ac:dyDescent="0.25">
      <c r="A123" s="3" t="s">
        <v>38</v>
      </c>
      <c r="B123" s="6">
        <f t="shared" si="8"/>
        <v>0</v>
      </c>
      <c r="C123" s="6">
        <f t="shared" si="8"/>
        <v>0</v>
      </c>
      <c r="D123" s="6">
        <f t="shared" si="8"/>
        <v>0</v>
      </c>
      <c r="E123" s="6">
        <f t="shared" si="8"/>
        <v>0</v>
      </c>
      <c r="F123" s="6">
        <f t="shared" si="8"/>
        <v>0</v>
      </c>
      <c r="G123" s="6">
        <f t="shared" si="8"/>
        <v>0</v>
      </c>
      <c r="H123" s="6">
        <f t="shared" si="8"/>
        <v>0</v>
      </c>
      <c r="I123" s="6">
        <f t="shared" si="8"/>
        <v>0</v>
      </c>
      <c r="J123" s="6">
        <f t="shared" si="8"/>
        <v>0</v>
      </c>
      <c r="K123" s="6">
        <f t="shared" si="8"/>
        <v>0</v>
      </c>
      <c r="L123" s="6">
        <f t="shared" si="8"/>
        <v>0</v>
      </c>
      <c r="M123" s="6">
        <f t="shared" si="8"/>
        <v>0</v>
      </c>
      <c r="N123" s="6">
        <f t="shared" si="8"/>
        <v>0</v>
      </c>
      <c r="O123" s="6">
        <f t="shared" si="8"/>
        <v>0</v>
      </c>
      <c r="P123" s="6">
        <f t="shared" si="8"/>
        <v>0</v>
      </c>
      <c r="Q123" s="6">
        <f t="shared" si="8"/>
        <v>0</v>
      </c>
      <c r="R123" s="6">
        <f t="shared" si="8"/>
        <v>0</v>
      </c>
      <c r="S123" s="6">
        <f t="shared" si="8"/>
        <v>0</v>
      </c>
      <c r="T123" s="6">
        <f t="shared" si="8"/>
        <v>0</v>
      </c>
      <c r="U123" s="6">
        <f t="shared" si="8"/>
        <v>0</v>
      </c>
      <c r="V123" s="6">
        <f t="shared" si="8"/>
        <v>0</v>
      </c>
      <c r="W123" s="6">
        <f t="shared" si="8"/>
        <v>0</v>
      </c>
      <c r="X123" s="6">
        <f t="shared" si="8"/>
        <v>0</v>
      </c>
      <c r="Y123" s="6">
        <f t="shared" si="8"/>
        <v>0</v>
      </c>
    </row>
    <row r="124" spans="1:25" x14ac:dyDescent="0.25">
      <c r="A124" s="3" t="s">
        <v>39</v>
      </c>
      <c r="B124" s="6">
        <f t="shared" si="8"/>
        <v>0</v>
      </c>
      <c r="C124" s="6">
        <f t="shared" si="8"/>
        <v>0</v>
      </c>
      <c r="D124" s="6">
        <f t="shared" si="8"/>
        <v>0</v>
      </c>
      <c r="E124" s="6">
        <f t="shared" si="8"/>
        <v>0</v>
      </c>
      <c r="F124" s="6">
        <f t="shared" si="8"/>
        <v>0</v>
      </c>
      <c r="G124" s="6">
        <f t="shared" si="8"/>
        <v>0</v>
      </c>
      <c r="H124" s="6">
        <f t="shared" si="8"/>
        <v>0</v>
      </c>
      <c r="I124" s="6">
        <f t="shared" si="8"/>
        <v>0</v>
      </c>
      <c r="J124" s="6">
        <f t="shared" si="8"/>
        <v>0</v>
      </c>
      <c r="K124" s="6">
        <f t="shared" si="8"/>
        <v>0</v>
      </c>
      <c r="L124" s="6">
        <f t="shared" si="8"/>
        <v>0</v>
      </c>
      <c r="M124" s="6">
        <f t="shared" si="8"/>
        <v>0</v>
      </c>
      <c r="N124" s="6">
        <f t="shared" si="8"/>
        <v>0</v>
      </c>
      <c r="O124" s="6">
        <f t="shared" si="8"/>
        <v>0</v>
      </c>
      <c r="P124" s="6">
        <f t="shared" si="8"/>
        <v>0</v>
      </c>
      <c r="Q124" s="6">
        <f t="shared" si="8"/>
        <v>0</v>
      </c>
      <c r="R124" s="6">
        <f t="shared" si="8"/>
        <v>0</v>
      </c>
      <c r="S124" s="6">
        <f t="shared" si="8"/>
        <v>0</v>
      </c>
      <c r="T124" s="6">
        <f t="shared" si="8"/>
        <v>0</v>
      </c>
      <c r="U124" s="6">
        <f t="shared" si="8"/>
        <v>0</v>
      </c>
      <c r="V124" s="6">
        <f t="shared" si="8"/>
        <v>0</v>
      </c>
      <c r="W124" s="6">
        <f t="shared" si="8"/>
        <v>0</v>
      </c>
      <c r="X124" s="6">
        <f t="shared" si="8"/>
        <v>0</v>
      </c>
      <c r="Y124" s="6">
        <f t="shared" si="8"/>
        <v>0</v>
      </c>
    </row>
    <row r="125" spans="1:25" x14ac:dyDescent="0.25">
      <c r="A125" s="3" t="s">
        <v>40</v>
      </c>
      <c r="B125" s="6">
        <f t="shared" si="8"/>
        <v>0</v>
      </c>
      <c r="C125" s="6">
        <f t="shared" si="8"/>
        <v>0</v>
      </c>
      <c r="D125" s="6">
        <f t="shared" si="8"/>
        <v>0</v>
      </c>
      <c r="E125" s="6">
        <f t="shared" si="8"/>
        <v>0</v>
      </c>
      <c r="F125" s="6">
        <f t="shared" si="8"/>
        <v>0</v>
      </c>
      <c r="G125" s="6">
        <f t="shared" si="8"/>
        <v>0</v>
      </c>
      <c r="H125" s="6">
        <f t="shared" si="8"/>
        <v>0</v>
      </c>
      <c r="I125" s="6">
        <f t="shared" si="8"/>
        <v>0</v>
      </c>
      <c r="J125" s="6">
        <f t="shared" si="8"/>
        <v>0</v>
      </c>
      <c r="K125" s="6">
        <f t="shared" si="8"/>
        <v>0</v>
      </c>
      <c r="L125" s="6">
        <f t="shared" si="8"/>
        <v>0</v>
      </c>
      <c r="M125" s="6">
        <f t="shared" si="8"/>
        <v>0</v>
      </c>
      <c r="N125" s="6">
        <f t="shared" si="8"/>
        <v>0</v>
      </c>
      <c r="O125" s="6">
        <f t="shared" si="8"/>
        <v>0</v>
      </c>
      <c r="P125" s="6">
        <f t="shared" si="8"/>
        <v>0</v>
      </c>
      <c r="Q125" s="6">
        <f t="shared" si="8"/>
        <v>0</v>
      </c>
      <c r="R125" s="6">
        <f t="shared" si="8"/>
        <v>0</v>
      </c>
      <c r="S125" s="6">
        <f t="shared" si="8"/>
        <v>0</v>
      </c>
      <c r="T125" s="6">
        <f t="shared" si="8"/>
        <v>0</v>
      </c>
      <c r="U125" s="6">
        <f t="shared" si="8"/>
        <v>0</v>
      </c>
      <c r="V125" s="6">
        <f t="shared" si="8"/>
        <v>0</v>
      </c>
      <c r="W125" s="6">
        <f t="shared" si="8"/>
        <v>0.33942181157169293</v>
      </c>
      <c r="X125" s="6">
        <f t="shared" si="8"/>
        <v>-2.1060870965438752</v>
      </c>
      <c r="Y125" s="6">
        <f t="shared" si="8"/>
        <v>6.8427086840532336E-3</v>
      </c>
    </row>
    <row r="126" spans="1:25" x14ac:dyDescent="0.25">
      <c r="A126" s="3" t="s">
        <v>41</v>
      </c>
      <c r="B126" s="6">
        <f t="shared" si="8"/>
        <v>0</v>
      </c>
      <c r="C126" s="6">
        <f t="shared" si="8"/>
        <v>0</v>
      </c>
      <c r="D126" s="6">
        <f t="shared" si="8"/>
        <v>0</v>
      </c>
      <c r="E126" s="6">
        <f t="shared" si="8"/>
        <v>0</v>
      </c>
      <c r="F126" s="6">
        <f t="shared" si="8"/>
        <v>0</v>
      </c>
      <c r="G126" s="6">
        <f t="shared" si="8"/>
        <v>0</v>
      </c>
      <c r="H126" s="6">
        <f t="shared" si="8"/>
        <v>0</v>
      </c>
      <c r="I126" s="6">
        <f t="shared" si="8"/>
        <v>0</v>
      </c>
      <c r="J126" s="6">
        <f t="shared" si="8"/>
        <v>0</v>
      </c>
      <c r="K126" s="6">
        <f t="shared" si="8"/>
        <v>0</v>
      </c>
      <c r="L126" s="6">
        <f t="shared" si="8"/>
        <v>0</v>
      </c>
      <c r="M126" s="6">
        <f t="shared" si="8"/>
        <v>0</v>
      </c>
      <c r="N126" s="6">
        <f t="shared" si="8"/>
        <v>0</v>
      </c>
      <c r="O126" s="6">
        <f t="shared" si="8"/>
        <v>0</v>
      </c>
      <c r="P126" s="6">
        <f t="shared" si="8"/>
        <v>0</v>
      </c>
      <c r="Q126" s="6">
        <f t="shared" ref="Q126:Y126" si="9">IF(Q42,Q70/Q42-1,0)</f>
        <v>0</v>
      </c>
      <c r="R126" s="6">
        <f t="shared" si="9"/>
        <v>0</v>
      </c>
      <c r="S126" s="6">
        <f t="shared" si="9"/>
        <v>0</v>
      </c>
      <c r="T126" s="6">
        <f t="shared" si="9"/>
        <v>0</v>
      </c>
      <c r="U126" s="6">
        <f t="shared" si="9"/>
        <v>0</v>
      </c>
      <c r="V126" s="6">
        <f t="shared" si="9"/>
        <v>0</v>
      </c>
      <c r="W126" s="6">
        <f t="shared" si="9"/>
        <v>0.33004373807867382</v>
      </c>
      <c r="X126" s="6">
        <f t="shared" si="9"/>
        <v>-1.1751551792054178</v>
      </c>
      <c r="Y126" s="6">
        <f t="shared" si="9"/>
        <v>7.7065626836141377E-3</v>
      </c>
    </row>
    <row r="127" spans="1:25" x14ac:dyDescent="0.25">
      <c r="A127" s="3" t="s">
        <v>42</v>
      </c>
      <c r="B127" s="6">
        <f t="shared" ref="B127:Y137" si="10">IF(B43,B71/B43-1,0)</f>
        <v>0</v>
      </c>
      <c r="C127" s="6">
        <f t="shared" si="10"/>
        <v>0</v>
      </c>
      <c r="D127" s="6">
        <f t="shared" si="10"/>
        <v>0</v>
      </c>
      <c r="E127" s="6">
        <f t="shared" si="10"/>
        <v>0</v>
      </c>
      <c r="F127" s="6">
        <f t="shared" si="10"/>
        <v>0</v>
      </c>
      <c r="G127" s="6">
        <f t="shared" si="10"/>
        <v>0</v>
      </c>
      <c r="H127" s="6">
        <f t="shared" si="10"/>
        <v>0</v>
      </c>
      <c r="I127" s="6">
        <f t="shared" si="10"/>
        <v>0</v>
      </c>
      <c r="J127" s="6">
        <f t="shared" si="10"/>
        <v>0</v>
      </c>
      <c r="K127" s="6">
        <f t="shared" si="10"/>
        <v>0</v>
      </c>
      <c r="L127" s="6">
        <f t="shared" si="10"/>
        <v>0</v>
      </c>
      <c r="M127" s="6">
        <f t="shared" si="10"/>
        <v>0</v>
      </c>
      <c r="N127" s="6">
        <f t="shared" si="10"/>
        <v>0</v>
      </c>
      <c r="O127" s="6">
        <f t="shared" si="10"/>
        <v>0</v>
      </c>
      <c r="P127" s="6">
        <f t="shared" si="10"/>
        <v>0</v>
      </c>
      <c r="Q127" s="6">
        <f t="shared" si="10"/>
        <v>0</v>
      </c>
      <c r="R127" s="6">
        <f t="shared" si="10"/>
        <v>0</v>
      </c>
      <c r="S127" s="6">
        <f t="shared" si="10"/>
        <v>0</v>
      </c>
      <c r="T127" s="6">
        <f t="shared" si="10"/>
        <v>0</v>
      </c>
      <c r="U127" s="6">
        <f t="shared" si="10"/>
        <v>0</v>
      </c>
      <c r="V127" s="6">
        <f t="shared" si="10"/>
        <v>0</v>
      </c>
      <c r="W127" s="6">
        <f t="shared" si="10"/>
        <v>0.4971426833673338</v>
      </c>
      <c r="X127" s="6">
        <f t="shared" si="10"/>
        <v>-0.26374734084913554</v>
      </c>
      <c r="Y127" s="6">
        <f t="shared" si="10"/>
        <v>1.3655891871844794E-2</v>
      </c>
    </row>
    <row r="128" spans="1:25" x14ac:dyDescent="0.25">
      <c r="A128" s="3" t="s">
        <v>43</v>
      </c>
      <c r="B128" s="6">
        <f t="shared" si="10"/>
        <v>0</v>
      </c>
      <c r="C128" s="6">
        <f t="shared" si="10"/>
        <v>0</v>
      </c>
      <c r="D128" s="6">
        <f t="shared" si="10"/>
        <v>0</v>
      </c>
      <c r="E128" s="6">
        <f t="shared" si="10"/>
        <v>0</v>
      </c>
      <c r="F128" s="6">
        <f t="shared" si="10"/>
        <v>0</v>
      </c>
      <c r="G128" s="6">
        <f t="shared" si="10"/>
        <v>0</v>
      </c>
      <c r="H128" s="6">
        <f t="shared" si="10"/>
        <v>0</v>
      </c>
      <c r="I128" s="6">
        <f t="shared" si="10"/>
        <v>0</v>
      </c>
      <c r="J128" s="6">
        <f t="shared" si="10"/>
        <v>0</v>
      </c>
      <c r="K128" s="6">
        <f t="shared" si="10"/>
        <v>0</v>
      </c>
      <c r="L128" s="6">
        <f t="shared" si="10"/>
        <v>0</v>
      </c>
      <c r="M128" s="6">
        <f t="shared" si="10"/>
        <v>0</v>
      </c>
      <c r="N128" s="6">
        <f t="shared" si="10"/>
        <v>0</v>
      </c>
      <c r="O128" s="6">
        <f t="shared" si="10"/>
        <v>0</v>
      </c>
      <c r="P128" s="6">
        <f t="shared" si="10"/>
        <v>0</v>
      </c>
      <c r="Q128" s="6">
        <f t="shared" si="10"/>
        <v>0</v>
      </c>
      <c r="R128" s="6">
        <f t="shared" si="10"/>
        <v>0</v>
      </c>
      <c r="S128" s="6">
        <f t="shared" si="10"/>
        <v>0</v>
      </c>
      <c r="T128" s="6">
        <f t="shared" si="10"/>
        <v>0</v>
      </c>
      <c r="U128" s="6">
        <f t="shared" si="10"/>
        <v>0</v>
      </c>
      <c r="V128" s="6">
        <f t="shared" si="10"/>
        <v>0</v>
      </c>
      <c r="W128" s="6">
        <f t="shared" si="10"/>
        <v>0.44030401321982859</v>
      </c>
      <c r="X128" s="6">
        <f t="shared" si="10"/>
        <v>-0.66765641784067609</v>
      </c>
      <c r="Y128" s="6">
        <f t="shared" si="10"/>
        <v>8.1967213114753079E-3</v>
      </c>
    </row>
    <row r="129" spans="1:25" x14ac:dyDescent="0.25">
      <c r="A129" s="3" t="s">
        <v>44</v>
      </c>
      <c r="B129" s="6">
        <f t="shared" si="10"/>
        <v>0</v>
      </c>
      <c r="C129" s="6">
        <f t="shared" si="10"/>
        <v>0</v>
      </c>
      <c r="D129" s="6">
        <f t="shared" si="10"/>
        <v>0</v>
      </c>
      <c r="E129" s="6">
        <f t="shared" si="10"/>
        <v>0</v>
      </c>
      <c r="F129" s="6">
        <f t="shared" si="10"/>
        <v>0</v>
      </c>
      <c r="G129" s="6">
        <f t="shared" si="10"/>
        <v>0</v>
      </c>
      <c r="H129" s="6">
        <f t="shared" si="10"/>
        <v>0</v>
      </c>
      <c r="I129" s="6">
        <f t="shared" si="10"/>
        <v>0</v>
      </c>
      <c r="J129" s="6">
        <f t="shared" si="10"/>
        <v>0</v>
      </c>
      <c r="K129" s="6">
        <f t="shared" si="10"/>
        <v>0</v>
      </c>
      <c r="L129" s="6">
        <f t="shared" si="10"/>
        <v>0</v>
      </c>
      <c r="M129" s="6">
        <f t="shared" si="10"/>
        <v>0</v>
      </c>
      <c r="N129" s="6">
        <f t="shared" si="10"/>
        <v>0</v>
      </c>
      <c r="O129" s="6">
        <f t="shared" si="10"/>
        <v>0</v>
      </c>
      <c r="P129" s="6">
        <f t="shared" si="10"/>
        <v>0</v>
      </c>
      <c r="Q129" s="6">
        <f t="shared" si="10"/>
        <v>0</v>
      </c>
      <c r="R129" s="6">
        <f t="shared" si="10"/>
        <v>0</v>
      </c>
      <c r="S129" s="6">
        <f t="shared" si="10"/>
        <v>0</v>
      </c>
      <c r="T129" s="6">
        <f t="shared" si="10"/>
        <v>0</v>
      </c>
      <c r="U129" s="6">
        <f t="shared" si="10"/>
        <v>0</v>
      </c>
      <c r="V129" s="6">
        <f t="shared" si="10"/>
        <v>0</v>
      </c>
      <c r="W129" s="6">
        <f t="shared" si="10"/>
        <v>-0.15061252700536176</v>
      </c>
      <c r="X129" s="6">
        <f t="shared" si="10"/>
        <v>3.4342531778016818</v>
      </c>
      <c r="Y129" s="6">
        <f t="shared" si="10"/>
        <v>-3.1249999999999334E-3</v>
      </c>
    </row>
    <row r="130" spans="1:25" x14ac:dyDescent="0.25">
      <c r="A130" s="3" t="s">
        <v>45</v>
      </c>
      <c r="B130" s="6">
        <f t="shared" si="10"/>
        <v>0</v>
      </c>
      <c r="C130" s="6">
        <f t="shared" si="10"/>
        <v>0</v>
      </c>
      <c r="D130" s="6">
        <f t="shared" si="10"/>
        <v>0</v>
      </c>
      <c r="E130" s="6">
        <f t="shared" si="10"/>
        <v>0</v>
      </c>
      <c r="F130" s="6">
        <f t="shared" si="10"/>
        <v>0</v>
      </c>
      <c r="G130" s="6">
        <f t="shared" si="10"/>
        <v>0</v>
      </c>
      <c r="H130" s="6">
        <f t="shared" si="10"/>
        <v>0</v>
      </c>
      <c r="I130" s="6">
        <f t="shared" si="10"/>
        <v>0</v>
      </c>
      <c r="J130" s="6">
        <f t="shared" si="10"/>
        <v>0</v>
      </c>
      <c r="K130" s="6">
        <f t="shared" si="10"/>
        <v>0</v>
      </c>
      <c r="L130" s="6">
        <f t="shared" si="10"/>
        <v>0</v>
      </c>
      <c r="M130" s="6">
        <f t="shared" si="10"/>
        <v>0</v>
      </c>
      <c r="N130" s="6">
        <f t="shared" si="10"/>
        <v>0</v>
      </c>
      <c r="O130" s="6">
        <f t="shared" si="10"/>
        <v>0</v>
      </c>
      <c r="P130" s="6">
        <f t="shared" si="10"/>
        <v>0</v>
      </c>
      <c r="Q130" s="6">
        <f t="shared" si="10"/>
        <v>0</v>
      </c>
      <c r="R130" s="6">
        <f t="shared" si="10"/>
        <v>0</v>
      </c>
      <c r="S130" s="6">
        <f t="shared" si="10"/>
        <v>0</v>
      </c>
      <c r="T130" s="6">
        <f t="shared" si="10"/>
        <v>0</v>
      </c>
      <c r="U130" s="6">
        <f t="shared" si="10"/>
        <v>0</v>
      </c>
      <c r="V130" s="6">
        <f t="shared" si="10"/>
        <v>0</v>
      </c>
      <c r="W130" s="6">
        <f t="shared" si="10"/>
        <v>-0.5505456051776938</v>
      </c>
      <c r="X130" s="6">
        <f t="shared" si="10"/>
        <v>2.0823163803041833E-2</v>
      </c>
      <c r="Y130" s="6">
        <f t="shared" si="10"/>
        <v>-1.3492312519610916E-2</v>
      </c>
    </row>
    <row r="131" spans="1:25" x14ac:dyDescent="0.25">
      <c r="A131" s="3" t="s">
        <v>46</v>
      </c>
      <c r="B131" s="6">
        <f t="shared" si="10"/>
        <v>0</v>
      </c>
      <c r="C131" s="6">
        <f t="shared" si="10"/>
        <v>0</v>
      </c>
      <c r="D131" s="6">
        <f t="shared" si="10"/>
        <v>0</v>
      </c>
      <c r="E131" s="6">
        <f t="shared" si="10"/>
        <v>0</v>
      </c>
      <c r="F131" s="6">
        <f t="shared" si="10"/>
        <v>0</v>
      </c>
      <c r="G131" s="6">
        <f t="shared" si="10"/>
        <v>0</v>
      </c>
      <c r="H131" s="6">
        <f t="shared" si="10"/>
        <v>0</v>
      </c>
      <c r="I131" s="6">
        <f t="shared" si="10"/>
        <v>0</v>
      </c>
      <c r="J131" s="6">
        <f t="shared" si="10"/>
        <v>0</v>
      </c>
      <c r="K131" s="6">
        <f t="shared" si="10"/>
        <v>0</v>
      </c>
      <c r="L131" s="6">
        <f t="shared" si="10"/>
        <v>0</v>
      </c>
      <c r="M131" s="6">
        <f t="shared" si="10"/>
        <v>0</v>
      </c>
      <c r="N131" s="6">
        <f t="shared" si="10"/>
        <v>0</v>
      </c>
      <c r="O131" s="6">
        <f t="shared" si="10"/>
        <v>0</v>
      </c>
      <c r="P131" s="6">
        <f t="shared" si="10"/>
        <v>0</v>
      </c>
      <c r="Q131" s="6">
        <f t="shared" si="10"/>
        <v>0</v>
      </c>
      <c r="R131" s="6">
        <f t="shared" si="10"/>
        <v>0</v>
      </c>
      <c r="S131" s="6">
        <f t="shared" si="10"/>
        <v>0</v>
      </c>
      <c r="T131" s="6">
        <f t="shared" si="10"/>
        <v>0</v>
      </c>
      <c r="U131" s="6">
        <f t="shared" si="10"/>
        <v>0</v>
      </c>
      <c r="V131" s="6">
        <f t="shared" si="10"/>
        <v>0</v>
      </c>
      <c r="W131" s="6">
        <f t="shared" si="10"/>
        <v>1.67279239249631</v>
      </c>
      <c r="X131" s="6">
        <f t="shared" si="10"/>
        <v>-6.3838857884891631E-2</v>
      </c>
      <c r="Y131" s="6">
        <f t="shared" si="10"/>
        <v>2.2916666666666696E-2</v>
      </c>
    </row>
    <row r="132" spans="1:25" x14ac:dyDescent="0.25">
      <c r="A132" s="3" t="s">
        <v>47</v>
      </c>
      <c r="B132" s="6">
        <f t="shared" si="10"/>
        <v>0</v>
      </c>
      <c r="C132" s="6">
        <f t="shared" si="10"/>
        <v>0</v>
      </c>
      <c r="D132" s="6">
        <f t="shared" si="10"/>
        <v>0</v>
      </c>
      <c r="E132" s="6">
        <f t="shared" si="10"/>
        <v>0</v>
      </c>
      <c r="F132" s="6">
        <f t="shared" si="10"/>
        <v>0</v>
      </c>
      <c r="G132" s="6">
        <f t="shared" si="10"/>
        <v>0</v>
      </c>
      <c r="H132" s="6">
        <f t="shared" si="10"/>
        <v>0</v>
      </c>
      <c r="I132" s="6">
        <f t="shared" si="10"/>
        <v>0</v>
      </c>
      <c r="J132" s="6">
        <f t="shared" si="10"/>
        <v>0</v>
      </c>
      <c r="K132" s="6">
        <f t="shared" si="10"/>
        <v>0</v>
      </c>
      <c r="L132" s="6">
        <f t="shared" si="10"/>
        <v>0</v>
      </c>
      <c r="M132" s="6">
        <f t="shared" si="10"/>
        <v>0</v>
      </c>
      <c r="N132" s="6">
        <f t="shared" si="10"/>
        <v>0</v>
      </c>
      <c r="O132" s="6">
        <f t="shared" si="10"/>
        <v>0</v>
      </c>
      <c r="P132" s="6">
        <f t="shared" si="10"/>
        <v>0</v>
      </c>
      <c r="Q132" s="6">
        <f t="shared" si="10"/>
        <v>0</v>
      </c>
      <c r="R132" s="6">
        <f t="shared" si="10"/>
        <v>0</v>
      </c>
      <c r="S132" s="6">
        <f t="shared" si="10"/>
        <v>0</v>
      </c>
      <c r="T132" s="6">
        <f t="shared" si="10"/>
        <v>0</v>
      </c>
      <c r="U132" s="6">
        <f t="shared" si="10"/>
        <v>0</v>
      </c>
      <c r="V132" s="6">
        <f t="shared" si="10"/>
        <v>0</v>
      </c>
      <c r="W132" s="6">
        <f t="shared" si="10"/>
        <v>-0.37578174923665597</v>
      </c>
      <c r="X132" s="6">
        <f t="shared" si="10"/>
        <v>0.50482761234751572</v>
      </c>
      <c r="Y132" s="6">
        <f t="shared" si="10"/>
        <v>-8.6357270984427359E-3</v>
      </c>
    </row>
    <row r="133" spans="1:25" x14ac:dyDescent="0.25">
      <c r="A133" s="3" t="s">
        <v>48</v>
      </c>
      <c r="B133" s="6">
        <f t="shared" si="10"/>
        <v>0</v>
      </c>
      <c r="C133" s="6">
        <f t="shared" si="10"/>
        <v>0</v>
      </c>
      <c r="D133" s="6">
        <f t="shared" si="10"/>
        <v>0</v>
      </c>
      <c r="E133" s="6">
        <f t="shared" si="10"/>
        <v>0</v>
      </c>
      <c r="F133" s="6">
        <f t="shared" si="10"/>
        <v>0</v>
      </c>
      <c r="G133" s="6">
        <f t="shared" si="10"/>
        <v>0</v>
      </c>
      <c r="H133" s="6">
        <f t="shared" si="10"/>
        <v>0</v>
      </c>
      <c r="I133" s="6">
        <f t="shared" si="10"/>
        <v>0</v>
      </c>
      <c r="J133" s="6">
        <f t="shared" si="10"/>
        <v>0</v>
      </c>
      <c r="K133" s="6">
        <f t="shared" si="10"/>
        <v>0</v>
      </c>
      <c r="L133" s="6">
        <f t="shared" si="10"/>
        <v>0</v>
      </c>
      <c r="M133" s="6">
        <f t="shared" si="10"/>
        <v>0</v>
      </c>
      <c r="N133" s="6">
        <f t="shared" si="10"/>
        <v>0</v>
      </c>
      <c r="O133" s="6">
        <f t="shared" si="10"/>
        <v>0</v>
      </c>
      <c r="P133" s="6">
        <f t="shared" si="10"/>
        <v>0</v>
      </c>
      <c r="Q133" s="6">
        <f t="shared" si="10"/>
        <v>0</v>
      </c>
      <c r="R133" s="6">
        <f t="shared" si="10"/>
        <v>0</v>
      </c>
      <c r="S133" s="6">
        <f t="shared" si="10"/>
        <v>0</v>
      </c>
      <c r="T133" s="6">
        <f t="shared" si="10"/>
        <v>0</v>
      </c>
      <c r="U133" s="6">
        <f t="shared" si="10"/>
        <v>0</v>
      </c>
      <c r="V133" s="6">
        <f t="shared" si="10"/>
        <v>0</v>
      </c>
      <c r="W133" s="6">
        <f t="shared" si="10"/>
        <v>0</v>
      </c>
      <c r="X133" s="6">
        <f t="shared" si="10"/>
        <v>0</v>
      </c>
      <c r="Y133" s="6">
        <f t="shared" si="10"/>
        <v>0</v>
      </c>
    </row>
    <row r="134" spans="1:25" x14ac:dyDescent="0.25">
      <c r="A134" s="3" t="s">
        <v>49</v>
      </c>
      <c r="B134" s="6">
        <f t="shared" si="10"/>
        <v>0</v>
      </c>
      <c r="C134" s="6">
        <f t="shared" si="10"/>
        <v>0</v>
      </c>
      <c r="D134" s="6">
        <f t="shared" si="10"/>
        <v>0</v>
      </c>
      <c r="E134" s="6">
        <f t="shared" si="10"/>
        <v>0</v>
      </c>
      <c r="F134" s="6">
        <f t="shared" si="10"/>
        <v>0</v>
      </c>
      <c r="G134" s="6">
        <f t="shared" si="10"/>
        <v>0</v>
      </c>
      <c r="H134" s="6">
        <f t="shared" si="10"/>
        <v>0</v>
      </c>
      <c r="I134" s="6">
        <f t="shared" si="10"/>
        <v>0</v>
      </c>
      <c r="J134" s="6">
        <f t="shared" si="10"/>
        <v>0</v>
      </c>
      <c r="K134" s="6">
        <f t="shared" si="10"/>
        <v>0</v>
      </c>
      <c r="L134" s="6">
        <f t="shared" si="10"/>
        <v>0</v>
      </c>
      <c r="M134" s="6">
        <f t="shared" si="10"/>
        <v>0</v>
      </c>
      <c r="N134" s="6">
        <f t="shared" si="10"/>
        <v>0</v>
      </c>
      <c r="O134" s="6">
        <f t="shared" si="10"/>
        <v>0</v>
      </c>
      <c r="P134" s="6">
        <f t="shared" si="10"/>
        <v>0</v>
      </c>
      <c r="Q134" s="6">
        <f t="shared" si="10"/>
        <v>0</v>
      </c>
      <c r="R134" s="6">
        <f t="shared" si="10"/>
        <v>0</v>
      </c>
      <c r="S134" s="6">
        <f t="shared" si="10"/>
        <v>0</v>
      </c>
      <c r="T134" s="6">
        <f t="shared" si="10"/>
        <v>0</v>
      </c>
      <c r="U134" s="6">
        <f t="shared" si="10"/>
        <v>0</v>
      </c>
      <c r="V134" s="6">
        <f t="shared" si="10"/>
        <v>0</v>
      </c>
      <c r="W134" s="6">
        <f t="shared" si="10"/>
        <v>0</v>
      </c>
      <c r="X134" s="6">
        <f t="shared" si="10"/>
        <v>0</v>
      </c>
      <c r="Y134" s="6">
        <f t="shared" si="10"/>
        <v>0</v>
      </c>
    </row>
    <row r="135" spans="1:25" x14ac:dyDescent="0.25">
      <c r="A135" s="3" t="s">
        <v>50</v>
      </c>
      <c r="B135" s="6">
        <f t="shared" si="10"/>
        <v>0</v>
      </c>
      <c r="C135" s="6">
        <f t="shared" si="10"/>
        <v>0</v>
      </c>
      <c r="D135" s="6">
        <f t="shared" si="10"/>
        <v>0</v>
      </c>
      <c r="E135" s="6">
        <f t="shared" si="10"/>
        <v>0</v>
      </c>
      <c r="F135" s="6">
        <f t="shared" si="10"/>
        <v>0</v>
      </c>
      <c r="G135" s="6">
        <f t="shared" si="10"/>
        <v>0</v>
      </c>
      <c r="H135" s="6">
        <f t="shared" si="10"/>
        <v>0</v>
      </c>
      <c r="I135" s="6">
        <f t="shared" si="10"/>
        <v>0</v>
      </c>
      <c r="J135" s="6">
        <f t="shared" si="10"/>
        <v>0</v>
      </c>
      <c r="K135" s="6">
        <f t="shared" si="10"/>
        <v>0</v>
      </c>
      <c r="L135" s="6">
        <f t="shared" si="10"/>
        <v>0</v>
      </c>
      <c r="M135" s="6">
        <f t="shared" si="10"/>
        <v>0</v>
      </c>
      <c r="N135" s="6">
        <f t="shared" si="10"/>
        <v>0</v>
      </c>
      <c r="O135" s="6">
        <f t="shared" si="10"/>
        <v>0</v>
      </c>
      <c r="P135" s="6">
        <f t="shared" si="10"/>
        <v>0</v>
      </c>
      <c r="Q135" s="6">
        <f t="shared" si="10"/>
        <v>0</v>
      </c>
      <c r="R135" s="6">
        <f t="shared" si="10"/>
        <v>0</v>
      </c>
      <c r="S135" s="6">
        <f t="shared" si="10"/>
        <v>0</v>
      </c>
      <c r="T135" s="6">
        <f t="shared" si="10"/>
        <v>0</v>
      </c>
      <c r="U135" s="6">
        <f t="shared" si="10"/>
        <v>0</v>
      </c>
      <c r="V135" s="6">
        <f t="shared" si="10"/>
        <v>0</v>
      </c>
      <c r="W135" s="6">
        <f t="shared" si="10"/>
        <v>0</v>
      </c>
      <c r="X135" s="6">
        <f t="shared" si="10"/>
        <v>0</v>
      </c>
      <c r="Y135" s="6">
        <f t="shared" si="10"/>
        <v>0</v>
      </c>
    </row>
    <row r="136" spans="1:25" x14ac:dyDescent="0.25">
      <c r="A136" s="3" t="s">
        <v>51</v>
      </c>
      <c r="B136" s="6">
        <f t="shared" si="10"/>
        <v>0</v>
      </c>
      <c r="C136" s="6">
        <f t="shared" si="10"/>
        <v>0</v>
      </c>
      <c r="D136" s="6">
        <f t="shared" si="10"/>
        <v>0</v>
      </c>
      <c r="E136" s="6">
        <f t="shared" si="10"/>
        <v>0</v>
      </c>
      <c r="F136" s="6">
        <f t="shared" si="10"/>
        <v>0</v>
      </c>
      <c r="G136" s="6">
        <f t="shared" si="10"/>
        <v>0</v>
      </c>
      <c r="H136" s="6">
        <f t="shared" si="10"/>
        <v>0</v>
      </c>
      <c r="I136" s="6">
        <f t="shared" si="10"/>
        <v>0</v>
      </c>
      <c r="J136" s="6">
        <f t="shared" si="10"/>
        <v>0</v>
      </c>
      <c r="K136" s="6">
        <f t="shared" si="10"/>
        <v>0</v>
      </c>
      <c r="L136" s="6">
        <f t="shared" si="10"/>
        <v>0</v>
      </c>
      <c r="M136" s="6">
        <f t="shared" si="10"/>
        <v>0</v>
      </c>
      <c r="N136" s="6">
        <f t="shared" si="10"/>
        <v>0</v>
      </c>
      <c r="O136" s="6">
        <f t="shared" si="10"/>
        <v>0</v>
      </c>
      <c r="P136" s="6">
        <f t="shared" si="10"/>
        <v>0</v>
      </c>
      <c r="Q136" s="6">
        <f t="shared" si="10"/>
        <v>0</v>
      </c>
      <c r="R136" s="6">
        <f t="shared" si="10"/>
        <v>0</v>
      </c>
      <c r="S136" s="6">
        <f t="shared" si="10"/>
        <v>0</v>
      </c>
      <c r="T136" s="6">
        <f t="shared" si="10"/>
        <v>0</v>
      </c>
      <c r="U136" s="6">
        <f t="shared" si="10"/>
        <v>0</v>
      </c>
      <c r="V136" s="6">
        <f t="shared" si="10"/>
        <v>0</v>
      </c>
      <c r="W136" s="6">
        <f t="shared" si="10"/>
        <v>0</v>
      </c>
      <c r="X136" s="6">
        <f t="shared" si="10"/>
        <v>0</v>
      </c>
      <c r="Y136" s="6">
        <f t="shared" si="10"/>
        <v>0</v>
      </c>
    </row>
    <row r="137" spans="1:25" x14ac:dyDescent="0.25">
      <c r="A137" s="3" t="s">
        <v>52</v>
      </c>
      <c r="B137" s="6">
        <f t="shared" si="10"/>
        <v>0</v>
      </c>
      <c r="C137" s="6">
        <f t="shared" si="10"/>
        <v>0</v>
      </c>
      <c r="D137" s="6">
        <f t="shared" si="10"/>
        <v>0</v>
      </c>
      <c r="E137" s="6">
        <f t="shared" si="10"/>
        <v>0</v>
      </c>
      <c r="F137" s="6">
        <f t="shared" si="10"/>
        <v>0</v>
      </c>
      <c r="G137" s="6">
        <f t="shared" si="10"/>
        <v>0</v>
      </c>
      <c r="H137" s="6">
        <f t="shared" si="10"/>
        <v>0</v>
      </c>
      <c r="I137" s="6">
        <f t="shared" si="10"/>
        <v>0</v>
      </c>
      <c r="J137" s="6">
        <f t="shared" si="10"/>
        <v>0</v>
      </c>
      <c r="K137" s="6">
        <f t="shared" si="10"/>
        <v>0</v>
      </c>
      <c r="L137" s="6">
        <f t="shared" si="10"/>
        <v>0</v>
      </c>
      <c r="M137" s="6">
        <f t="shared" si="10"/>
        <v>0</v>
      </c>
      <c r="N137" s="6">
        <f t="shared" si="10"/>
        <v>0</v>
      </c>
      <c r="O137" s="6">
        <f t="shared" si="10"/>
        <v>0</v>
      </c>
      <c r="P137" s="6">
        <f t="shared" si="10"/>
        <v>0</v>
      </c>
      <c r="Q137" s="6">
        <f t="shared" ref="Q137:Y137" si="11">IF(Q53,Q81/Q53-1,0)</f>
        <v>0</v>
      </c>
      <c r="R137" s="6">
        <f t="shared" si="11"/>
        <v>0</v>
      </c>
      <c r="S137" s="6">
        <f t="shared" si="11"/>
        <v>0</v>
      </c>
      <c r="T137" s="6">
        <f t="shared" si="11"/>
        <v>0</v>
      </c>
      <c r="U137" s="6">
        <f t="shared" si="11"/>
        <v>0</v>
      </c>
      <c r="V137" s="6">
        <f t="shared" si="11"/>
        <v>0</v>
      </c>
      <c r="W137" s="6">
        <f t="shared" si="11"/>
        <v>0</v>
      </c>
      <c r="X137" s="6">
        <f t="shared" si="11"/>
        <v>0</v>
      </c>
      <c r="Y137" s="6">
        <f t="shared" si="11"/>
        <v>0</v>
      </c>
    </row>
    <row r="138" spans="1:25" x14ac:dyDescent="0.25">
      <c r="A138" s="3" t="s">
        <v>53</v>
      </c>
      <c r="B138" s="6">
        <f t="shared" ref="B138:Y140" si="12">IF(B54,B82/B54-1,0)</f>
        <v>0</v>
      </c>
      <c r="C138" s="6">
        <f t="shared" si="12"/>
        <v>0</v>
      </c>
      <c r="D138" s="6">
        <f t="shared" si="12"/>
        <v>0</v>
      </c>
      <c r="E138" s="6">
        <f t="shared" si="12"/>
        <v>0</v>
      </c>
      <c r="F138" s="6">
        <f t="shared" si="12"/>
        <v>0</v>
      </c>
      <c r="G138" s="6">
        <f t="shared" si="12"/>
        <v>0</v>
      </c>
      <c r="H138" s="6">
        <f t="shared" si="12"/>
        <v>0</v>
      </c>
      <c r="I138" s="6">
        <f t="shared" si="12"/>
        <v>0</v>
      </c>
      <c r="J138" s="6">
        <f t="shared" si="12"/>
        <v>0</v>
      </c>
      <c r="K138" s="6">
        <f t="shared" si="12"/>
        <v>0</v>
      </c>
      <c r="L138" s="6">
        <f t="shared" si="12"/>
        <v>0</v>
      </c>
      <c r="M138" s="6">
        <f t="shared" si="12"/>
        <v>0</v>
      </c>
      <c r="N138" s="6">
        <f t="shared" si="12"/>
        <v>0</v>
      </c>
      <c r="O138" s="6">
        <f t="shared" si="12"/>
        <v>0</v>
      </c>
      <c r="P138" s="6">
        <f t="shared" si="12"/>
        <v>0</v>
      </c>
      <c r="Q138" s="6">
        <f t="shared" si="12"/>
        <v>0</v>
      </c>
      <c r="R138" s="6">
        <f t="shared" si="12"/>
        <v>0</v>
      </c>
      <c r="S138" s="6">
        <f t="shared" si="12"/>
        <v>0</v>
      </c>
      <c r="T138" s="6">
        <f t="shared" si="12"/>
        <v>0</v>
      </c>
      <c r="U138" s="6">
        <f t="shared" si="12"/>
        <v>0</v>
      </c>
      <c r="V138" s="6">
        <f t="shared" si="12"/>
        <v>0</v>
      </c>
      <c r="W138" s="6">
        <f t="shared" si="12"/>
        <v>0</v>
      </c>
      <c r="X138" s="6">
        <f t="shared" si="12"/>
        <v>0</v>
      </c>
      <c r="Y138" s="6">
        <f t="shared" si="12"/>
        <v>0</v>
      </c>
    </row>
    <row r="139" spans="1:25" x14ac:dyDescent="0.25">
      <c r="A139" s="3" t="s">
        <v>54</v>
      </c>
      <c r="B139" s="6">
        <f t="shared" si="12"/>
        <v>0</v>
      </c>
      <c r="C139" s="6">
        <f t="shared" si="12"/>
        <v>0</v>
      </c>
      <c r="D139" s="6">
        <f t="shared" si="12"/>
        <v>0</v>
      </c>
      <c r="E139" s="6">
        <f t="shared" si="12"/>
        <v>0</v>
      </c>
      <c r="F139" s="6">
        <f t="shared" si="12"/>
        <v>0</v>
      </c>
      <c r="G139" s="6">
        <f t="shared" si="12"/>
        <v>0</v>
      </c>
      <c r="H139" s="6">
        <f t="shared" si="12"/>
        <v>0</v>
      </c>
      <c r="I139" s="6">
        <f t="shared" si="12"/>
        <v>0</v>
      </c>
      <c r="J139" s="6">
        <f t="shared" si="12"/>
        <v>0</v>
      </c>
      <c r="K139" s="6">
        <f t="shared" si="12"/>
        <v>0</v>
      </c>
      <c r="L139" s="6">
        <f t="shared" si="12"/>
        <v>0</v>
      </c>
      <c r="M139" s="6">
        <f t="shared" si="12"/>
        <v>0</v>
      </c>
      <c r="N139" s="6">
        <f t="shared" si="12"/>
        <v>0</v>
      </c>
      <c r="O139" s="6">
        <f t="shared" si="12"/>
        <v>0</v>
      </c>
      <c r="P139" s="6">
        <f t="shared" si="12"/>
        <v>0</v>
      </c>
      <c r="Q139" s="6">
        <f t="shared" si="12"/>
        <v>0</v>
      </c>
      <c r="R139" s="6">
        <f t="shared" si="12"/>
        <v>0</v>
      </c>
      <c r="S139" s="6">
        <f t="shared" si="12"/>
        <v>0</v>
      </c>
      <c r="T139" s="6">
        <f t="shared" si="12"/>
        <v>0</v>
      </c>
      <c r="U139" s="6">
        <f t="shared" si="12"/>
        <v>0</v>
      </c>
      <c r="V139" s="6">
        <f t="shared" si="12"/>
        <v>0</v>
      </c>
      <c r="W139" s="6">
        <f t="shared" si="12"/>
        <v>0</v>
      </c>
      <c r="X139" s="6">
        <f t="shared" si="12"/>
        <v>-2.416550418613328E-3</v>
      </c>
      <c r="Y139" s="6">
        <f t="shared" si="12"/>
        <v>-1.0313753752944077E-4</v>
      </c>
    </row>
    <row r="140" spans="1:25" x14ac:dyDescent="0.25">
      <c r="A140" s="3" t="s">
        <v>55</v>
      </c>
      <c r="B140" s="6">
        <f t="shared" si="12"/>
        <v>0</v>
      </c>
      <c r="C140" s="6">
        <f t="shared" si="12"/>
        <v>0</v>
      </c>
      <c r="D140" s="6">
        <f t="shared" si="12"/>
        <v>0</v>
      </c>
      <c r="E140" s="6">
        <f t="shared" si="12"/>
        <v>0</v>
      </c>
      <c r="F140" s="6">
        <f t="shared" si="12"/>
        <v>0</v>
      </c>
      <c r="G140" s="6">
        <f t="shared" si="12"/>
        <v>0</v>
      </c>
      <c r="H140" s="6">
        <f t="shared" si="12"/>
        <v>0</v>
      </c>
      <c r="I140" s="6">
        <f t="shared" si="12"/>
        <v>0</v>
      </c>
      <c r="J140" s="6">
        <f t="shared" si="12"/>
        <v>0</v>
      </c>
      <c r="K140" s="6">
        <f t="shared" si="12"/>
        <v>0</v>
      </c>
      <c r="L140" s="6">
        <f t="shared" si="12"/>
        <v>0</v>
      </c>
      <c r="M140" s="6">
        <f t="shared" si="12"/>
        <v>0</v>
      </c>
      <c r="N140" s="6">
        <f t="shared" si="12"/>
        <v>0</v>
      </c>
      <c r="O140" s="6">
        <f t="shared" si="12"/>
        <v>0</v>
      </c>
      <c r="P140" s="6">
        <f t="shared" si="12"/>
        <v>0</v>
      </c>
      <c r="Q140" s="6">
        <f t="shared" si="12"/>
        <v>0</v>
      </c>
      <c r="R140" s="6">
        <f t="shared" si="12"/>
        <v>0</v>
      </c>
      <c r="S140" s="6">
        <f t="shared" si="12"/>
        <v>0</v>
      </c>
      <c r="T140" s="6">
        <f t="shared" si="12"/>
        <v>0</v>
      </c>
      <c r="U140" s="6">
        <f t="shared" si="12"/>
        <v>0</v>
      </c>
      <c r="V140" s="6">
        <f t="shared" si="12"/>
        <v>0</v>
      </c>
      <c r="W140" s="6">
        <f t="shared" si="12"/>
        <v>0</v>
      </c>
      <c r="X140" s="6">
        <f t="shared" si="12"/>
        <v>7.3903800135921571E-4</v>
      </c>
      <c r="Y140" s="6">
        <f t="shared" si="12"/>
        <v>-1.2414391266202252E-5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4" sqref="H4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8" ht="19.5" x14ac:dyDescent="0.3">
      <c r="A1" s="1" t="s">
        <v>0</v>
      </c>
    </row>
    <row r="3" spans="1:8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8" x14ac:dyDescent="0.25">
      <c r="A4" s="3" t="s">
        <v>31</v>
      </c>
      <c r="B4" s="4">
        <v>247333521.3552222</v>
      </c>
      <c r="C4" s="4">
        <v>230909531.44215631</v>
      </c>
      <c r="D4" s="5">
        <f t="shared" ref="D4:D28" si="0">C4-B4</f>
        <v>-16423989.913065881</v>
      </c>
      <c r="E4" s="6">
        <f t="shared" ref="E4:E28" si="1">IF(B4,C4/B4-1,0)</f>
        <v>-6.6404221405466646E-2</v>
      </c>
      <c r="F4" s="12">
        <v>124.74828674089238</v>
      </c>
      <c r="G4" s="12">
        <v>116.46447388819753</v>
      </c>
      <c r="H4" s="13">
        <v>-8.2838128526948509</v>
      </c>
    </row>
    <row r="5" spans="1:8" x14ac:dyDescent="0.25">
      <c r="A5" s="3" t="s">
        <v>32</v>
      </c>
      <c r="B5" s="4">
        <v>24887190.422054689</v>
      </c>
      <c r="C5" s="4">
        <v>26024261.36796315</v>
      </c>
      <c r="D5" s="5">
        <f t="shared" si="0"/>
        <v>1137070.9459084608</v>
      </c>
      <c r="E5" s="6">
        <f t="shared" si="1"/>
        <v>4.5689004127231758E-2</v>
      </c>
      <c r="F5" s="12">
        <v>131.06546160046076</v>
      </c>
      <c r="G5" s="12">
        <v>137.05371201646176</v>
      </c>
      <c r="H5" s="13">
        <v>5.9882504160009944</v>
      </c>
    </row>
    <row r="6" spans="1:8" x14ac:dyDescent="0.25">
      <c r="A6" s="3" t="s">
        <v>33</v>
      </c>
      <c r="B6" s="4">
        <v>97737.965708167772</v>
      </c>
      <c r="C6" s="4">
        <v>252293.48377078242</v>
      </c>
      <c r="D6" s="5">
        <f t="shared" si="0"/>
        <v>154555.51806261466</v>
      </c>
      <c r="E6" s="6">
        <f t="shared" si="1"/>
        <v>1.5813253012048185</v>
      </c>
      <c r="F6" s="12">
        <v>13.881426287983492</v>
      </c>
      <c r="G6" s="12">
        <v>35.832476893981479</v>
      </c>
      <c r="H6" s="13">
        <v>21.951050605997985</v>
      </c>
    </row>
    <row r="7" spans="1:8" x14ac:dyDescent="0.25">
      <c r="A7" s="3" t="s">
        <v>34</v>
      </c>
      <c r="B7" s="4">
        <v>49443515.859170854</v>
      </c>
      <c r="C7" s="4">
        <v>45461025.577416815</v>
      </c>
      <c r="D7" s="5">
        <f t="shared" si="0"/>
        <v>-3982490.2817540392</v>
      </c>
      <c r="E7" s="6">
        <f t="shared" si="1"/>
        <v>-8.0546259960503241E-2</v>
      </c>
      <c r="F7" s="12">
        <v>403.49262771805013</v>
      </c>
      <c r="G7" s="12">
        <v>370.99280563372548</v>
      </c>
      <c r="H7" s="13">
        <v>-32.499822084324649</v>
      </c>
    </row>
    <row r="8" spans="1:8" x14ac:dyDescent="0.25">
      <c r="A8" s="3" t="s">
        <v>35</v>
      </c>
      <c r="B8" s="4">
        <v>17135445.966529667</v>
      </c>
      <c r="C8" s="4">
        <v>16824128.407884091</v>
      </c>
      <c r="D8" s="5">
        <f t="shared" si="0"/>
        <v>-311317.55864557624</v>
      </c>
      <c r="E8" s="6">
        <f t="shared" si="1"/>
        <v>-1.8168045305250069E-2</v>
      </c>
      <c r="F8" s="12">
        <v>543.74793831854527</v>
      </c>
      <c r="G8" s="12">
        <v>533.86910114053751</v>
      </c>
      <c r="H8" s="13">
        <v>-9.8788371780077568</v>
      </c>
    </row>
    <row r="9" spans="1:8" x14ac:dyDescent="0.25">
      <c r="A9" s="3" t="s">
        <v>36</v>
      </c>
      <c r="B9" s="4">
        <v>69161.802636860404</v>
      </c>
      <c r="C9" s="4">
        <v>222605.80200932806</v>
      </c>
      <c r="D9" s="5">
        <f t="shared" si="0"/>
        <v>153443.99937246766</v>
      </c>
      <c r="E9" s="6">
        <f t="shared" si="1"/>
        <v>2.218623481781377</v>
      </c>
      <c r="F9" s="12">
        <v>16.402981039237993</v>
      </c>
      <c r="G9" s="12">
        <v>52.795019944106102</v>
      </c>
      <c r="H9" s="13">
        <v>36.392038904868109</v>
      </c>
    </row>
    <row r="10" spans="1:8" x14ac:dyDescent="0.25">
      <c r="A10" s="3" t="s">
        <v>37</v>
      </c>
      <c r="B10" s="4">
        <v>28781922.228496581</v>
      </c>
      <c r="C10" s="4">
        <v>27488854.677654851</v>
      </c>
      <c r="D10" s="5">
        <f t="shared" si="0"/>
        <v>-1293067.5508417301</v>
      </c>
      <c r="E10" s="6">
        <f t="shared" si="1"/>
        <v>-4.4926379154811347E-2</v>
      </c>
      <c r="F10" s="12">
        <v>2530.2418040904822</v>
      </c>
      <c r="G10" s="12">
        <v>2416.5672014465595</v>
      </c>
      <c r="H10" s="13">
        <v>-113.67460264392275</v>
      </c>
    </row>
    <row r="11" spans="1:8" x14ac:dyDescent="0.25">
      <c r="A11" s="3" t="s">
        <v>38</v>
      </c>
      <c r="B11" s="4">
        <v>903751.45487735351</v>
      </c>
      <c r="C11" s="4">
        <v>878223.20274891518</v>
      </c>
      <c r="D11" s="5">
        <f t="shared" si="0"/>
        <v>-25528.252128438326</v>
      </c>
      <c r="E11" s="6">
        <f t="shared" si="1"/>
        <v>-2.8246983161872463E-2</v>
      </c>
      <c r="F11" s="12">
        <v>2583.9927230231692</v>
      </c>
      <c r="G11" s="12">
        <v>2511.0027240855329</v>
      </c>
      <c r="H11" s="13">
        <v>-72.989998937636301</v>
      </c>
    </row>
    <row r="12" spans="1:8" x14ac:dyDescent="0.25">
      <c r="A12" s="3" t="s">
        <v>39</v>
      </c>
      <c r="B12" s="4">
        <v>194570.31167788283</v>
      </c>
      <c r="C12" s="4">
        <v>185792.70316720402</v>
      </c>
      <c r="D12" s="5">
        <f t="shared" si="0"/>
        <v>-8777.6085106788087</v>
      </c>
      <c r="E12" s="6">
        <f t="shared" si="1"/>
        <v>-4.5112784345077372E-2</v>
      </c>
      <c r="F12" s="12">
        <v>3260.9549443220585</v>
      </c>
      <c r="G12" s="12">
        <v>3113.8441871598438</v>
      </c>
      <c r="H12" s="13">
        <v>-147.11075716221467</v>
      </c>
    </row>
    <row r="13" spans="1:8" x14ac:dyDescent="0.25">
      <c r="A13" s="3" t="s">
        <v>40</v>
      </c>
      <c r="B13" s="4">
        <v>36486341.4576106</v>
      </c>
      <c r="C13" s="4">
        <v>41272125.572758168</v>
      </c>
      <c r="D13" s="5">
        <f t="shared" si="0"/>
        <v>4785784.1151475683</v>
      </c>
      <c r="E13" s="6">
        <f t="shared" si="1"/>
        <v>0.13116645637676871</v>
      </c>
      <c r="F13" s="12">
        <v>7136.5763800317391</v>
      </c>
      <c r="G13" s="12">
        <v>8072.6558144626497</v>
      </c>
      <c r="H13" s="13">
        <v>936.07943443091062</v>
      </c>
    </row>
    <row r="14" spans="1:8" x14ac:dyDescent="0.25">
      <c r="A14" s="3" t="s">
        <v>41</v>
      </c>
      <c r="B14" s="4">
        <v>28063529.012932763</v>
      </c>
      <c r="C14" s="4">
        <v>31030419.593772095</v>
      </c>
      <c r="D14" s="5">
        <f t="shared" si="0"/>
        <v>2966890.5808393322</v>
      </c>
      <c r="E14" s="6">
        <f t="shared" si="1"/>
        <v>0.10572050932981636</v>
      </c>
      <c r="F14" s="12">
        <v>15318.520203565919</v>
      </c>
      <c r="G14" s="12">
        <v>16938.001961665992</v>
      </c>
      <c r="H14" s="13">
        <v>1619.4817581000734</v>
      </c>
    </row>
    <row r="15" spans="1:8" x14ac:dyDescent="0.25">
      <c r="A15" s="3" t="s">
        <v>42</v>
      </c>
      <c r="B15" s="4">
        <v>75734952.968318433</v>
      </c>
      <c r="C15" s="4">
        <v>88941135.827027872</v>
      </c>
      <c r="D15" s="5">
        <f t="shared" si="0"/>
        <v>13206182.85870944</v>
      </c>
      <c r="E15" s="6">
        <f t="shared" si="1"/>
        <v>0.17437368534755504</v>
      </c>
      <c r="F15" s="12">
        <v>38269.304178028513</v>
      </c>
      <c r="G15" s="12">
        <v>44942.463783237938</v>
      </c>
      <c r="H15" s="13">
        <v>6673.1596052094246</v>
      </c>
    </row>
    <row r="16" spans="1:8" x14ac:dyDescent="0.25">
      <c r="A16" s="3" t="s">
        <v>43</v>
      </c>
      <c r="B16" s="4">
        <v>980043.00675540825</v>
      </c>
      <c r="C16" s="4">
        <v>1016790.5182239739</v>
      </c>
      <c r="D16" s="5">
        <f t="shared" si="0"/>
        <v>36747.511468565674</v>
      </c>
      <c r="E16" s="6">
        <f t="shared" si="1"/>
        <v>3.7495815199196425E-2</v>
      </c>
      <c r="F16" s="12">
        <v>3983.9146616073508</v>
      </c>
      <c r="G16" s="12">
        <v>4133.2947895283496</v>
      </c>
      <c r="H16" s="13">
        <v>149.3801279209988</v>
      </c>
    </row>
    <row r="17" spans="1:25" x14ac:dyDescent="0.25">
      <c r="A17" s="3" t="s">
        <v>44</v>
      </c>
      <c r="B17" s="4">
        <v>361028.73145588231</v>
      </c>
      <c r="C17" s="4">
        <v>346864.66037642764</v>
      </c>
      <c r="D17" s="5">
        <f t="shared" si="0"/>
        <v>-14164.071079454676</v>
      </c>
      <c r="E17" s="6">
        <f t="shared" si="1"/>
        <v>-3.9232531500572598E-2</v>
      </c>
      <c r="F17" s="12">
        <v>1191.5139652009318</v>
      </c>
      <c r="G17" s="12">
        <v>1144.7678560278139</v>
      </c>
      <c r="H17" s="13">
        <v>-46.746109173117929</v>
      </c>
    </row>
    <row r="18" spans="1:25" x14ac:dyDescent="0.25">
      <c r="A18" s="3" t="s">
        <v>45</v>
      </c>
      <c r="B18" s="4">
        <v>44.563855182496617</v>
      </c>
      <c r="C18" s="4">
        <v>38.012117260624649</v>
      </c>
      <c r="D18" s="5">
        <f t="shared" si="0"/>
        <v>-6.5517379218719682</v>
      </c>
      <c r="E18" s="6">
        <f t="shared" si="1"/>
        <v>-0.1470191009068107</v>
      </c>
      <c r="F18" s="12">
        <v>44.563855182496617</v>
      </c>
      <c r="G18" s="12">
        <v>38.012117260624649</v>
      </c>
      <c r="H18" s="13">
        <v>-6.5517379218719682</v>
      </c>
    </row>
    <row r="19" spans="1:25" x14ac:dyDescent="0.25">
      <c r="A19" s="3" t="s">
        <v>46</v>
      </c>
      <c r="B19" s="4">
        <v>0</v>
      </c>
      <c r="C19" s="4">
        <v>0</v>
      </c>
      <c r="D19" s="5">
        <f t="shared" si="0"/>
        <v>0</v>
      </c>
      <c r="E19" s="6">
        <f t="shared" si="1"/>
        <v>0</v>
      </c>
      <c r="F19" s="12">
        <v>0</v>
      </c>
      <c r="G19" s="12">
        <v>0</v>
      </c>
      <c r="H19" s="11">
        <v>0</v>
      </c>
    </row>
    <row r="20" spans="1:25" x14ac:dyDescent="0.25">
      <c r="A20" s="3" t="s">
        <v>47</v>
      </c>
      <c r="B20" s="4">
        <v>9977692.9354002085</v>
      </c>
      <c r="C20" s="4">
        <v>9598252.4015974961</v>
      </c>
      <c r="D20" s="5">
        <f t="shared" si="0"/>
        <v>-379440.53380271234</v>
      </c>
      <c r="E20" s="6">
        <f t="shared" si="1"/>
        <v>-3.8028884658945716E-2</v>
      </c>
      <c r="F20" s="12">
        <v>433812.73632174818</v>
      </c>
      <c r="G20" s="12">
        <v>417315.32180858677</v>
      </c>
      <c r="H20" s="13">
        <v>-16497.414513161406</v>
      </c>
    </row>
    <row r="21" spans="1:25" x14ac:dyDescent="0.25">
      <c r="A21" s="3" t="s">
        <v>48</v>
      </c>
      <c r="B21" s="4">
        <v>-7310.8105830577761</v>
      </c>
      <c r="C21" s="4">
        <v>-7310.8105830577761</v>
      </c>
      <c r="D21" s="5">
        <f t="shared" si="0"/>
        <v>0</v>
      </c>
      <c r="E21" s="6">
        <f t="shared" si="1"/>
        <v>0</v>
      </c>
      <c r="F21" s="12">
        <v>-136.65066510388365</v>
      </c>
      <c r="G21" s="12">
        <v>-136.65066510388365</v>
      </c>
      <c r="H21" s="11">
        <v>0</v>
      </c>
    </row>
    <row r="22" spans="1:25" x14ac:dyDescent="0.25">
      <c r="A22" s="3" t="s">
        <v>49</v>
      </c>
      <c r="B22" s="4">
        <v>0</v>
      </c>
      <c r="C22" s="4">
        <v>0</v>
      </c>
      <c r="D22" s="5">
        <f t="shared" si="0"/>
        <v>0</v>
      </c>
      <c r="E22" s="6">
        <f t="shared" si="1"/>
        <v>0</v>
      </c>
      <c r="F22" s="12">
        <v>0</v>
      </c>
      <c r="G22" s="12">
        <v>0</v>
      </c>
      <c r="H22" s="11">
        <v>0</v>
      </c>
    </row>
    <row r="23" spans="1:25" x14ac:dyDescent="0.25">
      <c r="A23" s="3" t="s">
        <v>50</v>
      </c>
      <c r="B23" s="4">
        <v>-60993.159882377113</v>
      </c>
      <c r="C23" s="4">
        <v>-60756.290049021052</v>
      </c>
      <c r="D23" s="5">
        <f t="shared" si="0"/>
        <v>236.86983335606055</v>
      </c>
      <c r="E23" s="6">
        <f t="shared" si="1"/>
        <v>-3.8835474963562211E-3</v>
      </c>
      <c r="F23" s="12">
        <v>-919.49487259864998</v>
      </c>
      <c r="G23" s="12">
        <v>-915.92397058825713</v>
      </c>
      <c r="H23" s="13">
        <v>3.5709020103928424</v>
      </c>
    </row>
    <row r="24" spans="1:25" x14ac:dyDescent="0.25">
      <c r="A24" s="3" t="s">
        <v>51</v>
      </c>
      <c r="B24" s="4">
        <v>-6963.4067356253008</v>
      </c>
      <c r="C24" s="4">
        <v>-6959.9848259239689</v>
      </c>
      <c r="D24" s="5">
        <f t="shared" si="0"/>
        <v>3.4219097013319697</v>
      </c>
      <c r="E24" s="6">
        <f t="shared" si="1"/>
        <v>-4.9141315899658977E-4</v>
      </c>
      <c r="F24" s="12">
        <v>-835.60880827503604</v>
      </c>
      <c r="G24" s="12">
        <v>-835.19817911087625</v>
      </c>
      <c r="H24" s="13">
        <v>0.41062916415978634</v>
      </c>
    </row>
    <row r="25" spans="1:25" x14ac:dyDescent="0.25">
      <c r="A25" s="3" t="s">
        <v>52</v>
      </c>
      <c r="B25" s="4">
        <v>-1082.0052382458855</v>
      </c>
      <c r="C25" s="4">
        <v>-1080.5351552153277</v>
      </c>
      <c r="D25" s="5">
        <f t="shared" si="0"/>
        <v>1.4700830305578165</v>
      </c>
      <c r="E25" s="6">
        <f t="shared" si="1"/>
        <v>-1.3586653544682692E-3</v>
      </c>
      <c r="F25" s="12">
        <v>-144.26736509945141</v>
      </c>
      <c r="G25" s="12">
        <v>-144.07135402871035</v>
      </c>
      <c r="H25" s="13">
        <v>0.19601107074106494</v>
      </c>
    </row>
    <row r="26" spans="1:25" x14ac:dyDescent="0.25">
      <c r="A26" s="3" t="s">
        <v>53</v>
      </c>
      <c r="B26" s="4">
        <v>-4355.2219675569741</v>
      </c>
      <c r="C26" s="4">
        <v>-4341.2369970820746</v>
      </c>
      <c r="D26" s="5">
        <f t="shared" si="0"/>
        <v>13.984970474899455</v>
      </c>
      <c r="E26" s="6">
        <f t="shared" si="1"/>
        <v>-3.2110809917558214E-3</v>
      </c>
      <c r="F26" s="12">
        <v>-483.91355195077489</v>
      </c>
      <c r="G26" s="12">
        <v>-482.35966634245273</v>
      </c>
      <c r="H26" s="13">
        <v>1.5538856083221617</v>
      </c>
    </row>
    <row r="27" spans="1:25" x14ac:dyDescent="0.25">
      <c r="A27" s="3" t="s">
        <v>54</v>
      </c>
      <c r="B27" s="4">
        <v>-673995.87541753636</v>
      </c>
      <c r="C27" s="4">
        <v>-670197.99810362351</v>
      </c>
      <c r="D27" s="5">
        <f t="shared" si="0"/>
        <v>3797.8773139128461</v>
      </c>
      <c r="E27" s="6">
        <f t="shared" si="1"/>
        <v>-5.6348672928600019E-3</v>
      </c>
      <c r="F27" s="12">
        <v>-16676.186608268941</v>
      </c>
      <c r="G27" s="12">
        <v>-16582.218509780378</v>
      </c>
      <c r="H27" s="13">
        <v>93.968098488563555</v>
      </c>
    </row>
    <row r="28" spans="1:25" x14ac:dyDescent="0.25">
      <c r="A28" s="3" t="s">
        <v>55</v>
      </c>
      <c r="B28" s="4">
        <v>-2806160.0394107164</v>
      </c>
      <c r="C28" s="4">
        <v>-2795394.8205332789</v>
      </c>
      <c r="D28" s="5">
        <f t="shared" si="0"/>
        <v>10765.218877437524</v>
      </c>
      <c r="E28" s="6">
        <f t="shared" si="1"/>
        <v>-3.8362811551183595E-3</v>
      </c>
      <c r="F28" s="12">
        <v>-26767.822315523528</v>
      </c>
      <c r="G28" s="12">
        <v>-26665.133423210929</v>
      </c>
      <c r="H28" s="13">
        <v>102.68889231259891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18398905.617349401</v>
      </c>
      <c r="C32" s="4">
        <v>9654721.7516030539</v>
      </c>
      <c r="D32" s="4">
        <v>21072782.493392933</v>
      </c>
      <c r="E32" s="4">
        <v>16987456.257456463</v>
      </c>
      <c r="F32" s="4">
        <v>0</v>
      </c>
      <c r="G32" s="4">
        <v>21765828.838600744</v>
      </c>
      <c r="H32" s="4">
        <v>17525374.916649275</v>
      </c>
      <c r="I32" s="4">
        <v>523915.61388981453</v>
      </c>
      <c r="J32" s="4">
        <v>0</v>
      </c>
      <c r="K32" s="4">
        <v>0</v>
      </c>
      <c r="L32" s="4">
        <v>7836800.6422600169</v>
      </c>
      <c r="M32" s="4">
        <v>5479371.1887199972</v>
      </c>
      <c r="N32" s="4">
        <v>2875269.0676861699</v>
      </c>
      <c r="O32" s="4">
        <v>6275677.4594017761</v>
      </c>
      <c r="P32" s="4">
        <v>5059027.9836523039</v>
      </c>
      <c r="Q32" s="4">
        <v>0</v>
      </c>
      <c r="R32" s="4">
        <v>9260104.7597386651</v>
      </c>
      <c r="S32" s="4">
        <v>7456036.1971633239</v>
      </c>
      <c r="T32" s="4">
        <v>5200903.7562201917</v>
      </c>
      <c r="U32" s="4">
        <v>18387184.125880439</v>
      </c>
      <c r="V32" s="4">
        <v>0</v>
      </c>
      <c r="W32" s="4">
        <v>73591595.620841354</v>
      </c>
      <c r="X32" s="4">
        <v>-17434.935283725485</v>
      </c>
      <c r="Y32" s="4">
        <v>247333521.3552222</v>
      </c>
    </row>
    <row r="33" spans="1:25" x14ac:dyDescent="0.25">
      <c r="A33" s="3" t="s">
        <v>32</v>
      </c>
      <c r="B33" s="4">
        <v>1857552.8872525441</v>
      </c>
      <c r="C33" s="4">
        <v>974740.38066693686</v>
      </c>
      <c r="D33" s="4">
        <v>2101227.6815718235</v>
      </c>
      <c r="E33" s="4">
        <v>1693868.0660159383</v>
      </c>
      <c r="F33" s="4">
        <v>0</v>
      </c>
      <c r="G33" s="4">
        <v>2170333.3236776735</v>
      </c>
      <c r="H33" s="4">
        <v>1747505.4808890962</v>
      </c>
      <c r="I33" s="4">
        <v>50030.695016466678</v>
      </c>
      <c r="J33" s="4">
        <v>0</v>
      </c>
      <c r="K33" s="4">
        <v>0</v>
      </c>
      <c r="L33" s="4">
        <v>808339.69174254476</v>
      </c>
      <c r="M33" s="4">
        <v>553197.12941717566</v>
      </c>
      <c r="N33" s="4">
        <v>290287.06757819711</v>
      </c>
      <c r="O33" s="4">
        <v>625765.82862020365</v>
      </c>
      <c r="P33" s="4">
        <v>504450.21412951243</v>
      </c>
      <c r="Q33" s="4">
        <v>0</v>
      </c>
      <c r="R33" s="4">
        <v>923351.64857884939</v>
      </c>
      <c r="S33" s="4">
        <v>743462.78936790605</v>
      </c>
      <c r="T33" s="4">
        <v>496654.08462549158</v>
      </c>
      <c r="U33" s="4">
        <v>1755862.1595252017</v>
      </c>
      <c r="V33" s="4">
        <v>0</v>
      </c>
      <c r="W33" s="4">
        <v>7590726.1693258695</v>
      </c>
      <c r="X33" s="4">
        <v>-164.87594674109368</v>
      </c>
      <c r="Y33" s="4">
        <v>24887190.422054689</v>
      </c>
    </row>
    <row r="34" spans="1:25" x14ac:dyDescent="0.25">
      <c r="A34" s="3" t="s">
        <v>33</v>
      </c>
      <c r="B34" s="4">
        <v>7961.4831893182973</v>
      </c>
      <c r="C34" s="4">
        <v>4177.7433137355783</v>
      </c>
      <c r="D34" s="4">
        <v>10277.699116841333</v>
      </c>
      <c r="E34" s="4">
        <v>8285.1879778753391</v>
      </c>
      <c r="F34" s="4">
        <v>0</v>
      </c>
      <c r="G34" s="4">
        <v>10615.714365293015</v>
      </c>
      <c r="H34" s="4">
        <v>8547.5437503155408</v>
      </c>
      <c r="I34" s="4">
        <v>0</v>
      </c>
      <c r="J34" s="4"/>
      <c r="K34" s="4"/>
      <c r="L34" s="4">
        <v>2951.4164661396162</v>
      </c>
      <c r="M34" s="4">
        <v>2371.0063258269947</v>
      </c>
      <c r="N34" s="4">
        <v>1244.1721710646036</v>
      </c>
      <c r="O34" s="4">
        <v>3060.7977234281993</v>
      </c>
      <c r="P34" s="4">
        <v>2467.4087276305913</v>
      </c>
      <c r="Q34" s="4">
        <v>0</v>
      </c>
      <c r="R34" s="4">
        <v>4516.3741684736824</v>
      </c>
      <c r="S34" s="4">
        <v>3636.4868598984976</v>
      </c>
      <c r="T34" s="4">
        <v>0</v>
      </c>
      <c r="U34" s="4"/>
      <c r="V34" s="4"/>
      <c r="W34" s="4">
        <v>27715.321213300904</v>
      </c>
      <c r="X34" s="4">
        <v>-90.389660974437106</v>
      </c>
      <c r="Y34" s="4">
        <v>97737.965708167772</v>
      </c>
    </row>
    <row r="35" spans="1:25" x14ac:dyDescent="0.25">
      <c r="A35" s="3" t="s">
        <v>34</v>
      </c>
      <c r="B35" s="4">
        <v>3952314.0423467858</v>
      </c>
      <c r="C35" s="4">
        <v>2073954.4594342522</v>
      </c>
      <c r="D35" s="4">
        <v>4526696.0922621898</v>
      </c>
      <c r="E35" s="4">
        <v>3649117.1435102625</v>
      </c>
      <c r="F35" s="4">
        <v>0</v>
      </c>
      <c r="G35" s="4">
        <v>4675571.077499304</v>
      </c>
      <c r="H35" s="4">
        <v>3764668.7700354476</v>
      </c>
      <c r="I35" s="4">
        <v>32270.675006799218</v>
      </c>
      <c r="J35" s="4">
        <v>0</v>
      </c>
      <c r="K35" s="4">
        <v>0</v>
      </c>
      <c r="L35" s="4">
        <v>1683442.3671519824</v>
      </c>
      <c r="M35" s="4">
        <v>1177037.1642097861</v>
      </c>
      <c r="N35" s="4">
        <v>617643.60055337485</v>
      </c>
      <c r="O35" s="4">
        <v>1348093.6673018327</v>
      </c>
      <c r="P35" s="4">
        <v>1086742.2093605404</v>
      </c>
      <c r="Q35" s="4">
        <v>0</v>
      </c>
      <c r="R35" s="4">
        <v>1989185.8155414551</v>
      </c>
      <c r="S35" s="4">
        <v>1601649.4228062604</v>
      </c>
      <c r="T35" s="4">
        <v>320350.58778362931</v>
      </c>
      <c r="U35" s="4">
        <v>1132561.8620353944</v>
      </c>
      <c r="V35" s="4">
        <v>0</v>
      </c>
      <c r="W35" s="4">
        <v>15808391.152172193</v>
      </c>
      <c r="X35" s="4">
        <v>3825.7501593586339</v>
      </c>
      <c r="Y35" s="4">
        <v>49443515.859170854</v>
      </c>
    </row>
    <row r="36" spans="1:25" x14ac:dyDescent="0.25">
      <c r="A36" s="3" t="s">
        <v>35</v>
      </c>
      <c r="B36" s="4">
        <v>1381931.2267157068</v>
      </c>
      <c r="C36" s="4">
        <v>725160.60200942203</v>
      </c>
      <c r="D36" s="4">
        <v>1597946.4982446188</v>
      </c>
      <c r="E36" s="4">
        <v>1288156.7134856125</v>
      </c>
      <c r="F36" s="4">
        <v>0</v>
      </c>
      <c r="G36" s="4">
        <v>1650500.1171505838</v>
      </c>
      <c r="H36" s="4">
        <v>1328947.0190879744</v>
      </c>
      <c r="I36" s="4">
        <v>8280.6634746385298</v>
      </c>
      <c r="J36" s="4">
        <v>0</v>
      </c>
      <c r="K36" s="4">
        <v>0</v>
      </c>
      <c r="L36" s="4">
        <v>580159.49172719405</v>
      </c>
      <c r="M36" s="4">
        <v>411552.4208852041</v>
      </c>
      <c r="N36" s="4">
        <v>215959.80720171213</v>
      </c>
      <c r="O36" s="4">
        <v>475883.8479687224</v>
      </c>
      <c r="P36" s="4">
        <v>383625.46823293844</v>
      </c>
      <c r="Q36" s="4">
        <v>0</v>
      </c>
      <c r="R36" s="4">
        <v>702192.60217971494</v>
      </c>
      <c r="S36" s="4">
        <v>565390.30551745254</v>
      </c>
      <c r="T36" s="4">
        <v>82202.042900558299</v>
      </c>
      <c r="U36" s="4">
        <v>290615.66396578733</v>
      </c>
      <c r="V36" s="4">
        <v>0</v>
      </c>
      <c r="W36" s="4">
        <v>5447996.5306949476</v>
      </c>
      <c r="X36" s="4">
        <v>-1055.0549131218531</v>
      </c>
      <c r="Y36" s="4">
        <v>17135445.966529667</v>
      </c>
    </row>
    <row r="37" spans="1:25" x14ac:dyDescent="0.25">
      <c r="A37" s="3" t="s">
        <v>36</v>
      </c>
      <c r="B37" s="4">
        <v>5587.1660583803914</v>
      </c>
      <c r="C37" s="4">
        <v>2931.8338163981839</v>
      </c>
      <c r="D37" s="4">
        <v>7213.7571606489555</v>
      </c>
      <c r="E37" s="4">
        <v>5815.2445818134902</v>
      </c>
      <c r="F37" s="4">
        <v>0</v>
      </c>
      <c r="G37" s="4">
        <v>7451.0048063726254</v>
      </c>
      <c r="H37" s="4">
        <v>5999.3880180595343</v>
      </c>
      <c r="I37" s="4">
        <v>0</v>
      </c>
      <c r="J37" s="4"/>
      <c r="K37" s="4"/>
      <c r="L37" s="4">
        <v>2130.1428140373791</v>
      </c>
      <c r="M37" s="4">
        <v>1663.9118306045284</v>
      </c>
      <c r="N37" s="4">
        <v>873.128330444771</v>
      </c>
      <c r="O37" s="4">
        <v>2148.3263173658697</v>
      </c>
      <c r="P37" s="4">
        <v>1731.8358102181139</v>
      </c>
      <c r="Q37" s="4">
        <v>0</v>
      </c>
      <c r="R37" s="4">
        <v>3169.9727855051169</v>
      </c>
      <c r="S37" s="4">
        <v>2552.3935685384013</v>
      </c>
      <c r="T37" s="4">
        <v>0</v>
      </c>
      <c r="U37" s="4"/>
      <c r="V37" s="4"/>
      <c r="W37" s="4">
        <v>20003.138492505073</v>
      </c>
      <c r="X37" s="4">
        <v>-109.44175403202537</v>
      </c>
      <c r="Y37" s="4">
        <v>69161.802636860404</v>
      </c>
    </row>
    <row r="38" spans="1:25" x14ac:dyDescent="0.25">
      <c r="A38" s="3" t="s">
        <v>37</v>
      </c>
      <c r="B38" s="4">
        <v>2297058.0811581686</v>
      </c>
      <c r="C38" s="4">
        <v>1205368.2475516875</v>
      </c>
      <c r="D38" s="4">
        <v>2643103.6547861802</v>
      </c>
      <c r="E38" s="4">
        <v>2130691.9356132094</v>
      </c>
      <c r="F38" s="4">
        <v>0</v>
      </c>
      <c r="G38" s="4">
        <v>2730030.6341031874</v>
      </c>
      <c r="H38" s="4">
        <v>2198161.6574943122</v>
      </c>
      <c r="I38" s="4">
        <v>48202.992171239872</v>
      </c>
      <c r="J38" s="4">
        <v>0</v>
      </c>
      <c r="K38" s="4">
        <v>0</v>
      </c>
      <c r="L38" s="4">
        <v>968968.48347302002</v>
      </c>
      <c r="M38" s="4">
        <v>684086.00655280415</v>
      </c>
      <c r="N38" s="4">
        <v>358970.26621000271</v>
      </c>
      <c r="O38" s="4">
        <v>787141.70918837062</v>
      </c>
      <c r="P38" s="4">
        <v>634540.56707743322</v>
      </c>
      <c r="Q38" s="4">
        <v>0</v>
      </c>
      <c r="R38" s="4">
        <v>1161470.5719020294</v>
      </c>
      <c r="S38" s="4">
        <v>935190.99953313253</v>
      </c>
      <c r="T38" s="4">
        <v>478510.50130599615</v>
      </c>
      <c r="U38" s="4">
        <v>425215.30375348422</v>
      </c>
      <c r="V38" s="4">
        <v>0</v>
      </c>
      <c r="W38" s="4">
        <v>9099113.2810700443</v>
      </c>
      <c r="X38" s="4">
        <v>-3902.664447726539</v>
      </c>
      <c r="Y38" s="4">
        <v>28781922.228496581</v>
      </c>
    </row>
    <row r="39" spans="1:25" x14ac:dyDescent="0.25">
      <c r="A39" s="3" t="s">
        <v>38</v>
      </c>
      <c r="B39" s="4">
        <v>76050.967447050134</v>
      </c>
      <c r="C39" s="4">
        <v>39907.315408429655</v>
      </c>
      <c r="D39" s="4">
        <v>87597.337582901164</v>
      </c>
      <c r="E39" s="4">
        <v>70615.066658887547</v>
      </c>
      <c r="F39" s="4">
        <v>0</v>
      </c>
      <c r="G39" s="4">
        <v>90478.258253002481</v>
      </c>
      <c r="H39" s="4">
        <v>2306.8811639335286</v>
      </c>
      <c r="I39" s="4">
        <v>0</v>
      </c>
      <c r="J39" s="4">
        <v>0</v>
      </c>
      <c r="K39" s="4">
        <v>0</v>
      </c>
      <c r="L39" s="4">
        <v>32043.189923215486</v>
      </c>
      <c r="M39" s="4">
        <v>22648.710122775305</v>
      </c>
      <c r="N39" s="4">
        <v>11884.782650437493</v>
      </c>
      <c r="O39" s="4">
        <v>26087.33028706492</v>
      </c>
      <c r="P39" s="4">
        <v>21029.846545622539</v>
      </c>
      <c r="Q39" s="4">
        <v>0</v>
      </c>
      <c r="R39" s="4">
        <v>38493.28027497961</v>
      </c>
      <c r="S39" s="4">
        <v>22900.380505129928</v>
      </c>
      <c r="T39" s="4">
        <v>0</v>
      </c>
      <c r="U39" s="4">
        <v>60761.103741270803</v>
      </c>
      <c r="V39" s="4">
        <v>0</v>
      </c>
      <c r="W39" s="4">
        <v>300902.06231800339</v>
      </c>
      <c r="X39" s="4">
        <v>44.941994649344103</v>
      </c>
      <c r="Y39" s="4">
        <v>903751.45487735351</v>
      </c>
    </row>
    <row r="40" spans="1:25" x14ac:dyDescent="0.25">
      <c r="A40" s="3" t="s">
        <v>39</v>
      </c>
      <c r="B40" s="4">
        <v>18946.029237657604</v>
      </c>
      <c r="C40" s="4">
        <v>9941.8217795973542</v>
      </c>
      <c r="D40" s="4">
        <v>22334.657777882298</v>
      </c>
      <c r="E40" s="4">
        <v>8355.5172553976026</v>
      </c>
      <c r="F40" s="4">
        <v>0</v>
      </c>
      <c r="G40" s="4">
        <v>2399.410599325171</v>
      </c>
      <c r="H40" s="4">
        <v>0</v>
      </c>
      <c r="I40" s="4">
        <v>0</v>
      </c>
      <c r="J40" s="4">
        <v>0</v>
      </c>
      <c r="K40" s="4">
        <v>0</v>
      </c>
      <c r="L40" s="4">
        <v>7948.6068832912033</v>
      </c>
      <c r="M40" s="4">
        <v>5642.3098691031419</v>
      </c>
      <c r="N40" s="4">
        <v>2960.7702194606127</v>
      </c>
      <c r="O40" s="4">
        <v>6651.4760651117276</v>
      </c>
      <c r="P40" s="4">
        <v>5786.8685195825747</v>
      </c>
      <c r="Q40" s="4">
        <v>0</v>
      </c>
      <c r="R40" s="4">
        <v>7939.6396849062849</v>
      </c>
      <c r="S40" s="4">
        <v>0</v>
      </c>
      <c r="T40" s="4">
        <v>0</v>
      </c>
      <c r="U40" s="4">
        <v>0</v>
      </c>
      <c r="V40" s="4">
        <v>21037.547926814645</v>
      </c>
      <c r="W40" s="4">
        <v>74641.513827702918</v>
      </c>
      <c r="X40" s="4">
        <v>-15.857967950304625</v>
      </c>
      <c r="Y40" s="4">
        <v>194570.31167788283</v>
      </c>
    </row>
    <row r="41" spans="1:25" x14ac:dyDescent="0.25">
      <c r="A41" s="3" t="s">
        <v>40</v>
      </c>
      <c r="B41" s="4">
        <v>2457539.4932126245</v>
      </c>
      <c r="C41" s="4">
        <v>1289422.3121218695</v>
      </c>
      <c r="D41" s="4">
        <v>2827803.4518044866</v>
      </c>
      <c r="E41" s="4">
        <v>2281775.0496816747</v>
      </c>
      <c r="F41" s="4">
        <v>0</v>
      </c>
      <c r="G41" s="4">
        <v>3594642.8124874621</v>
      </c>
      <c r="H41" s="4">
        <v>5055527.8158072615</v>
      </c>
      <c r="I41" s="4">
        <v>152715.0084990949</v>
      </c>
      <c r="J41" s="4">
        <v>0</v>
      </c>
      <c r="K41" s="4">
        <v>0</v>
      </c>
      <c r="L41" s="4">
        <v>1036489.6286878402</v>
      </c>
      <c r="M41" s="4">
        <v>731878.91575209424</v>
      </c>
      <c r="N41" s="4">
        <v>384002.37568864343</v>
      </c>
      <c r="O41" s="4">
        <v>842147.08654028387</v>
      </c>
      <c r="P41" s="4">
        <v>679534.5726746046</v>
      </c>
      <c r="Q41" s="4">
        <v>0</v>
      </c>
      <c r="R41" s="4">
        <v>1529313.1846393505</v>
      </c>
      <c r="S41" s="4">
        <v>2150835.4925186299</v>
      </c>
      <c r="T41" s="4">
        <v>1515999.9822054973</v>
      </c>
      <c r="U41" s="4">
        <v>214758.98944693751</v>
      </c>
      <c r="V41" s="4">
        <v>0</v>
      </c>
      <c r="W41" s="4">
        <v>9733171.6221371684</v>
      </c>
      <c r="X41" s="4">
        <v>8783.6637050713398</v>
      </c>
      <c r="Y41" s="4">
        <v>36486341.4576106</v>
      </c>
    </row>
    <row r="42" spans="1:25" x14ac:dyDescent="0.25">
      <c r="A42" s="3" t="s">
        <v>41</v>
      </c>
      <c r="B42" s="4">
        <v>2187226.6425340143</v>
      </c>
      <c r="C42" s="4">
        <v>1147616.3230143962</v>
      </c>
      <c r="D42" s="4">
        <v>2522473.5663525974</v>
      </c>
      <c r="E42" s="4">
        <v>2035094.6584351442</v>
      </c>
      <c r="F42" s="4">
        <v>0</v>
      </c>
      <c r="G42" s="4">
        <v>4407670.6778674955</v>
      </c>
      <c r="H42" s="4">
        <v>152098.33538003071</v>
      </c>
      <c r="I42" s="4">
        <v>0</v>
      </c>
      <c r="J42" s="4">
        <v>0</v>
      </c>
      <c r="K42" s="4">
        <v>0</v>
      </c>
      <c r="L42" s="4">
        <v>919778.51343946694</v>
      </c>
      <c r="M42" s="4">
        <v>651377.14696468925</v>
      </c>
      <c r="N42" s="4">
        <v>341771.18720041361</v>
      </c>
      <c r="O42" s="4">
        <v>751216.90774624329</v>
      </c>
      <c r="P42" s="4">
        <v>606070.77777672419</v>
      </c>
      <c r="Q42" s="4">
        <v>0</v>
      </c>
      <c r="R42" s="4">
        <v>1875209.6474771893</v>
      </c>
      <c r="S42" s="4">
        <v>1509878.2758538022</v>
      </c>
      <c r="T42" s="4">
        <v>0</v>
      </c>
      <c r="U42" s="4">
        <v>318268.31180559861</v>
      </c>
      <c r="V42" s="4">
        <v>0</v>
      </c>
      <c r="W42" s="4">
        <v>8637194.1193409804</v>
      </c>
      <c r="X42" s="4">
        <v>583.92174397437248</v>
      </c>
      <c r="Y42" s="4">
        <v>28063529.012932763</v>
      </c>
    </row>
    <row r="43" spans="1:25" x14ac:dyDescent="0.25">
      <c r="A43" s="3" t="s">
        <v>42</v>
      </c>
      <c r="B43" s="4">
        <v>7167934.2990160268</v>
      </c>
      <c r="C43" s="4">
        <v>3760939.0777128022</v>
      </c>
      <c r="D43" s="4">
        <v>9842551.8695453163</v>
      </c>
      <c r="E43" s="4">
        <v>5643223.1634621797</v>
      </c>
      <c r="F43" s="4">
        <v>0</v>
      </c>
      <c r="G43" s="4">
        <v>1620535.1576554363</v>
      </c>
      <c r="H43" s="4">
        <v>0</v>
      </c>
      <c r="I43" s="4">
        <v>0</v>
      </c>
      <c r="J43" s="4">
        <v>0</v>
      </c>
      <c r="K43" s="4">
        <v>0</v>
      </c>
      <c r="L43" s="4">
        <v>3034876.2368369037</v>
      </c>
      <c r="M43" s="4">
        <v>2134679.8281105845</v>
      </c>
      <c r="N43" s="4">
        <v>1120043.8576911115</v>
      </c>
      <c r="O43" s="4">
        <v>2931206.6847396651</v>
      </c>
      <c r="P43" s="4">
        <v>3908386.4559698631</v>
      </c>
      <c r="Q43" s="4">
        <v>0</v>
      </c>
      <c r="R43" s="4">
        <v>5362344.0907219602</v>
      </c>
      <c r="S43" s="4">
        <v>0</v>
      </c>
      <c r="T43" s="4">
        <v>0</v>
      </c>
      <c r="U43" s="4">
        <v>0</v>
      </c>
      <c r="V43" s="4">
        <v>697764.927606137</v>
      </c>
      <c r="W43" s="4">
        <v>28499051.45937128</v>
      </c>
      <c r="X43" s="4">
        <v>11415.859879176642</v>
      </c>
      <c r="Y43" s="4">
        <v>75734952.968318433</v>
      </c>
    </row>
    <row r="44" spans="1:25" x14ac:dyDescent="0.25">
      <c r="A44" s="3" t="s">
        <v>43</v>
      </c>
      <c r="B44" s="4">
        <v>41462.331735064181</v>
      </c>
      <c r="C44" s="4">
        <v>21757.124276850067</v>
      </c>
      <c r="D44" s="4">
        <v>47450.976833774839</v>
      </c>
      <c r="E44" s="4">
        <v>38251.777789196189</v>
      </c>
      <c r="F44" s="4">
        <v>0</v>
      </c>
      <c r="G44" s="4">
        <v>49011.555085911168</v>
      </c>
      <c r="H44" s="4">
        <v>39463.044779866097</v>
      </c>
      <c r="I44" s="4">
        <v>1113.9669499552724</v>
      </c>
      <c r="J44" s="4">
        <v>0</v>
      </c>
      <c r="K44" s="4"/>
      <c r="L44" s="4">
        <v>17697.721853746709</v>
      </c>
      <c r="M44" s="4">
        <v>12347.881480082873</v>
      </c>
      <c r="N44" s="4">
        <v>6479.4810295432762</v>
      </c>
      <c r="O44" s="4">
        <v>14131.357633273321</v>
      </c>
      <c r="P44" s="4">
        <v>11391.747612303696</v>
      </c>
      <c r="Q44" s="4">
        <v>0</v>
      </c>
      <c r="R44" s="4">
        <v>20851.589796955162</v>
      </c>
      <c r="S44" s="4">
        <v>16789.24940141679</v>
      </c>
      <c r="T44" s="4">
        <v>11058.336000549114</v>
      </c>
      <c r="U44" s="4">
        <v>464479.6034521329</v>
      </c>
      <c r="V44" s="4"/>
      <c r="W44" s="4">
        <v>166190.72623180327</v>
      </c>
      <c r="X44" s="4">
        <v>114.53481298322011</v>
      </c>
      <c r="Y44" s="4">
        <v>980043.00675540825</v>
      </c>
    </row>
    <row r="45" spans="1:25" x14ac:dyDescent="0.25">
      <c r="A45" s="3" t="s">
        <v>44</v>
      </c>
      <c r="B45" s="4">
        <v>16757.492176025447</v>
      </c>
      <c r="C45" s="4">
        <v>8793.3993237962295</v>
      </c>
      <c r="D45" s="4">
        <v>18075.729403946018</v>
      </c>
      <c r="E45" s="4">
        <v>14571.434155286659</v>
      </c>
      <c r="F45" s="4">
        <v>0</v>
      </c>
      <c r="G45" s="4">
        <v>18670.208002313269</v>
      </c>
      <c r="H45" s="4">
        <v>15032.847930517873</v>
      </c>
      <c r="I45" s="4">
        <v>424.34880156140991</v>
      </c>
      <c r="J45" s="4">
        <v>0</v>
      </c>
      <c r="K45" s="4"/>
      <c r="L45" s="4">
        <v>8322.1334859661747</v>
      </c>
      <c r="M45" s="4">
        <v>4990.5424667177849</v>
      </c>
      <c r="N45" s="4">
        <v>2618.7589581570041</v>
      </c>
      <c r="O45" s="4">
        <v>5383.1262016848805</v>
      </c>
      <c r="P45" s="4">
        <v>4339.5133465721065</v>
      </c>
      <c r="Q45" s="4">
        <v>0</v>
      </c>
      <c r="R45" s="4">
        <v>7943.0966433459471</v>
      </c>
      <c r="S45" s="4">
        <v>6395.609728720312</v>
      </c>
      <c r="T45" s="4">
        <v>4212.5052536655821</v>
      </c>
      <c r="U45" s="4">
        <v>146360.62878967627</v>
      </c>
      <c r="V45" s="4"/>
      <c r="W45" s="4">
        <v>78149.121071078713</v>
      </c>
      <c r="X45" s="4">
        <v>-11.764283149368195</v>
      </c>
      <c r="Y45" s="4">
        <v>361028.73145588231</v>
      </c>
    </row>
    <row r="46" spans="1:25" x14ac:dyDescent="0.25">
      <c r="A46" s="3" t="s">
        <v>45</v>
      </c>
      <c r="B46" s="4">
        <v>2.530184445643104</v>
      </c>
      <c r="C46" s="4">
        <v>1.3276999899321942</v>
      </c>
      <c r="D46" s="4">
        <v>2.7094156007694332</v>
      </c>
      <c r="E46" s="4">
        <v>2.1841481548899244</v>
      </c>
      <c r="F46" s="4">
        <v>0</v>
      </c>
      <c r="G46" s="4">
        <v>2.7985234620758845</v>
      </c>
      <c r="H46" s="4">
        <v>2.2533106021186629</v>
      </c>
      <c r="I46" s="4">
        <v>6.3606687034566012E-2</v>
      </c>
      <c r="J46" s="4">
        <v>0</v>
      </c>
      <c r="K46" s="4"/>
      <c r="L46" s="4">
        <v>1.2647375536874348</v>
      </c>
      <c r="M46" s="4">
        <v>0.75351328181885402</v>
      </c>
      <c r="N46" s="4">
        <v>0.39540183657653583</v>
      </c>
      <c r="O46" s="4">
        <v>0.80689004497775429</v>
      </c>
      <c r="P46" s="4">
        <v>0.65046034371276384</v>
      </c>
      <c r="Q46" s="4">
        <v>0</v>
      </c>
      <c r="R46" s="4">
        <v>1.1906103196700135</v>
      </c>
      <c r="S46" s="4">
        <v>0.95865369458588578</v>
      </c>
      <c r="T46" s="4">
        <v>0.63142278784684192</v>
      </c>
      <c r="U46" s="4">
        <v>12.171897365097823</v>
      </c>
      <c r="V46" s="4"/>
      <c r="W46" s="4">
        <v>11.876537233262658</v>
      </c>
      <c r="X46" s="4">
        <v>-3.1582212037205857E-3</v>
      </c>
      <c r="Y46" s="4">
        <v>44.563855182496617</v>
      </c>
    </row>
    <row r="47" spans="1:25" x14ac:dyDescent="0.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/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/>
      <c r="W47" s="4">
        <v>0</v>
      </c>
      <c r="X47" s="4">
        <v>0</v>
      </c>
      <c r="Y47" s="4">
        <v>0</v>
      </c>
    </row>
    <row r="48" spans="1:25" x14ac:dyDescent="0.25">
      <c r="A48" s="3" t="s">
        <v>47</v>
      </c>
      <c r="B48" s="4">
        <v>464665.99357520603</v>
      </c>
      <c r="C48" s="4">
        <v>243830.85432920899</v>
      </c>
      <c r="D48" s="4">
        <v>503557.44251944416</v>
      </c>
      <c r="E48" s="4">
        <v>405934.05406228331</v>
      </c>
      <c r="F48" s="4">
        <v>0</v>
      </c>
      <c r="G48" s="4">
        <v>520118.5513929266</v>
      </c>
      <c r="H48" s="4">
        <v>418788.21531941911</v>
      </c>
      <c r="I48" s="4">
        <v>11821.597484403947</v>
      </c>
      <c r="J48" s="4">
        <v>0</v>
      </c>
      <c r="K48" s="4"/>
      <c r="L48" s="4">
        <v>228132.41010857665</v>
      </c>
      <c r="M48" s="4">
        <v>138382.00545868828</v>
      </c>
      <c r="N48" s="4">
        <v>72615.175376116953</v>
      </c>
      <c r="O48" s="4">
        <v>149964.25329802107</v>
      </c>
      <c r="P48" s="4">
        <v>120891.06855637074</v>
      </c>
      <c r="Q48" s="4">
        <v>0</v>
      </c>
      <c r="R48" s="4">
        <v>221280.4441814055</v>
      </c>
      <c r="S48" s="4">
        <v>178170.23072074837</v>
      </c>
      <c r="T48" s="4">
        <v>117352.85059492466</v>
      </c>
      <c r="U48" s="4">
        <v>4038827.9095811099</v>
      </c>
      <c r="V48" s="4"/>
      <c r="W48" s="4">
        <v>2142280.8667845256</v>
      </c>
      <c r="X48" s="4">
        <v>1079.0120568302323</v>
      </c>
      <c r="Y48" s="4">
        <v>9977692.9354002085</v>
      </c>
    </row>
    <row r="49" spans="1:25" x14ac:dyDescent="0.25">
      <c r="A49" s="3" t="s">
        <v>48</v>
      </c>
      <c r="B49" s="4">
        <v>-899.1397570258232</v>
      </c>
      <c r="C49" s="4">
        <v>-471.81850651500338</v>
      </c>
      <c r="D49" s="4">
        <v>-1029.8099748444145</v>
      </c>
      <c r="E49" s="4">
        <v>-830.16335914095703</v>
      </c>
      <c r="F49" s="4">
        <v>0</v>
      </c>
      <c r="G49" s="4">
        <v>-1063.678593739344</v>
      </c>
      <c r="H49" s="4">
        <v>-856.45101247128378</v>
      </c>
      <c r="I49" s="4">
        <v>0</v>
      </c>
      <c r="J49" s="4">
        <v>0</v>
      </c>
      <c r="K49" s="4">
        <v>0</v>
      </c>
      <c r="L49" s="4">
        <v>-382.97816032585365</v>
      </c>
      <c r="M49" s="4">
        <v>-267.7724741755456</v>
      </c>
      <c r="N49" s="4">
        <v>-140.5120926575876</v>
      </c>
      <c r="O49" s="4">
        <v>-306.68732278826991</v>
      </c>
      <c r="P49" s="4">
        <v>-247.23063896358423</v>
      </c>
      <c r="Q49" s="4">
        <v>0</v>
      </c>
      <c r="R49" s="4">
        <v>-452.53389070347197</v>
      </c>
      <c r="S49" s="4">
        <v>-364.37050736167498</v>
      </c>
      <c r="T49" s="4">
        <v>0</v>
      </c>
      <c r="U49" s="4">
        <v>0</v>
      </c>
      <c r="V49" s="4">
        <v>0</v>
      </c>
      <c r="W49" s="4">
        <v>0</v>
      </c>
      <c r="X49" s="4">
        <v>2.3357076550373188</v>
      </c>
      <c r="Y49" s="4">
        <v>-7310.8105830577761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-7507.3318338616482</v>
      </c>
      <c r="C51" s="4">
        <v>-3939.7561124263611</v>
      </c>
      <c r="D51" s="4">
        <v>-8599.0695299314284</v>
      </c>
      <c r="E51" s="4">
        <v>-6927.4579522057593</v>
      </c>
      <c r="F51" s="4">
        <v>0</v>
      </c>
      <c r="G51" s="4">
        <v>-8876.0707777028165</v>
      </c>
      <c r="H51" s="4">
        <v>-7146.8203356485083</v>
      </c>
      <c r="I51" s="4">
        <v>2.7199297307709487</v>
      </c>
      <c r="J51" s="4">
        <v>0</v>
      </c>
      <c r="K51" s="4">
        <v>0</v>
      </c>
      <c r="L51" s="4">
        <v>-3197.6610001079925</v>
      </c>
      <c r="M51" s="4">
        <v>-2235.7556808070658</v>
      </c>
      <c r="N51" s="4">
        <v>-1173.2972918050355</v>
      </c>
      <c r="O51" s="4">
        <v>-2560.8856750521309</v>
      </c>
      <c r="P51" s="4">
        <v>-2063.0636573619113</v>
      </c>
      <c r="Q51" s="4">
        <v>0</v>
      </c>
      <c r="R51" s="4">
        <v>-3776.2561612455947</v>
      </c>
      <c r="S51" s="4">
        <v>-3040.5598379864105</v>
      </c>
      <c r="T51" s="4">
        <v>27.000708469812249</v>
      </c>
      <c r="U51" s="4">
        <v>0</v>
      </c>
      <c r="V51" s="4">
        <v>0</v>
      </c>
      <c r="W51" s="4">
        <v>0</v>
      </c>
      <c r="X51" s="4">
        <v>21.105325564959575</v>
      </c>
      <c r="Y51" s="4">
        <v>-60993.159882377113</v>
      </c>
    </row>
    <row r="52" spans="1:25" x14ac:dyDescent="0.25">
      <c r="A52" s="3" t="s">
        <v>51</v>
      </c>
      <c r="B52" s="4">
        <v>-873.79599036329523</v>
      </c>
      <c r="C52" s="4">
        <v>-458.52421994702689</v>
      </c>
      <c r="D52" s="4">
        <v>-969.09208593326161</v>
      </c>
      <c r="E52" s="4">
        <v>-781.15121982209291</v>
      </c>
      <c r="F52" s="4">
        <v>0</v>
      </c>
      <c r="G52" s="4">
        <v>-1000.8799133919086</v>
      </c>
      <c r="H52" s="4">
        <v>-805.88687243689128</v>
      </c>
      <c r="I52" s="4">
        <v>3.9293116395604358E-2</v>
      </c>
      <c r="J52" s="4">
        <v>0</v>
      </c>
      <c r="K52" s="4">
        <v>0</v>
      </c>
      <c r="L52" s="4">
        <v>-387.84116814708602</v>
      </c>
      <c r="M52" s="4">
        <v>-260.2248565208655</v>
      </c>
      <c r="N52" s="4">
        <v>-136.55292615550673</v>
      </c>
      <c r="O52" s="4">
        <v>-288.60495103970499</v>
      </c>
      <c r="P52" s="4">
        <v>-232.63435211551871</v>
      </c>
      <c r="Q52" s="4">
        <v>0</v>
      </c>
      <c r="R52" s="4">
        <v>-425.81667432256899</v>
      </c>
      <c r="S52" s="4">
        <v>-342.8583822192507</v>
      </c>
      <c r="T52" s="4">
        <v>0.39006227575129121</v>
      </c>
      <c r="U52" s="4">
        <v>0</v>
      </c>
      <c r="V52" s="4">
        <v>0</v>
      </c>
      <c r="W52" s="4">
        <v>0</v>
      </c>
      <c r="X52" s="4">
        <v>2.7521397530878303E-2</v>
      </c>
      <c r="Y52" s="4">
        <v>-6963.4067356253008</v>
      </c>
    </row>
    <row r="53" spans="1:25" x14ac:dyDescent="0.25">
      <c r="A53" s="3" t="s">
        <v>52</v>
      </c>
      <c r="B53" s="4">
        <v>-159.74551502456239</v>
      </c>
      <c r="C53" s="4">
        <v>-83.827461456810852</v>
      </c>
      <c r="D53" s="4">
        <v>-182.96517576587343</v>
      </c>
      <c r="E53" s="4">
        <v>-147.46771409047136</v>
      </c>
      <c r="F53" s="4">
        <v>0</v>
      </c>
      <c r="G53" s="4">
        <v>-188.94865572966654</v>
      </c>
      <c r="H53" s="4">
        <v>2.4121545473899497E-2</v>
      </c>
      <c r="I53" s="4">
        <v>0</v>
      </c>
      <c r="J53" s="4">
        <v>0</v>
      </c>
      <c r="K53" s="4">
        <v>0</v>
      </c>
      <c r="L53" s="4">
        <v>-68.041751002959899</v>
      </c>
      <c r="M53" s="4">
        <v>-47.573751980522594</v>
      </c>
      <c r="N53" s="4">
        <v>-24.964624890344794</v>
      </c>
      <c r="O53" s="4">
        <v>-54.488790446605108</v>
      </c>
      <c r="P53" s="4">
        <v>-43.917304684240989</v>
      </c>
      <c r="Q53" s="4">
        <v>0</v>
      </c>
      <c r="R53" s="4">
        <v>-80.386754818429807</v>
      </c>
      <c r="S53" s="4">
        <v>0.23945428068006464</v>
      </c>
      <c r="T53" s="4">
        <v>0</v>
      </c>
      <c r="U53" s="4">
        <v>0</v>
      </c>
      <c r="V53" s="4">
        <v>0</v>
      </c>
      <c r="W53" s="4">
        <v>0</v>
      </c>
      <c r="X53" s="4">
        <v>5.8685818448274224E-2</v>
      </c>
      <c r="Y53" s="4">
        <v>-1082.0052382458855</v>
      </c>
    </row>
    <row r="54" spans="1:25" x14ac:dyDescent="0.25">
      <c r="A54" s="3" t="s">
        <v>53</v>
      </c>
      <c r="B54" s="4">
        <v>-661.82394653477559</v>
      </c>
      <c r="C54" s="4">
        <v>-347.30649989472272</v>
      </c>
      <c r="D54" s="4">
        <v>-719.81548678800687</v>
      </c>
      <c r="E54" s="4">
        <v>-580.01486926965367</v>
      </c>
      <c r="F54" s="4">
        <v>0</v>
      </c>
      <c r="G54" s="4">
        <v>-743.16626203674718</v>
      </c>
      <c r="H54" s="4">
        <v>0.22946942060369932</v>
      </c>
      <c r="I54" s="4">
        <v>0</v>
      </c>
      <c r="J54" s="4">
        <v>0</v>
      </c>
      <c r="K54" s="4">
        <v>0</v>
      </c>
      <c r="L54" s="4">
        <v>-301.39784423872101</v>
      </c>
      <c r="M54" s="4">
        <v>-197.09754156399873</v>
      </c>
      <c r="N54" s="4">
        <v>-103.43121861464735</v>
      </c>
      <c r="O54" s="4">
        <v>-214.36798044017939</v>
      </c>
      <c r="P54" s="4">
        <v>-172.73401091358954</v>
      </c>
      <c r="Q54" s="4">
        <v>0</v>
      </c>
      <c r="R54" s="4">
        <v>-316.17438009799594</v>
      </c>
      <c r="S54" s="4">
        <v>2.2779400726286543</v>
      </c>
      <c r="T54" s="4">
        <v>0</v>
      </c>
      <c r="U54" s="4">
        <v>0</v>
      </c>
      <c r="V54" s="4">
        <v>0</v>
      </c>
      <c r="W54" s="4">
        <v>0</v>
      </c>
      <c r="X54" s="4">
        <v>-0.39933665716906092</v>
      </c>
      <c r="Y54" s="4">
        <v>-4355.2219675569741</v>
      </c>
    </row>
    <row r="55" spans="1:25" x14ac:dyDescent="0.25">
      <c r="A55" s="3" t="s">
        <v>54</v>
      </c>
      <c r="B55" s="4">
        <v>-148055.3869602636</v>
      </c>
      <c r="C55" s="4">
        <v>-77695.784711300133</v>
      </c>
      <c r="D55" s="4">
        <v>-169581.93244697727</v>
      </c>
      <c r="E55" s="4">
        <v>-58756.144631831092</v>
      </c>
      <c r="F55" s="4">
        <v>0</v>
      </c>
      <c r="G55" s="4">
        <v>214.97462650127164</v>
      </c>
      <c r="H55" s="4">
        <v>0</v>
      </c>
      <c r="I55" s="4">
        <v>0</v>
      </c>
      <c r="J55" s="4">
        <v>0</v>
      </c>
      <c r="K55" s="4">
        <v>0</v>
      </c>
      <c r="L55" s="4">
        <v>-63062.476418497026</v>
      </c>
      <c r="M55" s="4">
        <v>-44092.319321421121</v>
      </c>
      <c r="N55" s="4">
        <v>-23138.552536007879</v>
      </c>
      <c r="O55" s="4">
        <v>-50503.131767860643</v>
      </c>
      <c r="P55" s="4">
        <v>-40693.361441188739</v>
      </c>
      <c r="Q55" s="4">
        <v>0</v>
      </c>
      <c r="R55" s="4">
        <v>711.35014419684683</v>
      </c>
      <c r="S55" s="4">
        <v>0</v>
      </c>
      <c r="T55" s="4">
        <v>0</v>
      </c>
      <c r="U55" s="4">
        <v>0</v>
      </c>
      <c r="V55" s="4">
        <v>869.40768406963275</v>
      </c>
      <c r="W55" s="4">
        <v>0</v>
      </c>
      <c r="X55" s="4">
        <v>-212.51763695667509</v>
      </c>
      <c r="Y55" s="4">
        <v>-673995.87541753636</v>
      </c>
    </row>
    <row r="56" spans="1:25" x14ac:dyDescent="0.25">
      <c r="A56" s="3" t="s">
        <v>55</v>
      </c>
      <c r="B56" s="4">
        <v>-616830.49319203838</v>
      </c>
      <c r="C56" s="4">
        <v>-323691.30594696401</v>
      </c>
      <c r="D56" s="4">
        <v>-702708.52462977625</v>
      </c>
      <c r="E56" s="4">
        <v>-243507.16066507919</v>
      </c>
      <c r="F56" s="4">
        <v>0</v>
      </c>
      <c r="G56" s="4">
        <v>612.80537648084385</v>
      </c>
      <c r="H56" s="4">
        <v>0</v>
      </c>
      <c r="I56" s="4">
        <v>0</v>
      </c>
      <c r="J56" s="4">
        <v>0</v>
      </c>
      <c r="K56" s="4">
        <v>0</v>
      </c>
      <c r="L56" s="4">
        <v>-264646.38875664928</v>
      </c>
      <c r="M56" s="4">
        <v>-183698.05808087575</v>
      </c>
      <c r="N56" s="4">
        <v>-96398.386552539872</v>
      </c>
      <c r="O56" s="4">
        <v>-209273.36244899069</v>
      </c>
      <c r="P56" s="4">
        <v>-168648.31694715086</v>
      </c>
      <c r="Q56" s="4">
        <v>0</v>
      </c>
      <c r="R56" s="4">
        <v>2027.7704397903567</v>
      </c>
      <c r="S56" s="4">
        <v>0</v>
      </c>
      <c r="T56" s="4">
        <v>0</v>
      </c>
      <c r="U56" s="4">
        <v>0</v>
      </c>
      <c r="V56" s="4">
        <v>2255.0821990919549</v>
      </c>
      <c r="W56" s="4">
        <v>0</v>
      </c>
      <c r="X56" s="4">
        <v>-1653.7002060151758</v>
      </c>
      <c r="Y56" s="4">
        <v>-2806160.0394107164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18398905.617349401</v>
      </c>
      <c r="C60" s="4">
        <v>9654721.7516030539</v>
      </c>
      <c r="D60" s="4">
        <v>21072782.493392933</v>
      </c>
      <c r="E60" s="4">
        <v>16987456.257456463</v>
      </c>
      <c r="F60" s="4">
        <v>0</v>
      </c>
      <c r="G60" s="4">
        <v>21765828.838600744</v>
      </c>
      <c r="H60" s="4">
        <v>17525374.916649275</v>
      </c>
      <c r="I60" s="4">
        <v>523915.61388981453</v>
      </c>
      <c r="J60" s="4">
        <v>0</v>
      </c>
      <c r="K60" s="4">
        <v>0</v>
      </c>
      <c r="L60" s="4">
        <v>7836800.6422600169</v>
      </c>
      <c r="M60" s="4">
        <v>5479371.1887199972</v>
      </c>
      <c r="N60" s="4">
        <v>2875269.0676861699</v>
      </c>
      <c r="O60" s="4">
        <v>6275677.4594017761</v>
      </c>
      <c r="P60" s="4">
        <v>5059027.9836523039</v>
      </c>
      <c r="Q60" s="4">
        <v>0</v>
      </c>
      <c r="R60" s="4">
        <v>9260104.7597386651</v>
      </c>
      <c r="S60" s="4">
        <v>7456036.1971633239</v>
      </c>
      <c r="T60" s="4">
        <v>5200903.7562201917</v>
      </c>
      <c r="U60" s="4">
        <v>18387184.125880439</v>
      </c>
      <c r="V60" s="4">
        <v>0</v>
      </c>
      <c r="W60" s="4">
        <v>57148701.525332116</v>
      </c>
      <c r="X60" s="4">
        <v>1469.2471596269697</v>
      </c>
      <c r="Y60" s="4">
        <v>230909531.44215631</v>
      </c>
    </row>
    <row r="61" spans="1:25" x14ac:dyDescent="0.25">
      <c r="A61" s="3" t="s">
        <v>32</v>
      </c>
      <c r="B61" s="4">
        <v>1857552.8872525441</v>
      </c>
      <c r="C61" s="4">
        <v>974740.38066693686</v>
      </c>
      <c r="D61" s="4">
        <v>2101227.6815718235</v>
      </c>
      <c r="E61" s="4">
        <v>1693868.0660159383</v>
      </c>
      <c r="F61" s="4">
        <v>0</v>
      </c>
      <c r="G61" s="4">
        <v>2170333.3236776735</v>
      </c>
      <c r="H61" s="4">
        <v>1747505.4808890962</v>
      </c>
      <c r="I61" s="4">
        <v>50030.695016466678</v>
      </c>
      <c r="J61" s="4">
        <v>0</v>
      </c>
      <c r="K61" s="4">
        <v>0</v>
      </c>
      <c r="L61" s="4">
        <v>808339.69174254476</v>
      </c>
      <c r="M61" s="4">
        <v>553197.12941717566</v>
      </c>
      <c r="N61" s="4">
        <v>290287.06757819711</v>
      </c>
      <c r="O61" s="4">
        <v>625765.82862020365</v>
      </c>
      <c r="P61" s="4">
        <v>504450.21412951243</v>
      </c>
      <c r="Q61" s="4">
        <v>0</v>
      </c>
      <c r="R61" s="4">
        <v>923351.64857884939</v>
      </c>
      <c r="S61" s="4">
        <v>743462.78936790605</v>
      </c>
      <c r="T61" s="4">
        <v>496654.08462549158</v>
      </c>
      <c r="U61" s="4">
        <v>1755862.1595252017</v>
      </c>
      <c r="V61" s="4">
        <v>0</v>
      </c>
      <c r="W61" s="4">
        <v>8723110.7046139557</v>
      </c>
      <c r="X61" s="4">
        <v>4521.5346736300917</v>
      </c>
      <c r="Y61" s="4">
        <v>26024261.36796315</v>
      </c>
    </row>
    <row r="62" spans="1:25" x14ac:dyDescent="0.25">
      <c r="A62" s="3" t="s">
        <v>33</v>
      </c>
      <c r="B62" s="4">
        <v>7961.4831893182973</v>
      </c>
      <c r="C62" s="4">
        <v>4177.7433137355783</v>
      </c>
      <c r="D62" s="4">
        <v>10277.699116841333</v>
      </c>
      <c r="E62" s="4">
        <v>8285.1879778753391</v>
      </c>
      <c r="F62" s="4">
        <v>0</v>
      </c>
      <c r="G62" s="4">
        <v>10615.714365293015</v>
      </c>
      <c r="H62" s="4">
        <v>8547.5437503155408</v>
      </c>
      <c r="I62" s="4">
        <v>0</v>
      </c>
      <c r="J62" s="4"/>
      <c r="K62" s="4"/>
      <c r="L62" s="4">
        <v>2951.4164661396162</v>
      </c>
      <c r="M62" s="4">
        <v>2371.0063258269947</v>
      </c>
      <c r="N62" s="4">
        <v>1244.1721710646036</v>
      </c>
      <c r="O62" s="4">
        <v>3060.7977234281993</v>
      </c>
      <c r="P62" s="4">
        <v>2467.4087276305913</v>
      </c>
      <c r="Q62" s="4">
        <v>0</v>
      </c>
      <c r="R62" s="4">
        <v>4516.3741684736824</v>
      </c>
      <c r="S62" s="4">
        <v>3636.4868598984976</v>
      </c>
      <c r="T62" s="4">
        <v>0</v>
      </c>
      <c r="U62" s="4"/>
      <c r="V62" s="4"/>
      <c r="W62" s="4">
        <v>182112.43862882274</v>
      </c>
      <c r="X62" s="4">
        <v>68.010986118363391</v>
      </c>
      <c r="Y62" s="4">
        <v>252293.48377078242</v>
      </c>
    </row>
    <row r="63" spans="1:25" x14ac:dyDescent="0.25">
      <c r="A63" s="3" t="s">
        <v>34</v>
      </c>
      <c r="B63" s="4">
        <v>3952314.0423467858</v>
      </c>
      <c r="C63" s="4">
        <v>2073954.4594342522</v>
      </c>
      <c r="D63" s="4">
        <v>4526696.0922621898</v>
      </c>
      <c r="E63" s="4">
        <v>3649117.1435102625</v>
      </c>
      <c r="F63" s="4">
        <v>0</v>
      </c>
      <c r="G63" s="4">
        <v>4675571.077499304</v>
      </c>
      <c r="H63" s="4">
        <v>3764668.7700354476</v>
      </c>
      <c r="I63" s="4">
        <v>32270.675006799218</v>
      </c>
      <c r="J63" s="4">
        <v>0</v>
      </c>
      <c r="K63" s="4">
        <v>0</v>
      </c>
      <c r="L63" s="4">
        <v>1683442.3671519824</v>
      </c>
      <c r="M63" s="4">
        <v>1177037.1642097861</v>
      </c>
      <c r="N63" s="4">
        <v>617643.60055337485</v>
      </c>
      <c r="O63" s="4">
        <v>1348093.6673018327</v>
      </c>
      <c r="P63" s="4">
        <v>1086742.2093605404</v>
      </c>
      <c r="Q63" s="4">
        <v>0</v>
      </c>
      <c r="R63" s="4">
        <v>1989185.8155414551</v>
      </c>
      <c r="S63" s="4">
        <v>1601649.4228062604</v>
      </c>
      <c r="T63" s="4">
        <v>320350.58778362931</v>
      </c>
      <c r="U63" s="4">
        <v>1132561.8620353944</v>
      </c>
      <c r="V63" s="4">
        <v>0</v>
      </c>
      <c r="W63" s="4">
        <v>11827627.911604211</v>
      </c>
      <c r="X63" s="4">
        <v>2098.7089733029611</v>
      </c>
      <c r="Y63" s="4">
        <v>45461025.577416815</v>
      </c>
    </row>
    <row r="64" spans="1:25" x14ac:dyDescent="0.25">
      <c r="A64" s="3" t="s">
        <v>35</v>
      </c>
      <c r="B64" s="4">
        <v>1381931.2267157068</v>
      </c>
      <c r="C64" s="4">
        <v>725160.60200942203</v>
      </c>
      <c r="D64" s="4">
        <v>1597946.4982446188</v>
      </c>
      <c r="E64" s="4">
        <v>1288156.7134856125</v>
      </c>
      <c r="F64" s="4">
        <v>0</v>
      </c>
      <c r="G64" s="4">
        <v>1650500.1171505838</v>
      </c>
      <c r="H64" s="4">
        <v>1328947.0190879744</v>
      </c>
      <c r="I64" s="4">
        <v>8280.6634746385298</v>
      </c>
      <c r="J64" s="4">
        <v>0</v>
      </c>
      <c r="K64" s="4">
        <v>0</v>
      </c>
      <c r="L64" s="4">
        <v>580159.49172719405</v>
      </c>
      <c r="M64" s="4">
        <v>411552.4208852041</v>
      </c>
      <c r="N64" s="4">
        <v>215959.80720171213</v>
      </c>
      <c r="O64" s="4">
        <v>475883.8479687224</v>
      </c>
      <c r="P64" s="4">
        <v>383625.46823293844</v>
      </c>
      <c r="Q64" s="4">
        <v>0</v>
      </c>
      <c r="R64" s="4">
        <v>702192.60217971494</v>
      </c>
      <c r="S64" s="4">
        <v>565390.30551745254</v>
      </c>
      <c r="T64" s="4">
        <v>82202.042900558299</v>
      </c>
      <c r="U64" s="4">
        <v>290615.66396578733</v>
      </c>
      <c r="V64" s="4">
        <v>0</v>
      </c>
      <c r="W64" s="4">
        <v>5134241.8996404978</v>
      </c>
      <c r="X64" s="4">
        <v>1382.0174957525167</v>
      </c>
      <c r="Y64" s="4">
        <v>16824128.407884091</v>
      </c>
    </row>
    <row r="65" spans="1:25" x14ac:dyDescent="0.25">
      <c r="A65" s="3" t="s">
        <v>36</v>
      </c>
      <c r="B65" s="4">
        <v>5587.1660583803914</v>
      </c>
      <c r="C65" s="4">
        <v>2931.8338163981839</v>
      </c>
      <c r="D65" s="4">
        <v>7213.7571606489555</v>
      </c>
      <c r="E65" s="4">
        <v>5815.2445818134902</v>
      </c>
      <c r="F65" s="4">
        <v>0</v>
      </c>
      <c r="G65" s="4">
        <v>7451.0048063726254</v>
      </c>
      <c r="H65" s="4">
        <v>5999.3880180595343</v>
      </c>
      <c r="I65" s="4">
        <v>0</v>
      </c>
      <c r="J65" s="4"/>
      <c r="K65" s="4"/>
      <c r="L65" s="4">
        <v>2130.1428140373791</v>
      </c>
      <c r="M65" s="4">
        <v>1663.9118306045284</v>
      </c>
      <c r="N65" s="4">
        <v>873.128330444771</v>
      </c>
      <c r="O65" s="4">
        <v>2148.3263173658697</v>
      </c>
      <c r="P65" s="4">
        <v>1731.8358102181139</v>
      </c>
      <c r="Q65" s="4">
        <v>0</v>
      </c>
      <c r="R65" s="4">
        <v>3169.9727855051169</v>
      </c>
      <c r="S65" s="4">
        <v>2552.3935685384013</v>
      </c>
      <c r="T65" s="4">
        <v>0</v>
      </c>
      <c r="U65" s="4"/>
      <c r="V65" s="4"/>
      <c r="W65" s="4">
        <v>173214.30241163992</v>
      </c>
      <c r="X65" s="4">
        <v>123.39369930078547</v>
      </c>
      <c r="Y65" s="4">
        <v>222605.80200932806</v>
      </c>
    </row>
    <row r="66" spans="1:25" x14ac:dyDescent="0.25">
      <c r="A66" s="3" t="s">
        <v>37</v>
      </c>
      <c r="B66" s="4">
        <v>2297058.0811581686</v>
      </c>
      <c r="C66" s="4">
        <v>1205368.2475516875</v>
      </c>
      <c r="D66" s="4">
        <v>2643103.6547861802</v>
      </c>
      <c r="E66" s="4">
        <v>2130691.9356132094</v>
      </c>
      <c r="F66" s="4">
        <v>0</v>
      </c>
      <c r="G66" s="4">
        <v>2730030.6341031874</v>
      </c>
      <c r="H66" s="4">
        <v>2198161.6574943122</v>
      </c>
      <c r="I66" s="4">
        <v>48202.992171239872</v>
      </c>
      <c r="J66" s="4">
        <v>0</v>
      </c>
      <c r="K66" s="4">
        <v>0</v>
      </c>
      <c r="L66" s="4">
        <v>968968.48347302002</v>
      </c>
      <c r="M66" s="4">
        <v>684086.00655280415</v>
      </c>
      <c r="N66" s="4">
        <v>358970.26621000271</v>
      </c>
      <c r="O66" s="4">
        <v>787141.70918837062</v>
      </c>
      <c r="P66" s="4">
        <v>634540.56707743322</v>
      </c>
      <c r="Q66" s="4">
        <v>0</v>
      </c>
      <c r="R66" s="4">
        <v>1161470.5719020294</v>
      </c>
      <c r="S66" s="4">
        <v>935190.99953313253</v>
      </c>
      <c r="T66" s="4">
        <v>478510.50130599615</v>
      </c>
      <c r="U66" s="4">
        <v>425215.30375348422</v>
      </c>
      <c r="V66" s="4">
        <v>0</v>
      </c>
      <c r="W66" s="4">
        <v>7806046.9551447285</v>
      </c>
      <c r="X66" s="4">
        <v>-3903.8893641390614</v>
      </c>
      <c r="Y66" s="4">
        <v>27488854.677654851</v>
      </c>
    </row>
    <row r="67" spans="1:25" x14ac:dyDescent="0.25">
      <c r="A67" s="3" t="s">
        <v>38</v>
      </c>
      <c r="B67" s="4">
        <v>76050.967447050134</v>
      </c>
      <c r="C67" s="4">
        <v>39907.315408429655</v>
      </c>
      <c r="D67" s="4">
        <v>87597.337582901164</v>
      </c>
      <c r="E67" s="4">
        <v>70615.066658887547</v>
      </c>
      <c r="F67" s="4">
        <v>0</v>
      </c>
      <c r="G67" s="4">
        <v>90478.258253002481</v>
      </c>
      <c r="H67" s="4">
        <v>2306.8811639335286</v>
      </c>
      <c r="I67" s="4">
        <v>0</v>
      </c>
      <c r="J67" s="4">
        <v>0</v>
      </c>
      <c r="K67" s="4">
        <v>0</v>
      </c>
      <c r="L67" s="4">
        <v>32043.189923215486</v>
      </c>
      <c r="M67" s="4">
        <v>22648.710122775305</v>
      </c>
      <c r="N67" s="4">
        <v>11884.782650437493</v>
      </c>
      <c r="O67" s="4">
        <v>26087.33028706492</v>
      </c>
      <c r="P67" s="4">
        <v>21029.846545622539</v>
      </c>
      <c r="Q67" s="4">
        <v>0</v>
      </c>
      <c r="R67" s="4">
        <v>38493.28027497961</v>
      </c>
      <c r="S67" s="4">
        <v>22900.380505129928</v>
      </c>
      <c r="T67" s="4">
        <v>0</v>
      </c>
      <c r="U67" s="4">
        <v>60761.103741270803</v>
      </c>
      <c r="V67" s="4">
        <v>0</v>
      </c>
      <c r="W67" s="4">
        <v>275415.73596297158</v>
      </c>
      <c r="X67" s="4">
        <v>3.0162212428904756</v>
      </c>
      <c r="Y67" s="4">
        <v>878223.20274891518</v>
      </c>
    </row>
    <row r="68" spans="1:25" x14ac:dyDescent="0.25">
      <c r="A68" s="3" t="s">
        <v>39</v>
      </c>
      <c r="B68" s="4">
        <v>18946.029237657604</v>
      </c>
      <c r="C68" s="4">
        <v>9941.8217795973542</v>
      </c>
      <c r="D68" s="4">
        <v>22334.657777882298</v>
      </c>
      <c r="E68" s="4">
        <v>8355.5172553976026</v>
      </c>
      <c r="F68" s="4">
        <v>0</v>
      </c>
      <c r="G68" s="4">
        <v>2399.410599325171</v>
      </c>
      <c r="H68" s="4">
        <v>0</v>
      </c>
      <c r="I68" s="4">
        <v>0</v>
      </c>
      <c r="J68" s="4">
        <v>0</v>
      </c>
      <c r="K68" s="4">
        <v>0</v>
      </c>
      <c r="L68" s="4">
        <v>7948.6068832912033</v>
      </c>
      <c r="M68" s="4">
        <v>5642.3098691031419</v>
      </c>
      <c r="N68" s="4">
        <v>2960.7702194606127</v>
      </c>
      <c r="O68" s="4">
        <v>6651.4760651117276</v>
      </c>
      <c r="P68" s="4">
        <v>5786.8685195825747</v>
      </c>
      <c r="Q68" s="4">
        <v>0</v>
      </c>
      <c r="R68" s="4">
        <v>7939.6396849062849</v>
      </c>
      <c r="S68" s="4">
        <v>0</v>
      </c>
      <c r="T68" s="4">
        <v>0</v>
      </c>
      <c r="U68" s="4">
        <v>0</v>
      </c>
      <c r="V68" s="4">
        <v>21037.547926814645</v>
      </c>
      <c r="W68" s="4">
        <v>65890.041765761678</v>
      </c>
      <c r="X68" s="4">
        <v>-41.994416687869673</v>
      </c>
      <c r="Y68" s="4">
        <v>185792.70316720402</v>
      </c>
    </row>
    <row r="69" spans="1:25" x14ac:dyDescent="0.25">
      <c r="A69" s="3" t="s">
        <v>40</v>
      </c>
      <c r="B69" s="4">
        <v>2457539.4932126245</v>
      </c>
      <c r="C69" s="4">
        <v>1289422.3121218695</v>
      </c>
      <c r="D69" s="4">
        <v>2827803.4518044866</v>
      </c>
      <c r="E69" s="4">
        <v>2281775.0496816747</v>
      </c>
      <c r="F69" s="4">
        <v>0</v>
      </c>
      <c r="G69" s="4">
        <v>3594642.8124874621</v>
      </c>
      <c r="H69" s="4">
        <v>5055527.8158072615</v>
      </c>
      <c r="I69" s="4">
        <v>152715.0084990949</v>
      </c>
      <c r="J69" s="4">
        <v>0</v>
      </c>
      <c r="K69" s="4">
        <v>0</v>
      </c>
      <c r="L69" s="4">
        <v>1036489.6286878402</v>
      </c>
      <c r="M69" s="4">
        <v>731878.91575209424</v>
      </c>
      <c r="N69" s="4">
        <v>384002.37568864343</v>
      </c>
      <c r="O69" s="4">
        <v>842147.08654028387</v>
      </c>
      <c r="P69" s="4">
        <v>679534.5726746046</v>
      </c>
      <c r="Q69" s="4">
        <v>0</v>
      </c>
      <c r="R69" s="4">
        <v>1529313.1846393505</v>
      </c>
      <c r="S69" s="4">
        <v>2150835.4925186299</v>
      </c>
      <c r="T69" s="4">
        <v>1515999.9822054973</v>
      </c>
      <c r="U69" s="4">
        <v>214758.98944693751</v>
      </c>
      <c r="V69" s="4">
        <v>0</v>
      </c>
      <c r="W69" s="4">
        <v>14537255.994709719</v>
      </c>
      <c r="X69" s="4">
        <v>-9516.5937199049567</v>
      </c>
      <c r="Y69" s="4">
        <v>41272125.572758168</v>
      </c>
    </row>
    <row r="70" spans="1:25" x14ac:dyDescent="0.25">
      <c r="A70" s="3" t="s">
        <v>41</v>
      </c>
      <c r="B70" s="4">
        <v>2187226.6425340143</v>
      </c>
      <c r="C70" s="4">
        <v>1147616.3230143962</v>
      </c>
      <c r="D70" s="4">
        <v>2522473.5663525974</v>
      </c>
      <c r="E70" s="4">
        <v>2035094.6584351442</v>
      </c>
      <c r="F70" s="4">
        <v>0</v>
      </c>
      <c r="G70" s="4">
        <v>4407670.6778674955</v>
      </c>
      <c r="H70" s="4">
        <v>152098.33538003071</v>
      </c>
      <c r="I70" s="4">
        <v>0</v>
      </c>
      <c r="J70" s="4">
        <v>0</v>
      </c>
      <c r="K70" s="4">
        <v>0</v>
      </c>
      <c r="L70" s="4">
        <v>919778.51343946694</v>
      </c>
      <c r="M70" s="4">
        <v>651377.14696468925</v>
      </c>
      <c r="N70" s="4">
        <v>341771.18720041361</v>
      </c>
      <c r="O70" s="4">
        <v>751216.90774624329</v>
      </c>
      <c r="P70" s="4">
        <v>606070.77777672419</v>
      </c>
      <c r="Q70" s="4">
        <v>0</v>
      </c>
      <c r="R70" s="4">
        <v>1875209.6474771893</v>
      </c>
      <c r="S70" s="4">
        <v>1509878.2758538022</v>
      </c>
      <c r="T70" s="4">
        <v>0</v>
      </c>
      <c r="U70" s="4">
        <v>318268.31180559861</v>
      </c>
      <c r="V70" s="4">
        <v>0</v>
      </c>
      <c r="W70" s="4">
        <v>11596265.451920643</v>
      </c>
      <c r="X70" s="4">
        <v>8403.1700036449438</v>
      </c>
      <c r="Y70" s="4">
        <v>31030419.593772095</v>
      </c>
    </row>
    <row r="71" spans="1:25" x14ac:dyDescent="0.25">
      <c r="A71" s="3" t="s">
        <v>42</v>
      </c>
      <c r="B71" s="4">
        <v>7167934.2990160268</v>
      </c>
      <c r="C71" s="4">
        <v>3760939.0777128022</v>
      </c>
      <c r="D71" s="4">
        <v>9842551.8695453163</v>
      </c>
      <c r="E71" s="4">
        <v>5643223.1634621797</v>
      </c>
      <c r="F71" s="4">
        <v>0</v>
      </c>
      <c r="G71" s="4">
        <v>1620535.1576554363</v>
      </c>
      <c r="H71" s="4">
        <v>0</v>
      </c>
      <c r="I71" s="4">
        <v>0</v>
      </c>
      <c r="J71" s="4">
        <v>0</v>
      </c>
      <c r="K71" s="4">
        <v>0</v>
      </c>
      <c r="L71" s="4">
        <v>3034876.2368369037</v>
      </c>
      <c r="M71" s="4">
        <v>2134679.8281105845</v>
      </c>
      <c r="N71" s="4">
        <v>1120043.8576911115</v>
      </c>
      <c r="O71" s="4">
        <v>2931206.6847396651</v>
      </c>
      <c r="P71" s="4">
        <v>3908386.4559698631</v>
      </c>
      <c r="Q71" s="4">
        <v>0</v>
      </c>
      <c r="R71" s="4">
        <v>5362344.0907219602</v>
      </c>
      <c r="S71" s="4">
        <v>0</v>
      </c>
      <c r="T71" s="4">
        <v>0</v>
      </c>
      <c r="U71" s="4">
        <v>0</v>
      </c>
      <c r="V71" s="4">
        <v>697764.927606137</v>
      </c>
      <c r="W71" s="4">
        <v>41700683.249754429</v>
      </c>
      <c r="X71" s="4">
        <v>15966.928205479064</v>
      </c>
      <c r="Y71" s="4">
        <v>88941135.827027872</v>
      </c>
    </row>
    <row r="72" spans="1:25" x14ac:dyDescent="0.25">
      <c r="A72" s="3" t="s">
        <v>43</v>
      </c>
      <c r="B72" s="4">
        <v>41462.331735064181</v>
      </c>
      <c r="C72" s="4">
        <v>21757.124276850067</v>
      </c>
      <c r="D72" s="4">
        <v>47450.976833774839</v>
      </c>
      <c r="E72" s="4">
        <v>38251.777789196189</v>
      </c>
      <c r="F72" s="4">
        <v>0</v>
      </c>
      <c r="G72" s="4">
        <v>49011.555085911168</v>
      </c>
      <c r="H72" s="4">
        <v>39463.044779866097</v>
      </c>
      <c r="I72" s="4">
        <v>1113.9669499552724</v>
      </c>
      <c r="J72" s="4">
        <v>0</v>
      </c>
      <c r="K72" s="4"/>
      <c r="L72" s="4">
        <v>17697.721853746709</v>
      </c>
      <c r="M72" s="4">
        <v>12347.881480082873</v>
      </c>
      <c r="N72" s="4">
        <v>6479.4810295432762</v>
      </c>
      <c r="O72" s="4">
        <v>14131.357633273321</v>
      </c>
      <c r="P72" s="4">
        <v>11391.747612303696</v>
      </c>
      <c r="Q72" s="4">
        <v>0</v>
      </c>
      <c r="R72" s="4">
        <v>20851.589796955162</v>
      </c>
      <c r="S72" s="4">
        <v>16789.24940141679</v>
      </c>
      <c r="T72" s="4">
        <v>11058.336000549114</v>
      </c>
      <c r="U72" s="4">
        <v>464479.6034521329</v>
      </c>
      <c r="V72" s="4"/>
      <c r="W72" s="4">
        <v>202966.47517938577</v>
      </c>
      <c r="X72" s="4">
        <v>86.297333966447383</v>
      </c>
      <c r="Y72" s="4">
        <v>1016790.5182239739</v>
      </c>
    </row>
    <row r="73" spans="1:25" x14ac:dyDescent="0.25">
      <c r="A73" s="3" t="s">
        <v>44</v>
      </c>
      <c r="B73" s="4">
        <v>16757.492176025447</v>
      </c>
      <c r="C73" s="4">
        <v>8793.3993237962295</v>
      </c>
      <c r="D73" s="4">
        <v>18075.729403946018</v>
      </c>
      <c r="E73" s="4">
        <v>14571.434155286659</v>
      </c>
      <c r="F73" s="4">
        <v>0</v>
      </c>
      <c r="G73" s="4">
        <v>18670.208002313269</v>
      </c>
      <c r="H73" s="4">
        <v>15032.847930517873</v>
      </c>
      <c r="I73" s="4">
        <v>424.34880156140991</v>
      </c>
      <c r="J73" s="4">
        <v>0</v>
      </c>
      <c r="K73" s="4"/>
      <c r="L73" s="4">
        <v>8322.1334859661747</v>
      </c>
      <c r="M73" s="4">
        <v>4990.5424667177849</v>
      </c>
      <c r="N73" s="4">
        <v>2618.7589581570041</v>
      </c>
      <c r="O73" s="4">
        <v>5383.1262016848805</v>
      </c>
      <c r="P73" s="4">
        <v>4339.5133465721065</v>
      </c>
      <c r="Q73" s="4">
        <v>0</v>
      </c>
      <c r="R73" s="4">
        <v>7943.0966433459471</v>
      </c>
      <c r="S73" s="4">
        <v>6395.609728720312</v>
      </c>
      <c r="T73" s="4">
        <v>4212.5052536655821</v>
      </c>
      <c r="U73" s="4">
        <v>146360.62878967627</v>
      </c>
      <c r="V73" s="4"/>
      <c r="W73" s="4">
        <v>63956.093463941565</v>
      </c>
      <c r="X73" s="4">
        <v>17.192244533056062</v>
      </c>
      <c r="Y73" s="4">
        <v>346864.66037642764</v>
      </c>
    </row>
    <row r="74" spans="1:25" x14ac:dyDescent="0.25">
      <c r="A74" s="3" t="s">
        <v>45</v>
      </c>
      <c r="B74" s="4">
        <v>2.530184445643104</v>
      </c>
      <c r="C74" s="4">
        <v>1.3276999899321942</v>
      </c>
      <c r="D74" s="4">
        <v>2.7094156007694332</v>
      </c>
      <c r="E74" s="4">
        <v>2.1841481548899244</v>
      </c>
      <c r="F74" s="4">
        <v>0</v>
      </c>
      <c r="G74" s="4">
        <v>2.7985234620758845</v>
      </c>
      <c r="H74" s="4">
        <v>2.2533106021186629</v>
      </c>
      <c r="I74" s="4">
        <v>6.3606687034566012E-2</v>
      </c>
      <c r="J74" s="4">
        <v>0</v>
      </c>
      <c r="K74" s="4"/>
      <c r="L74" s="4">
        <v>1.2647375536874348</v>
      </c>
      <c r="M74" s="4">
        <v>0.75351328181885402</v>
      </c>
      <c r="N74" s="4">
        <v>0.39540183657653583</v>
      </c>
      <c r="O74" s="4">
        <v>0.80689004497775429</v>
      </c>
      <c r="P74" s="4">
        <v>0.65046034371276384</v>
      </c>
      <c r="Q74" s="4">
        <v>0</v>
      </c>
      <c r="R74" s="4">
        <v>1.1906103196700135</v>
      </c>
      <c r="S74" s="4">
        <v>0.95865369458588578</v>
      </c>
      <c r="T74" s="4">
        <v>0.63142278784684192</v>
      </c>
      <c r="U74" s="4">
        <v>12.171897365097823</v>
      </c>
      <c r="V74" s="4"/>
      <c r="W74" s="4">
        <v>5.3188279659168192</v>
      </c>
      <c r="X74" s="4">
        <v>2.8131242701564785E-3</v>
      </c>
      <c r="Y74" s="4">
        <v>38.012117260624649</v>
      </c>
    </row>
    <row r="75" spans="1:25" x14ac:dyDescent="0.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 x14ac:dyDescent="0.25">
      <c r="A76" s="3" t="s">
        <v>47</v>
      </c>
      <c r="B76" s="4">
        <v>464665.99357520603</v>
      </c>
      <c r="C76" s="4">
        <v>243830.85432920899</v>
      </c>
      <c r="D76" s="4">
        <v>503557.44251944416</v>
      </c>
      <c r="E76" s="4">
        <v>405934.05406228331</v>
      </c>
      <c r="F76" s="4">
        <v>0</v>
      </c>
      <c r="G76" s="4">
        <v>520118.5513929266</v>
      </c>
      <c r="H76" s="4">
        <v>418788.21531941911</v>
      </c>
      <c r="I76" s="4">
        <v>11821.597484403947</v>
      </c>
      <c r="J76" s="4">
        <v>0</v>
      </c>
      <c r="K76" s="4"/>
      <c r="L76" s="4">
        <v>228132.41010857665</v>
      </c>
      <c r="M76" s="4">
        <v>138382.00545868828</v>
      </c>
      <c r="N76" s="4">
        <v>72615.175376116953</v>
      </c>
      <c r="O76" s="4">
        <v>149964.25329802107</v>
      </c>
      <c r="P76" s="4">
        <v>120891.06855637074</v>
      </c>
      <c r="Q76" s="4">
        <v>0</v>
      </c>
      <c r="R76" s="4">
        <v>221280.4441814055</v>
      </c>
      <c r="S76" s="4">
        <v>178170.23072074837</v>
      </c>
      <c r="T76" s="4">
        <v>117352.85059492466</v>
      </c>
      <c r="U76" s="4">
        <v>4038827.9095811099</v>
      </c>
      <c r="V76" s="4"/>
      <c r="W76" s="4">
        <v>1764871.1774881722</v>
      </c>
      <c r="X76" s="4">
        <v>-951.83244952975679</v>
      </c>
      <c r="Y76" s="4">
        <v>9598252.4015974961</v>
      </c>
    </row>
    <row r="77" spans="1:25" x14ac:dyDescent="0.25">
      <c r="A77" s="3" t="s">
        <v>48</v>
      </c>
      <c r="B77" s="4">
        <v>-899.1397570258232</v>
      </c>
      <c r="C77" s="4">
        <v>-471.81850651500338</v>
      </c>
      <c r="D77" s="4">
        <v>-1029.8099748444145</v>
      </c>
      <c r="E77" s="4">
        <v>-830.16335914095703</v>
      </c>
      <c r="F77" s="4">
        <v>0</v>
      </c>
      <c r="G77" s="4">
        <v>-1063.678593739344</v>
      </c>
      <c r="H77" s="4">
        <v>-856.45101247128378</v>
      </c>
      <c r="I77" s="4">
        <v>0</v>
      </c>
      <c r="J77" s="4">
        <v>0</v>
      </c>
      <c r="K77" s="4">
        <v>0</v>
      </c>
      <c r="L77" s="4">
        <v>-382.97816032585365</v>
      </c>
      <c r="M77" s="4">
        <v>-267.7724741755456</v>
      </c>
      <c r="N77" s="4">
        <v>-140.5120926575876</v>
      </c>
      <c r="O77" s="4">
        <v>-306.68732278826991</v>
      </c>
      <c r="P77" s="4">
        <v>-247.23063896358423</v>
      </c>
      <c r="Q77" s="4">
        <v>0</v>
      </c>
      <c r="R77" s="4">
        <v>-452.53389070347197</v>
      </c>
      <c r="S77" s="4">
        <v>-364.37050736167498</v>
      </c>
      <c r="T77" s="4">
        <v>0</v>
      </c>
      <c r="U77" s="4">
        <v>0</v>
      </c>
      <c r="V77" s="4">
        <v>0</v>
      </c>
      <c r="W77" s="4">
        <v>0</v>
      </c>
      <c r="X77" s="4">
        <v>2.3357076550373188</v>
      </c>
      <c r="Y77" s="4">
        <v>-7310.8105830577761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-7507.3318338616482</v>
      </c>
      <c r="C79" s="4">
        <v>-3939.7561124263611</v>
      </c>
      <c r="D79" s="4">
        <v>-8599.0695299314284</v>
      </c>
      <c r="E79" s="4">
        <v>-6927.4579522057593</v>
      </c>
      <c r="F79" s="4">
        <v>0</v>
      </c>
      <c r="G79" s="4">
        <v>-8876.0707777028165</v>
      </c>
      <c r="H79" s="4">
        <v>-7146.8203356485083</v>
      </c>
      <c r="I79" s="4">
        <v>2.7199297307709487</v>
      </c>
      <c r="J79" s="4">
        <v>0</v>
      </c>
      <c r="K79" s="4">
        <v>0</v>
      </c>
      <c r="L79" s="4">
        <v>-3197.6610001079925</v>
      </c>
      <c r="M79" s="4">
        <v>-2235.7556808070658</v>
      </c>
      <c r="N79" s="4">
        <v>-1173.2972918050355</v>
      </c>
      <c r="O79" s="4">
        <v>-2560.8856750521309</v>
      </c>
      <c r="P79" s="4">
        <v>-2063.0636573619113</v>
      </c>
      <c r="Q79" s="4">
        <v>0</v>
      </c>
      <c r="R79" s="4">
        <v>-3776.2561612455947</v>
      </c>
      <c r="S79" s="4">
        <v>-3040.5598379864105</v>
      </c>
      <c r="T79" s="4">
        <v>27.000708469812249</v>
      </c>
      <c r="U79" s="4">
        <v>0</v>
      </c>
      <c r="V79" s="4">
        <v>0</v>
      </c>
      <c r="W79" s="4">
        <v>239.37715647286336</v>
      </c>
      <c r="X79" s="4">
        <v>18.598002448156141</v>
      </c>
      <c r="Y79" s="4">
        <v>-60756.290049021052</v>
      </c>
    </row>
    <row r="80" spans="1:25" x14ac:dyDescent="0.25">
      <c r="A80" s="3" t="s">
        <v>51</v>
      </c>
      <c r="B80" s="4">
        <v>-873.79599036329523</v>
      </c>
      <c r="C80" s="4">
        <v>-458.52421994702689</v>
      </c>
      <c r="D80" s="4">
        <v>-969.09208593326161</v>
      </c>
      <c r="E80" s="4">
        <v>-781.15121982209291</v>
      </c>
      <c r="F80" s="4">
        <v>0</v>
      </c>
      <c r="G80" s="4">
        <v>-1000.8799133919086</v>
      </c>
      <c r="H80" s="4">
        <v>-805.88687243689128</v>
      </c>
      <c r="I80" s="4">
        <v>3.9293116395604358E-2</v>
      </c>
      <c r="J80" s="4">
        <v>0</v>
      </c>
      <c r="K80" s="4">
        <v>0</v>
      </c>
      <c r="L80" s="4">
        <v>-387.84116814708602</v>
      </c>
      <c r="M80" s="4">
        <v>-260.2248565208655</v>
      </c>
      <c r="N80" s="4">
        <v>-136.55292615550673</v>
      </c>
      <c r="O80" s="4">
        <v>-288.60495103970499</v>
      </c>
      <c r="P80" s="4">
        <v>-232.63435211551871</v>
      </c>
      <c r="Q80" s="4">
        <v>0</v>
      </c>
      <c r="R80" s="4">
        <v>-425.81667432256899</v>
      </c>
      <c r="S80" s="4">
        <v>-342.8583822192507</v>
      </c>
      <c r="T80" s="4">
        <v>0.39006227575129121</v>
      </c>
      <c r="U80" s="4">
        <v>0</v>
      </c>
      <c r="V80" s="4">
        <v>0</v>
      </c>
      <c r="W80" s="4">
        <v>3.4581314235169502</v>
      </c>
      <c r="X80" s="4">
        <v>-8.7003246538421546E-3</v>
      </c>
      <c r="Y80" s="4">
        <v>-6959.9848259239689</v>
      </c>
    </row>
    <row r="81" spans="1:25" x14ac:dyDescent="0.25">
      <c r="A81" s="3" t="s">
        <v>52</v>
      </c>
      <c r="B81" s="4">
        <v>-159.74551502456239</v>
      </c>
      <c r="C81" s="4">
        <v>-83.827461456810852</v>
      </c>
      <c r="D81" s="4">
        <v>-182.96517576587343</v>
      </c>
      <c r="E81" s="4">
        <v>-147.46771409047136</v>
      </c>
      <c r="F81" s="4">
        <v>0</v>
      </c>
      <c r="G81" s="4">
        <v>-188.94865572966654</v>
      </c>
      <c r="H81" s="4">
        <v>2.4121545473899497E-2</v>
      </c>
      <c r="I81" s="4">
        <v>0</v>
      </c>
      <c r="J81" s="4">
        <v>0</v>
      </c>
      <c r="K81" s="4">
        <v>0</v>
      </c>
      <c r="L81" s="4">
        <v>-68.041751002959899</v>
      </c>
      <c r="M81" s="4">
        <v>-47.573751980522594</v>
      </c>
      <c r="N81" s="4">
        <v>-24.964624890344794</v>
      </c>
      <c r="O81" s="4">
        <v>-54.488790446605108</v>
      </c>
      <c r="P81" s="4">
        <v>-43.917304684240989</v>
      </c>
      <c r="Q81" s="4">
        <v>0</v>
      </c>
      <c r="R81" s="4">
        <v>-80.386754818429807</v>
      </c>
      <c r="S81" s="4">
        <v>0.23945428068006464</v>
      </c>
      <c r="T81" s="4">
        <v>0</v>
      </c>
      <c r="U81" s="4">
        <v>0</v>
      </c>
      <c r="V81" s="4">
        <v>0</v>
      </c>
      <c r="W81" s="4">
        <v>1.4647196402690681</v>
      </c>
      <c r="X81" s="4">
        <v>6.4049208737013946E-2</v>
      </c>
      <c r="Y81" s="4">
        <v>-1080.5351552153277</v>
      </c>
    </row>
    <row r="82" spans="1:25" x14ac:dyDescent="0.25">
      <c r="A82" s="3" t="s">
        <v>53</v>
      </c>
      <c r="B82" s="4">
        <v>-661.82394653477559</v>
      </c>
      <c r="C82" s="4">
        <v>-347.30649989472272</v>
      </c>
      <c r="D82" s="4">
        <v>-719.81548678800687</v>
      </c>
      <c r="E82" s="4">
        <v>-580.01486926965367</v>
      </c>
      <c r="F82" s="4">
        <v>0</v>
      </c>
      <c r="G82" s="4">
        <v>-743.16626203674718</v>
      </c>
      <c r="H82" s="4">
        <v>0.22946942060369932</v>
      </c>
      <c r="I82" s="4">
        <v>0</v>
      </c>
      <c r="J82" s="4">
        <v>0</v>
      </c>
      <c r="K82" s="4">
        <v>0</v>
      </c>
      <c r="L82" s="4">
        <v>-301.39784423872101</v>
      </c>
      <c r="M82" s="4">
        <v>-197.09754156399873</v>
      </c>
      <c r="N82" s="4">
        <v>-103.43121861464735</v>
      </c>
      <c r="O82" s="4">
        <v>-214.36798044017939</v>
      </c>
      <c r="P82" s="4">
        <v>-172.73401091358954</v>
      </c>
      <c r="Q82" s="4">
        <v>0</v>
      </c>
      <c r="R82" s="4">
        <v>-316.17438009799594</v>
      </c>
      <c r="S82" s="4">
        <v>2.2779400726286543</v>
      </c>
      <c r="T82" s="4">
        <v>0</v>
      </c>
      <c r="U82" s="4">
        <v>0</v>
      </c>
      <c r="V82" s="4">
        <v>0</v>
      </c>
      <c r="W82" s="4">
        <v>13.933948285489626</v>
      </c>
      <c r="X82" s="4">
        <v>-0.34831446775916958</v>
      </c>
      <c r="Y82" s="4">
        <v>-4341.2369970820746</v>
      </c>
    </row>
    <row r="83" spans="1:25" x14ac:dyDescent="0.25">
      <c r="A83" s="3" t="s">
        <v>54</v>
      </c>
      <c r="B83" s="4">
        <v>-148055.3869602636</v>
      </c>
      <c r="C83" s="4">
        <v>-77695.784711300133</v>
      </c>
      <c r="D83" s="4">
        <v>-169581.93244697727</v>
      </c>
      <c r="E83" s="4">
        <v>-58756.144631831092</v>
      </c>
      <c r="F83" s="4">
        <v>0</v>
      </c>
      <c r="G83" s="4">
        <v>214.97462650127164</v>
      </c>
      <c r="H83" s="4">
        <v>0</v>
      </c>
      <c r="I83" s="4">
        <v>0</v>
      </c>
      <c r="J83" s="4">
        <v>0</v>
      </c>
      <c r="K83" s="4">
        <v>0</v>
      </c>
      <c r="L83" s="4">
        <v>-63062.476418497026</v>
      </c>
      <c r="M83" s="4">
        <v>-44092.319321421121</v>
      </c>
      <c r="N83" s="4">
        <v>-23138.552536007879</v>
      </c>
      <c r="O83" s="4">
        <v>-50503.131767860643</v>
      </c>
      <c r="P83" s="4">
        <v>-40693.361441188739</v>
      </c>
      <c r="Q83" s="4">
        <v>0</v>
      </c>
      <c r="R83" s="4">
        <v>711.35014419684683</v>
      </c>
      <c r="S83" s="4">
        <v>0</v>
      </c>
      <c r="T83" s="4">
        <v>0</v>
      </c>
      <c r="U83" s="4">
        <v>0</v>
      </c>
      <c r="V83" s="4">
        <v>869.40768406963275</v>
      </c>
      <c r="W83" s="4">
        <v>3784.3291108983285</v>
      </c>
      <c r="X83" s="4">
        <v>-198.96943394206357</v>
      </c>
      <c r="Y83" s="4">
        <v>-670197.99810362351</v>
      </c>
    </row>
    <row r="84" spans="1:25" x14ac:dyDescent="0.25">
      <c r="A84" s="3" t="s">
        <v>55</v>
      </c>
      <c r="B84" s="4">
        <v>-616830.49319203838</v>
      </c>
      <c r="C84" s="4">
        <v>-323691.30594696401</v>
      </c>
      <c r="D84" s="4">
        <v>-702708.52462977625</v>
      </c>
      <c r="E84" s="4">
        <v>-243507.16066507919</v>
      </c>
      <c r="F84" s="4">
        <v>0</v>
      </c>
      <c r="G84" s="4">
        <v>612.80537648084385</v>
      </c>
      <c r="H84" s="4">
        <v>0</v>
      </c>
      <c r="I84" s="4">
        <v>0</v>
      </c>
      <c r="J84" s="4">
        <v>0</v>
      </c>
      <c r="K84" s="4">
        <v>0</v>
      </c>
      <c r="L84" s="4">
        <v>-264646.38875664928</v>
      </c>
      <c r="M84" s="4">
        <v>-183698.05808087575</v>
      </c>
      <c r="N84" s="4">
        <v>-96398.386552539872</v>
      </c>
      <c r="O84" s="4">
        <v>-209273.36244899069</v>
      </c>
      <c r="P84" s="4">
        <v>-168648.31694715086</v>
      </c>
      <c r="Q84" s="4">
        <v>0</v>
      </c>
      <c r="R84" s="4">
        <v>2027.7704397903567</v>
      </c>
      <c r="S84" s="4">
        <v>0</v>
      </c>
      <c r="T84" s="4">
        <v>0</v>
      </c>
      <c r="U84" s="4">
        <v>0</v>
      </c>
      <c r="V84" s="4">
        <v>2255.0821990919549</v>
      </c>
      <c r="W84" s="4">
        <v>10726.741914312799</v>
      </c>
      <c r="X84" s="4">
        <v>-1615.2232428905106</v>
      </c>
      <c r="Y84" s="4">
        <v>-2795394.8205332789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98" si="2">B60-B32</f>
        <v>0</v>
      </c>
      <c r="C88" s="5">
        <f t="shared" si="2"/>
        <v>0</v>
      </c>
      <c r="D88" s="5">
        <f t="shared" si="2"/>
        <v>0</v>
      </c>
      <c r="E88" s="5">
        <f t="shared" si="2"/>
        <v>0</v>
      </c>
      <c r="F88" s="5">
        <f t="shared" si="2"/>
        <v>0</v>
      </c>
      <c r="G88" s="5">
        <f t="shared" si="2"/>
        <v>0</v>
      </c>
      <c r="H88" s="5">
        <f t="shared" si="2"/>
        <v>0</v>
      </c>
      <c r="I88" s="5">
        <f t="shared" si="2"/>
        <v>0</v>
      </c>
      <c r="J88" s="5">
        <f t="shared" si="2"/>
        <v>0</v>
      </c>
      <c r="K88" s="5">
        <f t="shared" si="2"/>
        <v>0</v>
      </c>
      <c r="L88" s="5">
        <f t="shared" si="2"/>
        <v>0</v>
      </c>
      <c r="M88" s="5">
        <f t="shared" si="2"/>
        <v>0</v>
      </c>
      <c r="N88" s="5">
        <f t="shared" si="2"/>
        <v>0</v>
      </c>
      <c r="O88" s="5">
        <f t="shared" si="2"/>
        <v>0</v>
      </c>
      <c r="P88" s="5">
        <f t="shared" si="2"/>
        <v>0</v>
      </c>
      <c r="Q88" s="5">
        <f t="shared" si="2"/>
        <v>0</v>
      </c>
      <c r="R88" s="5">
        <f t="shared" si="2"/>
        <v>0</v>
      </c>
      <c r="S88" s="5">
        <f t="shared" si="2"/>
        <v>0</v>
      </c>
      <c r="T88" s="5">
        <f t="shared" si="2"/>
        <v>0</v>
      </c>
      <c r="U88" s="5">
        <f t="shared" si="2"/>
        <v>0</v>
      </c>
      <c r="V88" s="5">
        <f t="shared" si="2"/>
        <v>0</v>
      </c>
      <c r="W88" s="5">
        <f t="shared" si="2"/>
        <v>-16442894.095509239</v>
      </c>
      <c r="X88" s="5">
        <f t="shared" si="2"/>
        <v>18904.182443352453</v>
      </c>
      <c r="Y88" s="5">
        <f t="shared" si="2"/>
        <v>-16423989.913065881</v>
      </c>
    </row>
    <row r="89" spans="1:25" x14ac:dyDescent="0.25">
      <c r="A89" s="3" t="s">
        <v>32</v>
      </c>
      <c r="B89" s="5">
        <f t="shared" si="2"/>
        <v>0</v>
      </c>
      <c r="C89" s="5">
        <f t="shared" si="2"/>
        <v>0</v>
      </c>
      <c r="D89" s="5">
        <f t="shared" si="2"/>
        <v>0</v>
      </c>
      <c r="E89" s="5">
        <f t="shared" si="2"/>
        <v>0</v>
      </c>
      <c r="F89" s="5">
        <f t="shared" si="2"/>
        <v>0</v>
      </c>
      <c r="G89" s="5">
        <f t="shared" si="2"/>
        <v>0</v>
      </c>
      <c r="H89" s="5">
        <f t="shared" si="2"/>
        <v>0</v>
      </c>
      <c r="I89" s="5">
        <f t="shared" si="2"/>
        <v>0</v>
      </c>
      <c r="J89" s="5">
        <f t="shared" si="2"/>
        <v>0</v>
      </c>
      <c r="K89" s="5">
        <f t="shared" si="2"/>
        <v>0</v>
      </c>
      <c r="L89" s="5">
        <f t="shared" si="2"/>
        <v>0</v>
      </c>
      <c r="M89" s="5">
        <f t="shared" si="2"/>
        <v>0</v>
      </c>
      <c r="N89" s="5">
        <f t="shared" si="2"/>
        <v>0</v>
      </c>
      <c r="O89" s="5">
        <f t="shared" si="2"/>
        <v>0</v>
      </c>
      <c r="P89" s="5">
        <f t="shared" si="2"/>
        <v>0</v>
      </c>
      <c r="Q89" s="5">
        <f t="shared" si="2"/>
        <v>0</v>
      </c>
      <c r="R89" s="5">
        <f t="shared" si="2"/>
        <v>0</v>
      </c>
      <c r="S89" s="5">
        <f t="shared" si="2"/>
        <v>0</v>
      </c>
      <c r="T89" s="5">
        <f t="shared" si="2"/>
        <v>0</v>
      </c>
      <c r="U89" s="5">
        <f t="shared" si="2"/>
        <v>0</v>
      </c>
      <c r="V89" s="5">
        <f t="shared" si="2"/>
        <v>0</v>
      </c>
      <c r="W89" s="5">
        <f t="shared" si="2"/>
        <v>1132384.5352880862</v>
      </c>
      <c r="X89" s="5">
        <f t="shared" si="2"/>
        <v>4686.4106203711854</v>
      </c>
      <c r="Y89" s="5">
        <f t="shared" si="2"/>
        <v>1137070.9459084608</v>
      </c>
    </row>
    <row r="90" spans="1:25" x14ac:dyDescent="0.25">
      <c r="A90" s="3" t="s">
        <v>33</v>
      </c>
      <c r="B90" s="5">
        <f t="shared" si="2"/>
        <v>0</v>
      </c>
      <c r="C90" s="5">
        <f t="shared" si="2"/>
        <v>0</v>
      </c>
      <c r="D90" s="5">
        <f t="shared" si="2"/>
        <v>0</v>
      </c>
      <c r="E90" s="5">
        <f t="shared" si="2"/>
        <v>0</v>
      </c>
      <c r="F90" s="5">
        <f t="shared" si="2"/>
        <v>0</v>
      </c>
      <c r="G90" s="5">
        <f t="shared" si="2"/>
        <v>0</v>
      </c>
      <c r="H90" s="5">
        <f t="shared" si="2"/>
        <v>0</v>
      </c>
      <c r="I90" s="5">
        <f t="shared" si="2"/>
        <v>0</v>
      </c>
      <c r="J90" s="5">
        <f t="shared" si="2"/>
        <v>0</v>
      </c>
      <c r="K90" s="5">
        <f t="shared" si="2"/>
        <v>0</v>
      </c>
      <c r="L90" s="5">
        <f t="shared" si="2"/>
        <v>0</v>
      </c>
      <c r="M90" s="5">
        <f t="shared" si="2"/>
        <v>0</v>
      </c>
      <c r="N90" s="5">
        <f t="shared" si="2"/>
        <v>0</v>
      </c>
      <c r="O90" s="5">
        <f t="shared" si="2"/>
        <v>0</v>
      </c>
      <c r="P90" s="5">
        <f t="shared" si="2"/>
        <v>0</v>
      </c>
      <c r="Q90" s="5">
        <f t="shared" si="2"/>
        <v>0</v>
      </c>
      <c r="R90" s="5">
        <f t="shared" si="2"/>
        <v>0</v>
      </c>
      <c r="S90" s="5">
        <f t="shared" si="2"/>
        <v>0</v>
      </c>
      <c r="T90" s="5">
        <f t="shared" si="2"/>
        <v>0</v>
      </c>
      <c r="U90" s="5">
        <f t="shared" si="2"/>
        <v>0</v>
      </c>
      <c r="V90" s="5">
        <f t="shared" si="2"/>
        <v>0</v>
      </c>
      <c r="W90" s="5">
        <f t="shared" si="2"/>
        <v>154397.11741552185</v>
      </c>
      <c r="X90" s="5">
        <f t="shared" si="2"/>
        <v>158.40064709280051</v>
      </c>
      <c r="Y90" s="5">
        <f t="shared" si="2"/>
        <v>154555.51806261466</v>
      </c>
    </row>
    <row r="91" spans="1:25" x14ac:dyDescent="0.25">
      <c r="A91" s="3" t="s">
        <v>34</v>
      </c>
      <c r="B91" s="5">
        <f t="shared" si="2"/>
        <v>0</v>
      </c>
      <c r="C91" s="5">
        <f t="shared" si="2"/>
        <v>0</v>
      </c>
      <c r="D91" s="5">
        <f t="shared" si="2"/>
        <v>0</v>
      </c>
      <c r="E91" s="5">
        <f t="shared" si="2"/>
        <v>0</v>
      </c>
      <c r="F91" s="5">
        <f t="shared" si="2"/>
        <v>0</v>
      </c>
      <c r="G91" s="5">
        <f t="shared" si="2"/>
        <v>0</v>
      </c>
      <c r="H91" s="5">
        <f t="shared" si="2"/>
        <v>0</v>
      </c>
      <c r="I91" s="5">
        <f t="shared" si="2"/>
        <v>0</v>
      </c>
      <c r="J91" s="5">
        <f t="shared" si="2"/>
        <v>0</v>
      </c>
      <c r="K91" s="5">
        <f t="shared" si="2"/>
        <v>0</v>
      </c>
      <c r="L91" s="5">
        <f t="shared" si="2"/>
        <v>0</v>
      </c>
      <c r="M91" s="5">
        <f t="shared" si="2"/>
        <v>0</v>
      </c>
      <c r="N91" s="5">
        <f t="shared" si="2"/>
        <v>0</v>
      </c>
      <c r="O91" s="5">
        <f t="shared" si="2"/>
        <v>0</v>
      </c>
      <c r="P91" s="5">
        <f t="shared" si="2"/>
        <v>0</v>
      </c>
      <c r="Q91" s="5">
        <f t="shared" si="2"/>
        <v>0</v>
      </c>
      <c r="R91" s="5">
        <f t="shared" si="2"/>
        <v>0</v>
      </c>
      <c r="S91" s="5">
        <f t="shared" si="2"/>
        <v>0</v>
      </c>
      <c r="T91" s="5">
        <f t="shared" si="2"/>
        <v>0</v>
      </c>
      <c r="U91" s="5">
        <f t="shared" si="2"/>
        <v>0</v>
      </c>
      <c r="V91" s="5">
        <f t="shared" si="2"/>
        <v>0</v>
      </c>
      <c r="W91" s="5">
        <f t="shared" si="2"/>
        <v>-3980763.2405679822</v>
      </c>
      <c r="X91" s="5">
        <f t="shared" si="2"/>
        <v>-1727.0411860556728</v>
      </c>
      <c r="Y91" s="5">
        <f t="shared" si="2"/>
        <v>-3982490.2817540392</v>
      </c>
    </row>
    <row r="92" spans="1:25" x14ac:dyDescent="0.25">
      <c r="A92" s="3" t="s">
        <v>35</v>
      </c>
      <c r="B92" s="5">
        <f t="shared" si="2"/>
        <v>0</v>
      </c>
      <c r="C92" s="5">
        <f t="shared" si="2"/>
        <v>0</v>
      </c>
      <c r="D92" s="5">
        <f t="shared" si="2"/>
        <v>0</v>
      </c>
      <c r="E92" s="5">
        <f t="shared" si="2"/>
        <v>0</v>
      </c>
      <c r="F92" s="5">
        <f t="shared" si="2"/>
        <v>0</v>
      </c>
      <c r="G92" s="5">
        <f t="shared" si="2"/>
        <v>0</v>
      </c>
      <c r="H92" s="5">
        <f t="shared" si="2"/>
        <v>0</v>
      </c>
      <c r="I92" s="5">
        <f t="shared" si="2"/>
        <v>0</v>
      </c>
      <c r="J92" s="5">
        <f t="shared" si="2"/>
        <v>0</v>
      </c>
      <c r="K92" s="5">
        <f t="shared" si="2"/>
        <v>0</v>
      </c>
      <c r="L92" s="5">
        <f t="shared" si="2"/>
        <v>0</v>
      </c>
      <c r="M92" s="5">
        <f t="shared" si="2"/>
        <v>0</v>
      </c>
      <c r="N92" s="5">
        <f t="shared" si="2"/>
        <v>0</v>
      </c>
      <c r="O92" s="5">
        <f t="shared" si="2"/>
        <v>0</v>
      </c>
      <c r="P92" s="5">
        <f t="shared" si="2"/>
        <v>0</v>
      </c>
      <c r="Q92" s="5">
        <f t="shared" si="2"/>
        <v>0</v>
      </c>
      <c r="R92" s="5">
        <f t="shared" si="2"/>
        <v>0</v>
      </c>
      <c r="S92" s="5">
        <f t="shared" si="2"/>
        <v>0</v>
      </c>
      <c r="T92" s="5">
        <f t="shared" si="2"/>
        <v>0</v>
      </c>
      <c r="U92" s="5">
        <f t="shared" si="2"/>
        <v>0</v>
      </c>
      <c r="V92" s="5">
        <f t="shared" si="2"/>
        <v>0</v>
      </c>
      <c r="W92" s="5">
        <f t="shared" si="2"/>
        <v>-313754.63105444983</v>
      </c>
      <c r="X92" s="5">
        <f t="shared" si="2"/>
        <v>2437.07240887437</v>
      </c>
      <c r="Y92" s="5">
        <f t="shared" si="2"/>
        <v>-311317.55864557624</v>
      </c>
    </row>
    <row r="93" spans="1:25" x14ac:dyDescent="0.25">
      <c r="A93" s="3" t="s">
        <v>36</v>
      </c>
      <c r="B93" s="5">
        <f t="shared" si="2"/>
        <v>0</v>
      </c>
      <c r="C93" s="5">
        <f t="shared" si="2"/>
        <v>0</v>
      </c>
      <c r="D93" s="5">
        <f t="shared" si="2"/>
        <v>0</v>
      </c>
      <c r="E93" s="5">
        <f t="shared" si="2"/>
        <v>0</v>
      </c>
      <c r="F93" s="5">
        <f t="shared" si="2"/>
        <v>0</v>
      </c>
      <c r="G93" s="5">
        <f t="shared" si="2"/>
        <v>0</v>
      </c>
      <c r="H93" s="5">
        <f t="shared" si="2"/>
        <v>0</v>
      </c>
      <c r="I93" s="5">
        <f t="shared" si="2"/>
        <v>0</v>
      </c>
      <c r="J93" s="5">
        <f t="shared" si="2"/>
        <v>0</v>
      </c>
      <c r="K93" s="5">
        <f t="shared" si="2"/>
        <v>0</v>
      </c>
      <c r="L93" s="5">
        <f t="shared" si="2"/>
        <v>0</v>
      </c>
      <c r="M93" s="5">
        <f t="shared" si="2"/>
        <v>0</v>
      </c>
      <c r="N93" s="5">
        <f t="shared" si="2"/>
        <v>0</v>
      </c>
      <c r="O93" s="5">
        <f t="shared" si="2"/>
        <v>0</v>
      </c>
      <c r="P93" s="5">
        <f t="shared" si="2"/>
        <v>0</v>
      </c>
      <c r="Q93" s="5">
        <f t="shared" si="2"/>
        <v>0</v>
      </c>
      <c r="R93" s="5">
        <f t="shared" si="2"/>
        <v>0</v>
      </c>
      <c r="S93" s="5">
        <f t="shared" si="2"/>
        <v>0</v>
      </c>
      <c r="T93" s="5">
        <f t="shared" si="2"/>
        <v>0</v>
      </c>
      <c r="U93" s="5">
        <f t="shared" si="2"/>
        <v>0</v>
      </c>
      <c r="V93" s="5">
        <f t="shared" si="2"/>
        <v>0</v>
      </c>
      <c r="W93" s="5">
        <f t="shared" si="2"/>
        <v>153211.16391913485</v>
      </c>
      <c r="X93" s="5">
        <f t="shared" si="2"/>
        <v>232.83545333281086</v>
      </c>
      <c r="Y93" s="5">
        <f t="shared" si="2"/>
        <v>153443.99937246766</v>
      </c>
    </row>
    <row r="94" spans="1:25" x14ac:dyDescent="0.25">
      <c r="A94" s="3" t="s">
        <v>37</v>
      </c>
      <c r="B94" s="5">
        <f t="shared" si="2"/>
        <v>0</v>
      </c>
      <c r="C94" s="5">
        <f t="shared" si="2"/>
        <v>0</v>
      </c>
      <c r="D94" s="5">
        <f t="shared" si="2"/>
        <v>0</v>
      </c>
      <c r="E94" s="5">
        <f t="shared" si="2"/>
        <v>0</v>
      </c>
      <c r="F94" s="5">
        <f t="shared" si="2"/>
        <v>0</v>
      </c>
      <c r="G94" s="5">
        <f t="shared" si="2"/>
        <v>0</v>
      </c>
      <c r="H94" s="5">
        <f t="shared" si="2"/>
        <v>0</v>
      </c>
      <c r="I94" s="5">
        <f t="shared" si="2"/>
        <v>0</v>
      </c>
      <c r="J94" s="5">
        <f t="shared" si="2"/>
        <v>0</v>
      </c>
      <c r="K94" s="5">
        <f t="shared" si="2"/>
        <v>0</v>
      </c>
      <c r="L94" s="5">
        <f t="shared" si="2"/>
        <v>0</v>
      </c>
      <c r="M94" s="5">
        <f t="shared" si="2"/>
        <v>0</v>
      </c>
      <c r="N94" s="5">
        <f t="shared" si="2"/>
        <v>0</v>
      </c>
      <c r="O94" s="5">
        <f t="shared" si="2"/>
        <v>0</v>
      </c>
      <c r="P94" s="5">
        <f t="shared" si="2"/>
        <v>0</v>
      </c>
      <c r="Q94" s="5">
        <f t="shared" si="2"/>
        <v>0</v>
      </c>
      <c r="R94" s="5">
        <f t="shared" si="2"/>
        <v>0</v>
      </c>
      <c r="S94" s="5">
        <f t="shared" si="2"/>
        <v>0</v>
      </c>
      <c r="T94" s="5">
        <f t="shared" si="2"/>
        <v>0</v>
      </c>
      <c r="U94" s="5">
        <f t="shared" si="2"/>
        <v>0</v>
      </c>
      <c r="V94" s="5">
        <f t="shared" si="2"/>
        <v>0</v>
      </c>
      <c r="W94" s="5">
        <f t="shared" si="2"/>
        <v>-1293066.3259253157</v>
      </c>
      <c r="X94" s="5">
        <f t="shared" si="2"/>
        <v>-1.2249164125223615</v>
      </c>
      <c r="Y94" s="5">
        <f t="shared" si="2"/>
        <v>-1293067.5508417301</v>
      </c>
    </row>
    <row r="95" spans="1:25" x14ac:dyDescent="0.25">
      <c r="A95" s="3" t="s">
        <v>38</v>
      </c>
      <c r="B95" s="5">
        <f t="shared" si="2"/>
        <v>0</v>
      </c>
      <c r="C95" s="5">
        <f t="shared" si="2"/>
        <v>0</v>
      </c>
      <c r="D95" s="5">
        <f t="shared" si="2"/>
        <v>0</v>
      </c>
      <c r="E95" s="5">
        <f t="shared" si="2"/>
        <v>0</v>
      </c>
      <c r="F95" s="5">
        <f t="shared" si="2"/>
        <v>0</v>
      </c>
      <c r="G95" s="5">
        <f t="shared" si="2"/>
        <v>0</v>
      </c>
      <c r="H95" s="5">
        <f t="shared" si="2"/>
        <v>0</v>
      </c>
      <c r="I95" s="5">
        <f t="shared" si="2"/>
        <v>0</v>
      </c>
      <c r="J95" s="5">
        <f t="shared" si="2"/>
        <v>0</v>
      </c>
      <c r="K95" s="5">
        <f t="shared" si="2"/>
        <v>0</v>
      </c>
      <c r="L95" s="5">
        <f t="shared" si="2"/>
        <v>0</v>
      </c>
      <c r="M95" s="5">
        <f t="shared" si="2"/>
        <v>0</v>
      </c>
      <c r="N95" s="5">
        <f t="shared" si="2"/>
        <v>0</v>
      </c>
      <c r="O95" s="5">
        <f t="shared" si="2"/>
        <v>0</v>
      </c>
      <c r="P95" s="5">
        <f t="shared" si="2"/>
        <v>0</v>
      </c>
      <c r="Q95" s="5">
        <f t="shared" si="2"/>
        <v>0</v>
      </c>
      <c r="R95" s="5">
        <f t="shared" si="2"/>
        <v>0</v>
      </c>
      <c r="S95" s="5">
        <f t="shared" si="2"/>
        <v>0</v>
      </c>
      <c r="T95" s="5">
        <f t="shared" si="2"/>
        <v>0</v>
      </c>
      <c r="U95" s="5">
        <f t="shared" si="2"/>
        <v>0</v>
      </c>
      <c r="V95" s="5">
        <f t="shared" si="2"/>
        <v>0</v>
      </c>
      <c r="W95" s="5">
        <f t="shared" si="2"/>
        <v>-25486.326355031808</v>
      </c>
      <c r="X95" s="5">
        <f t="shared" si="2"/>
        <v>-41.925773406453629</v>
      </c>
      <c r="Y95" s="5">
        <f t="shared" si="2"/>
        <v>-25528.252128438326</v>
      </c>
    </row>
    <row r="96" spans="1:25" x14ac:dyDescent="0.25">
      <c r="A96" s="3" t="s">
        <v>39</v>
      </c>
      <c r="B96" s="5">
        <f t="shared" si="2"/>
        <v>0</v>
      </c>
      <c r="C96" s="5">
        <f t="shared" si="2"/>
        <v>0</v>
      </c>
      <c r="D96" s="5">
        <f t="shared" si="2"/>
        <v>0</v>
      </c>
      <c r="E96" s="5">
        <f t="shared" si="2"/>
        <v>0</v>
      </c>
      <c r="F96" s="5">
        <f t="shared" si="2"/>
        <v>0</v>
      </c>
      <c r="G96" s="5">
        <f t="shared" si="2"/>
        <v>0</v>
      </c>
      <c r="H96" s="5">
        <f t="shared" si="2"/>
        <v>0</v>
      </c>
      <c r="I96" s="5">
        <f t="shared" si="2"/>
        <v>0</v>
      </c>
      <c r="J96" s="5">
        <f t="shared" si="2"/>
        <v>0</v>
      </c>
      <c r="K96" s="5">
        <f t="shared" si="2"/>
        <v>0</v>
      </c>
      <c r="L96" s="5">
        <f t="shared" si="2"/>
        <v>0</v>
      </c>
      <c r="M96" s="5">
        <f t="shared" si="2"/>
        <v>0</v>
      </c>
      <c r="N96" s="5">
        <f t="shared" si="2"/>
        <v>0</v>
      </c>
      <c r="O96" s="5">
        <f t="shared" si="2"/>
        <v>0</v>
      </c>
      <c r="P96" s="5">
        <f t="shared" si="2"/>
        <v>0</v>
      </c>
      <c r="Q96" s="5">
        <f t="shared" si="2"/>
        <v>0</v>
      </c>
      <c r="R96" s="5">
        <f t="shared" si="2"/>
        <v>0</v>
      </c>
      <c r="S96" s="5">
        <f t="shared" si="2"/>
        <v>0</v>
      </c>
      <c r="T96" s="5">
        <f t="shared" si="2"/>
        <v>0</v>
      </c>
      <c r="U96" s="5">
        <f t="shared" si="2"/>
        <v>0</v>
      </c>
      <c r="V96" s="5">
        <f t="shared" si="2"/>
        <v>0</v>
      </c>
      <c r="W96" s="5">
        <f t="shared" si="2"/>
        <v>-8751.4720619412401</v>
      </c>
      <c r="X96" s="5">
        <f t="shared" si="2"/>
        <v>-26.136448737565047</v>
      </c>
      <c r="Y96" s="5">
        <f t="shared" si="2"/>
        <v>-8777.6085106788087</v>
      </c>
    </row>
    <row r="97" spans="1:25" x14ac:dyDescent="0.25">
      <c r="A97" s="3" t="s">
        <v>40</v>
      </c>
      <c r="B97" s="5">
        <f t="shared" si="2"/>
        <v>0</v>
      </c>
      <c r="C97" s="5">
        <f t="shared" si="2"/>
        <v>0</v>
      </c>
      <c r="D97" s="5">
        <f t="shared" si="2"/>
        <v>0</v>
      </c>
      <c r="E97" s="5">
        <f t="shared" si="2"/>
        <v>0</v>
      </c>
      <c r="F97" s="5">
        <f t="shared" si="2"/>
        <v>0</v>
      </c>
      <c r="G97" s="5">
        <f t="shared" si="2"/>
        <v>0</v>
      </c>
      <c r="H97" s="5">
        <f t="shared" si="2"/>
        <v>0</v>
      </c>
      <c r="I97" s="5">
        <f t="shared" si="2"/>
        <v>0</v>
      </c>
      <c r="J97" s="5">
        <f t="shared" si="2"/>
        <v>0</v>
      </c>
      <c r="K97" s="5">
        <f t="shared" si="2"/>
        <v>0</v>
      </c>
      <c r="L97" s="5">
        <f t="shared" si="2"/>
        <v>0</v>
      </c>
      <c r="M97" s="5">
        <f t="shared" si="2"/>
        <v>0</v>
      </c>
      <c r="N97" s="5">
        <f t="shared" si="2"/>
        <v>0</v>
      </c>
      <c r="O97" s="5">
        <f t="shared" si="2"/>
        <v>0</v>
      </c>
      <c r="P97" s="5">
        <f t="shared" si="2"/>
        <v>0</v>
      </c>
      <c r="Q97" s="5">
        <f t="shared" si="2"/>
        <v>0</v>
      </c>
      <c r="R97" s="5">
        <f t="shared" si="2"/>
        <v>0</v>
      </c>
      <c r="S97" s="5">
        <f t="shared" si="2"/>
        <v>0</v>
      </c>
      <c r="T97" s="5">
        <f t="shared" si="2"/>
        <v>0</v>
      </c>
      <c r="U97" s="5">
        <f t="shared" si="2"/>
        <v>0</v>
      </c>
      <c r="V97" s="5">
        <f t="shared" si="2"/>
        <v>0</v>
      </c>
      <c r="W97" s="5">
        <f t="shared" si="2"/>
        <v>4804084.3725725506</v>
      </c>
      <c r="X97" s="5">
        <f t="shared" si="2"/>
        <v>-18300.257424976298</v>
      </c>
      <c r="Y97" s="5">
        <f t="shared" si="2"/>
        <v>4785784.1151475683</v>
      </c>
    </row>
    <row r="98" spans="1:25" x14ac:dyDescent="0.25">
      <c r="A98" s="3" t="s">
        <v>41</v>
      </c>
      <c r="B98" s="5">
        <f t="shared" si="2"/>
        <v>0</v>
      </c>
      <c r="C98" s="5">
        <f t="shared" si="2"/>
        <v>0</v>
      </c>
      <c r="D98" s="5">
        <f t="shared" si="2"/>
        <v>0</v>
      </c>
      <c r="E98" s="5">
        <f t="shared" si="2"/>
        <v>0</v>
      </c>
      <c r="F98" s="5">
        <f t="shared" si="2"/>
        <v>0</v>
      </c>
      <c r="G98" s="5">
        <f t="shared" si="2"/>
        <v>0</v>
      </c>
      <c r="H98" s="5">
        <f t="shared" si="2"/>
        <v>0</v>
      </c>
      <c r="I98" s="5">
        <f t="shared" si="2"/>
        <v>0</v>
      </c>
      <c r="J98" s="5">
        <f t="shared" si="2"/>
        <v>0</v>
      </c>
      <c r="K98" s="5">
        <f t="shared" si="2"/>
        <v>0</v>
      </c>
      <c r="L98" s="5">
        <f t="shared" si="2"/>
        <v>0</v>
      </c>
      <c r="M98" s="5">
        <f t="shared" si="2"/>
        <v>0</v>
      </c>
      <c r="N98" s="5">
        <f t="shared" si="2"/>
        <v>0</v>
      </c>
      <c r="O98" s="5">
        <f t="shared" si="2"/>
        <v>0</v>
      </c>
      <c r="P98" s="5">
        <f t="shared" si="2"/>
        <v>0</v>
      </c>
      <c r="Q98" s="5">
        <f t="shared" ref="Q98:Y98" si="3">Q70-Q42</f>
        <v>0</v>
      </c>
      <c r="R98" s="5">
        <f t="shared" si="3"/>
        <v>0</v>
      </c>
      <c r="S98" s="5">
        <f t="shared" si="3"/>
        <v>0</v>
      </c>
      <c r="T98" s="5">
        <f t="shared" si="3"/>
        <v>0</v>
      </c>
      <c r="U98" s="5">
        <f t="shared" si="3"/>
        <v>0</v>
      </c>
      <c r="V98" s="5">
        <f t="shared" si="3"/>
        <v>0</v>
      </c>
      <c r="W98" s="5">
        <f t="shared" si="3"/>
        <v>2959071.332579663</v>
      </c>
      <c r="X98" s="5">
        <f t="shared" si="3"/>
        <v>7819.2482596705713</v>
      </c>
      <c r="Y98" s="5">
        <f t="shared" si="3"/>
        <v>2966890.5808393322</v>
      </c>
    </row>
    <row r="99" spans="1:25" x14ac:dyDescent="0.25">
      <c r="A99" s="3" t="s">
        <v>42</v>
      </c>
      <c r="B99" s="5">
        <f t="shared" ref="B99:Y109" si="4">B71-B43</f>
        <v>0</v>
      </c>
      <c r="C99" s="5">
        <f t="shared" si="4"/>
        <v>0</v>
      </c>
      <c r="D99" s="5">
        <f t="shared" si="4"/>
        <v>0</v>
      </c>
      <c r="E99" s="5">
        <f t="shared" si="4"/>
        <v>0</v>
      </c>
      <c r="F99" s="5">
        <f t="shared" si="4"/>
        <v>0</v>
      </c>
      <c r="G99" s="5">
        <f t="shared" si="4"/>
        <v>0</v>
      </c>
      <c r="H99" s="5">
        <f t="shared" si="4"/>
        <v>0</v>
      </c>
      <c r="I99" s="5">
        <f t="shared" si="4"/>
        <v>0</v>
      </c>
      <c r="J99" s="5">
        <f t="shared" si="4"/>
        <v>0</v>
      </c>
      <c r="K99" s="5">
        <f t="shared" si="4"/>
        <v>0</v>
      </c>
      <c r="L99" s="5">
        <f t="shared" si="4"/>
        <v>0</v>
      </c>
      <c r="M99" s="5">
        <f t="shared" si="4"/>
        <v>0</v>
      </c>
      <c r="N99" s="5">
        <f t="shared" si="4"/>
        <v>0</v>
      </c>
      <c r="O99" s="5">
        <f t="shared" si="4"/>
        <v>0</v>
      </c>
      <c r="P99" s="5">
        <f t="shared" si="4"/>
        <v>0</v>
      </c>
      <c r="Q99" s="5">
        <f t="shared" si="4"/>
        <v>0</v>
      </c>
      <c r="R99" s="5">
        <f t="shared" si="4"/>
        <v>0</v>
      </c>
      <c r="S99" s="5">
        <f t="shared" si="4"/>
        <v>0</v>
      </c>
      <c r="T99" s="5">
        <f t="shared" si="4"/>
        <v>0</v>
      </c>
      <c r="U99" s="5">
        <f t="shared" si="4"/>
        <v>0</v>
      </c>
      <c r="V99" s="5">
        <f t="shared" si="4"/>
        <v>0</v>
      </c>
      <c r="W99" s="5">
        <f t="shared" si="4"/>
        <v>13201631.790383149</v>
      </c>
      <c r="X99" s="5">
        <f t="shared" si="4"/>
        <v>4551.0683263024221</v>
      </c>
      <c r="Y99" s="5">
        <f t="shared" si="4"/>
        <v>13206182.85870944</v>
      </c>
    </row>
    <row r="100" spans="1:25" x14ac:dyDescent="0.25">
      <c r="A100" s="3" t="s">
        <v>43</v>
      </c>
      <c r="B100" s="5">
        <f t="shared" si="4"/>
        <v>0</v>
      </c>
      <c r="C100" s="5">
        <f t="shared" si="4"/>
        <v>0</v>
      </c>
      <c r="D100" s="5">
        <f t="shared" si="4"/>
        <v>0</v>
      </c>
      <c r="E100" s="5">
        <f t="shared" si="4"/>
        <v>0</v>
      </c>
      <c r="F100" s="5">
        <f t="shared" si="4"/>
        <v>0</v>
      </c>
      <c r="G100" s="5">
        <f t="shared" si="4"/>
        <v>0</v>
      </c>
      <c r="H100" s="5">
        <f t="shared" si="4"/>
        <v>0</v>
      </c>
      <c r="I100" s="5">
        <f t="shared" si="4"/>
        <v>0</v>
      </c>
      <c r="J100" s="5">
        <f t="shared" si="4"/>
        <v>0</v>
      </c>
      <c r="K100" s="5">
        <f t="shared" si="4"/>
        <v>0</v>
      </c>
      <c r="L100" s="5">
        <f t="shared" si="4"/>
        <v>0</v>
      </c>
      <c r="M100" s="5">
        <f t="shared" si="4"/>
        <v>0</v>
      </c>
      <c r="N100" s="5">
        <f t="shared" si="4"/>
        <v>0</v>
      </c>
      <c r="O100" s="5">
        <f t="shared" si="4"/>
        <v>0</v>
      </c>
      <c r="P100" s="5">
        <f t="shared" si="4"/>
        <v>0</v>
      </c>
      <c r="Q100" s="5">
        <f t="shared" si="4"/>
        <v>0</v>
      </c>
      <c r="R100" s="5">
        <f t="shared" si="4"/>
        <v>0</v>
      </c>
      <c r="S100" s="5">
        <f t="shared" si="4"/>
        <v>0</v>
      </c>
      <c r="T100" s="5">
        <f t="shared" si="4"/>
        <v>0</v>
      </c>
      <c r="U100" s="5">
        <f t="shared" si="4"/>
        <v>0</v>
      </c>
      <c r="V100" s="5">
        <f t="shared" si="4"/>
        <v>0</v>
      </c>
      <c r="W100" s="5">
        <f t="shared" si="4"/>
        <v>36775.748947582499</v>
      </c>
      <c r="X100" s="5">
        <f t="shared" si="4"/>
        <v>-28.237479016772724</v>
      </c>
      <c r="Y100" s="5">
        <f t="shared" si="4"/>
        <v>36747.511468565674</v>
      </c>
    </row>
    <row r="101" spans="1:25" x14ac:dyDescent="0.25">
      <c r="A101" s="3" t="s">
        <v>44</v>
      </c>
      <c r="B101" s="5">
        <f t="shared" si="4"/>
        <v>0</v>
      </c>
      <c r="C101" s="5">
        <f t="shared" si="4"/>
        <v>0</v>
      </c>
      <c r="D101" s="5">
        <f t="shared" si="4"/>
        <v>0</v>
      </c>
      <c r="E101" s="5">
        <f t="shared" si="4"/>
        <v>0</v>
      </c>
      <c r="F101" s="5">
        <f t="shared" si="4"/>
        <v>0</v>
      </c>
      <c r="G101" s="5">
        <f t="shared" si="4"/>
        <v>0</v>
      </c>
      <c r="H101" s="5">
        <f t="shared" si="4"/>
        <v>0</v>
      </c>
      <c r="I101" s="5">
        <f t="shared" si="4"/>
        <v>0</v>
      </c>
      <c r="J101" s="5">
        <f t="shared" si="4"/>
        <v>0</v>
      </c>
      <c r="K101" s="5">
        <f t="shared" si="4"/>
        <v>0</v>
      </c>
      <c r="L101" s="5">
        <f t="shared" si="4"/>
        <v>0</v>
      </c>
      <c r="M101" s="5">
        <f t="shared" si="4"/>
        <v>0</v>
      </c>
      <c r="N101" s="5">
        <f t="shared" si="4"/>
        <v>0</v>
      </c>
      <c r="O101" s="5">
        <f t="shared" si="4"/>
        <v>0</v>
      </c>
      <c r="P101" s="5">
        <f t="shared" si="4"/>
        <v>0</v>
      </c>
      <c r="Q101" s="5">
        <f t="shared" si="4"/>
        <v>0</v>
      </c>
      <c r="R101" s="5">
        <f t="shared" si="4"/>
        <v>0</v>
      </c>
      <c r="S101" s="5">
        <f t="shared" si="4"/>
        <v>0</v>
      </c>
      <c r="T101" s="5">
        <f t="shared" si="4"/>
        <v>0</v>
      </c>
      <c r="U101" s="5">
        <f t="shared" si="4"/>
        <v>0</v>
      </c>
      <c r="V101" s="5">
        <f t="shared" si="4"/>
        <v>0</v>
      </c>
      <c r="W101" s="5">
        <f t="shared" si="4"/>
        <v>-14193.027607137148</v>
      </c>
      <c r="X101" s="5">
        <f t="shared" si="4"/>
        <v>28.956527682424259</v>
      </c>
      <c r="Y101" s="5">
        <f t="shared" si="4"/>
        <v>-14164.071079454676</v>
      </c>
    </row>
    <row r="102" spans="1:25" x14ac:dyDescent="0.25">
      <c r="A102" s="3" t="s">
        <v>45</v>
      </c>
      <c r="B102" s="5">
        <f t="shared" si="4"/>
        <v>0</v>
      </c>
      <c r="C102" s="5">
        <f t="shared" si="4"/>
        <v>0</v>
      </c>
      <c r="D102" s="5">
        <f t="shared" si="4"/>
        <v>0</v>
      </c>
      <c r="E102" s="5">
        <f t="shared" si="4"/>
        <v>0</v>
      </c>
      <c r="F102" s="5">
        <f t="shared" si="4"/>
        <v>0</v>
      </c>
      <c r="G102" s="5">
        <f t="shared" si="4"/>
        <v>0</v>
      </c>
      <c r="H102" s="5">
        <f t="shared" si="4"/>
        <v>0</v>
      </c>
      <c r="I102" s="5">
        <f t="shared" si="4"/>
        <v>0</v>
      </c>
      <c r="J102" s="5">
        <f t="shared" si="4"/>
        <v>0</v>
      </c>
      <c r="K102" s="5">
        <f t="shared" si="4"/>
        <v>0</v>
      </c>
      <c r="L102" s="5">
        <f t="shared" si="4"/>
        <v>0</v>
      </c>
      <c r="M102" s="5">
        <f t="shared" si="4"/>
        <v>0</v>
      </c>
      <c r="N102" s="5">
        <f t="shared" si="4"/>
        <v>0</v>
      </c>
      <c r="O102" s="5">
        <f t="shared" si="4"/>
        <v>0</v>
      </c>
      <c r="P102" s="5">
        <f t="shared" si="4"/>
        <v>0</v>
      </c>
      <c r="Q102" s="5">
        <f t="shared" si="4"/>
        <v>0</v>
      </c>
      <c r="R102" s="5">
        <f t="shared" si="4"/>
        <v>0</v>
      </c>
      <c r="S102" s="5">
        <f t="shared" si="4"/>
        <v>0</v>
      </c>
      <c r="T102" s="5">
        <f t="shared" si="4"/>
        <v>0</v>
      </c>
      <c r="U102" s="5">
        <f t="shared" si="4"/>
        <v>0</v>
      </c>
      <c r="V102" s="5">
        <f t="shared" si="4"/>
        <v>0</v>
      </c>
      <c r="W102" s="5">
        <f t="shared" si="4"/>
        <v>-6.5577092673458388</v>
      </c>
      <c r="X102" s="5">
        <f t="shared" si="4"/>
        <v>5.9713454738770638E-3</v>
      </c>
      <c r="Y102" s="5">
        <f t="shared" si="4"/>
        <v>-6.5517379218719682</v>
      </c>
    </row>
    <row r="103" spans="1:25" x14ac:dyDescent="0.25">
      <c r="A103" s="3" t="s">
        <v>46</v>
      </c>
      <c r="B103" s="5">
        <f t="shared" si="4"/>
        <v>0</v>
      </c>
      <c r="C103" s="5">
        <f t="shared" si="4"/>
        <v>0</v>
      </c>
      <c r="D103" s="5">
        <f t="shared" si="4"/>
        <v>0</v>
      </c>
      <c r="E103" s="5">
        <f t="shared" si="4"/>
        <v>0</v>
      </c>
      <c r="F103" s="5">
        <f t="shared" si="4"/>
        <v>0</v>
      </c>
      <c r="G103" s="5">
        <f t="shared" si="4"/>
        <v>0</v>
      </c>
      <c r="H103" s="5">
        <f t="shared" si="4"/>
        <v>0</v>
      </c>
      <c r="I103" s="5">
        <f t="shared" si="4"/>
        <v>0</v>
      </c>
      <c r="J103" s="5">
        <f t="shared" si="4"/>
        <v>0</v>
      </c>
      <c r="K103" s="5">
        <f t="shared" si="4"/>
        <v>0</v>
      </c>
      <c r="L103" s="5">
        <f t="shared" si="4"/>
        <v>0</v>
      </c>
      <c r="M103" s="5">
        <f t="shared" si="4"/>
        <v>0</v>
      </c>
      <c r="N103" s="5">
        <f t="shared" si="4"/>
        <v>0</v>
      </c>
      <c r="O103" s="5">
        <f t="shared" si="4"/>
        <v>0</v>
      </c>
      <c r="P103" s="5">
        <f t="shared" si="4"/>
        <v>0</v>
      </c>
      <c r="Q103" s="5">
        <f t="shared" si="4"/>
        <v>0</v>
      </c>
      <c r="R103" s="5">
        <f t="shared" si="4"/>
        <v>0</v>
      </c>
      <c r="S103" s="5">
        <f t="shared" si="4"/>
        <v>0</v>
      </c>
      <c r="T103" s="5">
        <f t="shared" si="4"/>
        <v>0</v>
      </c>
      <c r="U103" s="5">
        <f t="shared" si="4"/>
        <v>0</v>
      </c>
      <c r="V103" s="5">
        <f t="shared" si="4"/>
        <v>0</v>
      </c>
      <c r="W103" s="5">
        <f t="shared" si="4"/>
        <v>0</v>
      </c>
      <c r="X103" s="5">
        <f t="shared" si="4"/>
        <v>0</v>
      </c>
      <c r="Y103" s="5">
        <f t="shared" si="4"/>
        <v>0</v>
      </c>
    </row>
    <row r="104" spans="1:25" x14ac:dyDescent="0.25">
      <c r="A104" s="3" t="s">
        <v>47</v>
      </c>
      <c r="B104" s="5">
        <f t="shared" si="4"/>
        <v>0</v>
      </c>
      <c r="C104" s="5">
        <f t="shared" si="4"/>
        <v>0</v>
      </c>
      <c r="D104" s="5">
        <f t="shared" si="4"/>
        <v>0</v>
      </c>
      <c r="E104" s="5">
        <f t="shared" si="4"/>
        <v>0</v>
      </c>
      <c r="F104" s="5">
        <f t="shared" si="4"/>
        <v>0</v>
      </c>
      <c r="G104" s="5">
        <f t="shared" si="4"/>
        <v>0</v>
      </c>
      <c r="H104" s="5">
        <f t="shared" si="4"/>
        <v>0</v>
      </c>
      <c r="I104" s="5">
        <f t="shared" si="4"/>
        <v>0</v>
      </c>
      <c r="J104" s="5">
        <f t="shared" si="4"/>
        <v>0</v>
      </c>
      <c r="K104" s="5">
        <f t="shared" si="4"/>
        <v>0</v>
      </c>
      <c r="L104" s="5">
        <f t="shared" si="4"/>
        <v>0</v>
      </c>
      <c r="M104" s="5">
        <f t="shared" si="4"/>
        <v>0</v>
      </c>
      <c r="N104" s="5">
        <f t="shared" si="4"/>
        <v>0</v>
      </c>
      <c r="O104" s="5">
        <f t="shared" si="4"/>
        <v>0</v>
      </c>
      <c r="P104" s="5">
        <f t="shared" si="4"/>
        <v>0</v>
      </c>
      <c r="Q104" s="5">
        <f t="shared" si="4"/>
        <v>0</v>
      </c>
      <c r="R104" s="5">
        <f t="shared" si="4"/>
        <v>0</v>
      </c>
      <c r="S104" s="5">
        <f t="shared" si="4"/>
        <v>0</v>
      </c>
      <c r="T104" s="5">
        <f t="shared" si="4"/>
        <v>0</v>
      </c>
      <c r="U104" s="5">
        <f t="shared" si="4"/>
        <v>0</v>
      </c>
      <c r="V104" s="5">
        <f t="shared" si="4"/>
        <v>0</v>
      </c>
      <c r="W104" s="5">
        <f t="shared" si="4"/>
        <v>-377409.68929635338</v>
      </c>
      <c r="X104" s="5">
        <f t="shared" si="4"/>
        <v>-2030.8445063599891</v>
      </c>
      <c r="Y104" s="5">
        <f t="shared" si="4"/>
        <v>-379440.53380271234</v>
      </c>
    </row>
    <row r="105" spans="1:25" x14ac:dyDescent="0.25">
      <c r="A105" s="3" t="s">
        <v>48</v>
      </c>
      <c r="B105" s="5">
        <f t="shared" si="4"/>
        <v>0</v>
      </c>
      <c r="C105" s="5">
        <f t="shared" si="4"/>
        <v>0</v>
      </c>
      <c r="D105" s="5">
        <f t="shared" si="4"/>
        <v>0</v>
      </c>
      <c r="E105" s="5">
        <f t="shared" si="4"/>
        <v>0</v>
      </c>
      <c r="F105" s="5">
        <f t="shared" si="4"/>
        <v>0</v>
      </c>
      <c r="G105" s="5">
        <f t="shared" si="4"/>
        <v>0</v>
      </c>
      <c r="H105" s="5">
        <f t="shared" si="4"/>
        <v>0</v>
      </c>
      <c r="I105" s="5">
        <f t="shared" si="4"/>
        <v>0</v>
      </c>
      <c r="J105" s="5">
        <f t="shared" si="4"/>
        <v>0</v>
      </c>
      <c r="K105" s="5">
        <f t="shared" si="4"/>
        <v>0</v>
      </c>
      <c r="L105" s="5">
        <f t="shared" si="4"/>
        <v>0</v>
      </c>
      <c r="M105" s="5">
        <f t="shared" si="4"/>
        <v>0</v>
      </c>
      <c r="N105" s="5">
        <f t="shared" si="4"/>
        <v>0</v>
      </c>
      <c r="O105" s="5">
        <f t="shared" si="4"/>
        <v>0</v>
      </c>
      <c r="P105" s="5">
        <f t="shared" si="4"/>
        <v>0</v>
      </c>
      <c r="Q105" s="5">
        <f t="shared" si="4"/>
        <v>0</v>
      </c>
      <c r="R105" s="5">
        <f t="shared" si="4"/>
        <v>0</v>
      </c>
      <c r="S105" s="5">
        <f t="shared" si="4"/>
        <v>0</v>
      </c>
      <c r="T105" s="5">
        <f t="shared" si="4"/>
        <v>0</v>
      </c>
      <c r="U105" s="5">
        <f t="shared" si="4"/>
        <v>0</v>
      </c>
      <c r="V105" s="5">
        <f t="shared" si="4"/>
        <v>0</v>
      </c>
      <c r="W105" s="5">
        <f t="shared" si="4"/>
        <v>0</v>
      </c>
      <c r="X105" s="5">
        <f t="shared" si="4"/>
        <v>0</v>
      </c>
      <c r="Y105" s="5">
        <f t="shared" si="4"/>
        <v>0</v>
      </c>
    </row>
    <row r="106" spans="1:25" x14ac:dyDescent="0.25">
      <c r="A106" s="3" t="s">
        <v>49</v>
      </c>
      <c r="B106" s="5">
        <f t="shared" si="4"/>
        <v>0</v>
      </c>
      <c r="C106" s="5">
        <f t="shared" si="4"/>
        <v>0</v>
      </c>
      <c r="D106" s="5">
        <f t="shared" si="4"/>
        <v>0</v>
      </c>
      <c r="E106" s="5">
        <f t="shared" si="4"/>
        <v>0</v>
      </c>
      <c r="F106" s="5">
        <f t="shared" si="4"/>
        <v>0</v>
      </c>
      <c r="G106" s="5">
        <f t="shared" si="4"/>
        <v>0</v>
      </c>
      <c r="H106" s="5">
        <f t="shared" si="4"/>
        <v>0</v>
      </c>
      <c r="I106" s="5">
        <f t="shared" si="4"/>
        <v>0</v>
      </c>
      <c r="J106" s="5">
        <f t="shared" si="4"/>
        <v>0</v>
      </c>
      <c r="K106" s="5">
        <f t="shared" si="4"/>
        <v>0</v>
      </c>
      <c r="L106" s="5">
        <f t="shared" si="4"/>
        <v>0</v>
      </c>
      <c r="M106" s="5">
        <f t="shared" si="4"/>
        <v>0</v>
      </c>
      <c r="N106" s="5">
        <f t="shared" si="4"/>
        <v>0</v>
      </c>
      <c r="O106" s="5">
        <f t="shared" si="4"/>
        <v>0</v>
      </c>
      <c r="P106" s="5">
        <f t="shared" si="4"/>
        <v>0</v>
      </c>
      <c r="Q106" s="5">
        <f t="shared" si="4"/>
        <v>0</v>
      </c>
      <c r="R106" s="5">
        <f t="shared" si="4"/>
        <v>0</v>
      </c>
      <c r="S106" s="5">
        <f t="shared" si="4"/>
        <v>0</v>
      </c>
      <c r="T106" s="5">
        <f t="shared" si="4"/>
        <v>0</v>
      </c>
      <c r="U106" s="5">
        <f t="shared" si="4"/>
        <v>0</v>
      </c>
      <c r="V106" s="5">
        <f t="shared" si="4"/>
        <v>0</v>
      </c>
      <c r="W106" s="5">
        <f t="shared" si="4"/>
        <v>0</v>
      </c>
      <c r="X106" s="5">
        <f t="shared" si="4"/>
        <v>0</v>
      </c>
      <c r="Y106" s="5">
        <f t="shared" si="4"/>
        <v>0</v>
      </c>
    </row>
    <row r="107" spans="1:25" x14ac:dyDescent="0.25">
      <c r="A107" s="3" t="s">
        <v>50</v>
      </c>
      <c r="B107" s="5">
        <f t="shared" si="4"/>
        <v>0</v>
      </c>
      <c r="C107" s="5">
        <f t="shared" si="4"/>
        <v>0</v>
      </c>
      <c r="D107" s="5">
        <f t="shared" si="4"/>
        <v>0</v>
      </c>
      <c r="E107" s="5">
        <f t="shared" si="4"/>
        <v>0</v>
      </c>
      <c r="F107" s="5">
        <f t="shared" si="4"/>
        <v>0</v>
      </c>
      <c r="G107" s="5">
        <f t="shared" si="4"/>
        <v>0</v>
      </c>
      <c r="H107" s="5">
        <f t="shared" si="4"/>
        <v>0</v>
      </c>
      <c r="I107" s="5">
        <f t="shared" si="4"/>
        <v>0</v>
      </c>
      <c r="J107" s="5">
        <f t="shared" si="4"/>
        <v>0</v>
      </c>
      <c r="K107" s="5">
        <f t="shared" si="4"/>
        <v>0</v>
      </c>
      <c r="L107" s="5">
        <f t="shared" si="4"/>
        <v>0</v>
      </c>
      <c r="M107" s="5">
        <f t="shared" si="4"/>
        <v>0</v>
      </c>
      <c r="N107" s="5">
        <f t="shared" si="4"/>
        <v>0</v>
      </c>
      <c r="O107" s="5">
        <f t="shared" si="4"/>
        <v>0</v>
      </c>
      <c r="P107" s="5">
        <f t="shared" si="4"/>
        <v>0</v>
      </c>
      <c r="Q107" s="5">
        <f t="shared" si="4"/>
        <v>0</v>
      </c>
      <c r="R107" s="5">
        <f t="shared" si="4"/>
        <v>0</v>
      </c>
      <c r="S107" s="5">
        <f t="shared" si="4"/>
        <v>0</v>
      </c>
      <c r="T107" s="5">
        <f t="shared" si="4"/>
        <v>0</v>
      </c>
      <c r="U107" s="5">
        <f t="shared" si="4"/>
        <v>0</v>
      </c>
      <c r="V107" s="5">
        <f t="shared" si="4"/>
        <v>0</v>
      </c>
      <c r="W107" s="5">
        <f t="shared" si="4"/>
        <v>239.37715647286336</v>
      </c>
      <c r="X107" s="5">
        <f t="shared" si="4"/>
        <v>-2.507323116803434</v>
      </c>
      <c r="Y107" s="5">
        <f t="shared" si="4"/>
        <v>236.86983335606055</v>
      </c>
    </row>
    <row r="108" spans="1:25" x14ac:dyDescent="0.25">
      <c r="A108" s="3" t="s">
        <v>51</v>
      </c>
      <c r="B108" s="5">
        <f t="shared" si="4"/>
        <v>0</v>
      </c>
      <c r="C108" s="5">
        <f t="shared" si="4"/>
        <v>0</v>
      </c>
      <c r="D108" s="5">
        <f t="shared" si="4"/>
        <v>0</v>
      </c>
      <c r="E108" s="5">
        <f t="shared" si="4"/>
        <v>0</v>
      </c>
      <c r="F108" s="5">
        <f t="shared" si="4"/>
        <v>0</v>
      </c>
      <c r="G108" s="5">
        <f t="shared" si="4"/>
        <v>0</v>
      </c>
      <c r="H108" s="5">
        <f t="shared" si="4"/>
        <v>0</v>
      </c>
      <c r="I108" s="5">
        <f t="shared" si="4"/>
        <v>0</v>
      </c>
      <c r="J108" s="5">
        <f t="shared" si="4"/>
        <v>0</v>
      </c>
      <c r="K108" s="5">
        <f t="shared" si="4"/>
        <v>0</v>
      </c>
      <c r="L108" s="5">
        <f t="shared" si="4"/>
        <v>0</v>
      </c>
      <c r="M108" s="5">
        <f t="shared" si="4"/>
        <v>0</v>
      </c>
      <c r="N108" s="5">
        <f t="shared" si="4"/>
        <v>0</v>
      </c>
      <c r="O108" s="5">
        <f t="shared" si="4"/>
        <v>0</v>
      </c>
      <c r="P108" s="5">
        <f t="shared" si="4"/>
        <v>0</v>
      </c>
      <c r="Q108" s="5">
        <f t="shared" si="4"/>
        <v>0</v>
      </c>
      <c r="R108" s="5">
        <f t="shared" si="4"/>
        <v>0</v>
      </c>
      <c r="S108" s="5">
        <f t="shared" si="4"/>
        <v>0</v>
      </c>
      <c r="T108" s="5">
        <f t="shared" si="4"/>
        <v>0</v>
      </c>
      <c r="U108" s="5">
        <f t="shared" si="4"/>
        <v>0</v>
      </c>
      <c r="V108" s="5">
        <f t="shared" si="4"/>
        <v>0</v>
      </c>
      <c r="W108" s="5">
        <f t="shared" si="4"/>
        <v>3.4581314235169502</v>
      </c>
      <c r="X108" s="5">
        <f t="shared" si="4"/>
        <v>-3.6221722184720459E-2</v>
      </c>
      <c r="Y108" s="5">
        <f t="shared" si="4"/>
        <v>3.4219097013319697</v>
      </c>
    </row>
    <row r="109" spans="1:25" x14ac:dyDescent="0.25">
      <c r="A109" s="3" t="s">
        <v>52</v>
      </c>
      <c r="B109" s="5">
        <f t="shared" si="4"/>
        <v>0</v>
      </c>
      <c r="C109" s="5">
        <f t="shared" si="4"/>
        <v>0</v>
      </c>
      <c r="D109" s="5">
        <f t="shared" si="4"/>
        <v>0</v>
      </c>
      <c r="E109" s="5">
        <f t="shared" si="4"/>
        <v>0</v>
      </c>
      <c r="F109" s="5">
        <f t="shared" si="4"/>
        <v>0</v>
      </c>
      <c r="G109" s="5">
        <f t="shared" si="4"/>
        <v>0</v>
      </c>
      <c r="H109" s="5">
        <f t="shared" si="4"/>
        <v>0</v>
      </c>
      <c r="I109" s="5">
        <f t="shared" si="4"/>
        <v>0</v>
      </c>
      <c r="J109" s="5">
        <f t="shared" si="4"/>
        <v>0</v>
      </c>
      <c r="K109" s="5">
        <f t="shared" si="4"/>
        <v>0</v>
      </c>
      <c r="L109" s="5">
        <f t="shared" si="4"/>
        <v>0</v>
      </c>
      <c r="M109" s="5">
        <f t="shared" si="4"/>
        <v>0</v>
      </c>
      <c r="N109" s="5">
        <f t="shared" si="4"/>
        <v>0</v>
      </c>
      <c r="O109" s="5">
        <f t="shared" si="4"/>
        <v>0</v>
      </c>
      <c r="P109" s="5">
        <f t="shared" si="4"/>
        <v>0</v>
      </c>
      <c r="Q109" s="5">
        <f t="shared" ref="Q109:Y109" si="5">Q81-Q53</f>
        <v>0</v>
      </c>
      <c r="R109" s="5">
        <f t="shared" si="5"/>
        <v>0</v>
      </c>
      <c r="S109" s="5">
        <f t="shared" si="5"/>
        <v>0</v>
      </c>
      <c r="T109" s="5">
        <f t="shared" si="5"/>
        <v>0</v>
      </c>
      <c r="U109" s="5">
        <f t="shared" si="5"/>
        <v>0</v>
      </c>
      <c r="V109" s="5">
        <f t="shared" si="5"/>
        <v>0</v>
      </c>
      <c r="W109" s="5">
        <f t="shared" si="5"/>
        <v>1.4647196402690681</v>
      </c>
      <c r="X109" s="5">
        <f t="shared" si="5"/>
        <v>5.3633902887397222E-3</v>
      </c>
      <c r="Y109" s="5">
        <f t="shared" si="5"/>
        <v>1.4700830305578165</v>
      </c>
    </row>
    <row r="110" spans="1:25" x14ac:dyDescent="0.25">
      <c r="A110" s="3" t="s">
        <v>53</v>
      </c>
      <c r="B110" s="5">
        <f t="shared" ref="B110:Y112" si="6">B82-B54</f>
        <v>0</v>
      </c>
      <c r="C110" s="5">
        <f t="shared" si="6"/>
        <v>0</v>
      </c>
      <c r="D110" s="5">
        <f t="shared" si="6"/>
        <v>0</v>
      </c>
      <c r="E110" s="5">
        <f t="shared" si="6"/>
        <v>0</v>
      </c>
      <c r="F110" s="5">
        <f t="shared" si="6"/>
        <v>0</v>
      </c>
      <c r="G110" s="5">
        <f t="shared" si="6"/>
        <v>0</v>
      </c>
      <c r="H110" s="5">
        <f t="shared" si="6"/>
        <v>0</v>
      </c>
      <c r="I110" s="5">
        <f t="shared" si="6"/>
        <v>0</v>
      </c>
      <c r="J110" s="5">
        <f t="shared" si="6"/>
        <v>0</v>
      </c>
      <c r="K110" s="5">
        <f t="shared" si="6"/>
        <v>0</v>
      </c>
      <c r="L110" s="5">
        <f t="shared" si="6"/>
        <v>0</v>
      </c>
      <c r="M110" s="5">
        <f t="shared" si="6"/>
        <v>0</v>
      </c>
      <c r="N110" s="5">
        <f t="shared" si="6"/>
        <v>0</v>
      </c>
      <c r="O110" s="5">
        <f t="shared" si="6"/>
        <v>0</v>
      </c>
      <c r="P110" s="5">
        <f t="shared" si="6"/>
        <v>0</v>
      </c>
      <c r="Q110" s="5">
        <f t="shared" si="6"/>
        <v>0</v>
      </c>
      <c r="R110" s="5">
        <f t="shared" si="6"/>
        <v>0</v>
      </c>
      <c r="S110" s="5">
        <f t="shared" si="6"/>
        <v>0</v>
      </c>
      <c r="T110" s="5">
        <f t="shared" si="6"/>
        <v>0</v>
      </c>
      <c r="U110" s="5">
        <f t="shared" si="6"/>
        <v>0</v>
      </c>
      <c r="V110" s="5">
        <f t="shared" si="6"/>
        <v>0</v>
      </c>
      <c r="W110" s="5">
        <f t="shared" si="6"/>
        <v>13.933948285489626</v>
      </c>
      <c r="X110" s="5">
        <f t="shared" si="6"/>
        <v>5.1022189409891339E-2</v>
      </c>
      <c r="Y110" s="5">
        <f t="shared" si="6"/>
        <v>13.984970474899455</v>
      </c>
    </row>
    <row r="111" spans="1:25" x14ac:dyDescent="0.25">
      <c r="A111" s="3" t="s">
        <v>54</v>
      </c>
      <c r="B111" s="5">
        <f t="shared" si="6"/>
        <v>0</v>
      </c>
      <c r="C111" s="5">
        <f t="shared" si="6"/>
        <v>0</v>
      </c>
      <c r="D111" s="5">
        <f t="shared" si="6"/>
        <v>0</v>
      </c>
      <c r="E111" s="5">
        <f t="shared" si="6"/>
        <v>0</v>
      </c>
      <c r="F111" s="5">
        <f t="shared" si="6"/>
        <v>0</v>
      </c>
      <c r="G111" s="5">
        <f t="shared" si="6"/>
        <v>0</v>
      </c>
      <c r="H111" s="5">
        <f t="shared" si="6"/>
        <v>0</v>
      </c>
      <c r="I111" s="5">
        <f t="shared" si="6"/>
        <v>0</v>
      </c>
      <c r="J111" s="5">
        <f t="shared" si="6"/>
        <v>0</v>
      </c>
      <c r="K111" s="5">
        <f t="shared" si="6"/>
        <v>0</v>
      </c>
      <c r="L111" s="5">
        <f t="shared" si="6"/>
        <v>0</v>
      </c>
      <c r="M111" s="5">
        <f t="shared" si="6"/>
        <v>0</v>
      </c>
      <c r="N111" s="5">
        <f t="shared" si="6"/>
        <v>0</v>
      </c>
      <c r="O111" s="5">
        <f t="shared" si="6"/>
        <v>0</v>
      </c>
      <c r="P111" s="5">
        <f t="shared" si="6"/>
        <v>0</v>
      </c>
      <c r="Q111" s="5">
        <f t="shared" si="6"/>
        <v>0</v>
      </c>
      <c r="R111" s="5">
        <f t="shared" si="6"/>
        <v>0</v>
      </c>
      <c r="S111" s="5">
        <f t="shared" si="6"/>
        <v>0</v>
      </c>
      <c r="T111" s="5">
        <f t="shared" si="6"/>
        <v>0</v>
      </c>
      <c r="U111" s="5">
        <f t="shared" si="6"/>
        <v>0</v>
      </c>
      <c r="V111" s="5">
        <f t="shared" si="6"/>
        <v>0</v>
      </c>
      <c r="W111" s="5">
        <f t="shared" si="6"/>
        <v>3784.3291108983285</v>
      </c>
      <c r="X111" s="5">
        <f t="shared" si="6"/>
        <v>13.548203014611516</v>
      </c>
      <c r="Y111" s="5">
        <f t="shared" si="6"/>
        <v>3797.8773139128461</v>
      </c>
    </row>
    <row r="112" spans="1:25" x14ac:dyDescent="0.25">
      <c r="A112" s="3" t="s">
        <v>55</v>
      </c>
      <c r="B112" s="5">
        <f t="shared" si="6"/>
        <v>0</v>
      </c>
      <c r="C112" s="5">
        <f t="shared" si="6"/>
        <v>0</v>
      </c>
      <c r="D112" s="5">
        <f t="shared" si="6"/>
        <v>0</v>
      </c>
      <c r="E112" s="5">
        <f t="shared" si="6"/>
        <v>0</v>
      </c>
      <c r="F112" s="5">
        <f t="shared" si="6"/>
        <v>0</v>
      </c>
      <c r="G112" s="5">
        <f t="shared" si="6"/>
        <v>0</v>
      </c>
      <c r="H112" s="5">
        <f t="shared" si="6"/>
        <v>0</v>
      </c>
      <c r="I112" s="5">
        <f t="shared" si="6"/>
        <v>0</v>
      </c>
      <c r="J112" s="5">
        <f t="shared" si="6"/>
        <v>0</v>
      </c>
      <c r="K112" s="5">
        <f t="shared" si="6"/>
        <v>0</v>
      </c>
      <c r="L112" s="5">
        <f t="shared" si="6"/>
        <v>0</v>
      </c>
      <c r="M112" s="5">
        <f t="shared" si="6"/>
        <v>0</v>
      </c>
      <c r="N112" s="5">
        <f t="shared" si="6"/>
        <v>0</v>
      </c>
      <c r="O112" s="5">
        <f t="shared" si="6"/>
        <v>0</v>
      </c>
      <c r="P112" s="5">
        <f t="shared" si="6"/>
        <v>0</v>
      </c>
      <c r="Q112" s="5">
        <f t="shared" si="6"/>
        <v>0</v>
      </c>
      <c r="R112" s="5">
        <f t="shared" si="6"/>
        <v>0</v>
      </c>
      <c r="S112" s="5">
        <f t="shared" si="6"/>
        <v>0</v>
      </c>
      <c r="T112" s="5">
        <f t="shared" si="6"/>
        <v>0</v>
      </c>
      <c r="U112" s="5">
        <f t="shared" si="6"/>
        <v>0</v>
      </c>
      <c r="V112" s="5">
        <f t="shared" si="6"/>
        <v>0</v>
      </c>
      <c r="W112" s="5">
        <f t="shared" si="6"/>
        <v>10726.741914312799</v>
      </c>
      <c r="X112" s="5">
        <f t="shared" si="6"/>
        <v>38.47696312466519</v>
      </c>
      <c r="Y112" s="5">
        <f t="shared" si="6"/>
        <v>10765.218877437524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26" si="7">IF(B32,B60/B32-1,0)</f>
        <v>0</v>
      </c>
      <c r="C116" s="6">
        <f t="shared" si="7"/>
        <v>0</v>
      </c>
      <c r="D116" s="6">
        <f t="shared" si="7"/>
        <v>0</v>
      </c>
      <c r="E116" s="6">
        <f t="shared" si="7"/>
        <v>0</v>
      </c>
      <c r="F116" s="6">
        <f t="shared" si="7"/>
        <v>0</v>
      </c>
      <c r="G116" s="6">
        <f t="shared" si="7"/>
        <v>0</v>
      </c>
      <c r="H116" s="6">
        <f t="shared" si="7"/>
        <v>0</v>
      </c>
      <c r="I116" s="6">
        <f t="shared" si="7"/>
        <v>0</v>
      </c>
      <c r="J116" s="6">
        <f t="shared" si="7"/>
        <v>0</v>
      </c>
      <c r="K116" s="6">
        <f t="shared" si="7"/>
        <v>0</v>
      </c>
      <c r="L116" s="6">
        <f t="shared" si="7"/>
        <v>0</v>
      </c>
      <c r="M116" s="6">
        <f t="shared" si="7"/>
        <v>0</v>
      </c>
      <c r="N116" s="6">
        <f t="shared" si="7"/>
        <v>0</v>
      </c>
      <c r="O116" s="6">
        <f t="shared" si="7"/>
        <v>0</v>
      </c>
      <c r="P116" s="6">
        <f t="shared" si="7"/>
        <v>0</v>
      </c>
      <c r="Q116" s="6">
        <f t="shared" si="7"/>
        <v>0</v>
      </c>
      <c r="R116" s="6">
        <f t="shared" si="7"/>
        <v>0</v>
      </c>
      <c r="S116" s="6">
        <f t="shared" si="7"/>
        <v>0</v>
      </c>
      <c r="T116" s="6">
        <f t="shared" si="7"/>
        <v>0</v>
      </c>
      <c r="U116" s="6">
        <f t="shared" si="7"/>
        <v>0</v>
      </c>
      <c r="V116" s="6">
        <f t="shared" si="7"/>
        <v>0</v>
      </c>
      <c r="W116" s="6">
        <f t="shared" si="7"/>
        <v>-0.22343440112681245</v>
      </c>
      <c r="X116" s="6">
        <f t="shared" si="7"/>
        <v>-1.0842702961449147</v>
      </c>
      <c r="Y116" s="6">
        <f t="shared" si="7"/>
        <v>-6.6404221405466646E-2</v>
      </c>
    </row>
    <row r="117" spans="1:25" x14ac:dyDescent="0.25">
      <c r="A117" s="3" t="s">
        <v>32</v>
      </c>
      <c r="B117" s="6">
        <f t="shared" si="7"/>
        <v>0</v>
      </c>
      <c r="C117" s="6">
        <f t="shared" si="7"/>
        <v>0</v>
      </c>
      <c r="D117" s="6">
        <f t="shared" si="7"/>
        <v>0</v>
      </c>
      <c r="E117" s="6">
        <f t="shared" si="7"/>
        <v>0</v>
      </c>
      <c r="F117" s="6">
        <f t="shared" si="7"/>
        <v>0</v>
      </c>
      <c r="G117" s="6">
        <f t="shared" si="7"/>
        <v>0</v>
      </c>
      <c r="H117" s="6">
        <f t="shared" si="7"/>
        <v>0</v>
      </c>
      <c r="I117" s="6">
        <f t="shared" si="7"/>
        <v>0</v>
      </c>
      <c r="J117" s="6">
        <f t="shared" si="7"/>
        <v>0</v>
      </c>
      <c r="K117" s="6">
        <f t="shared" si="7"/>
        <v>0</v>
      </c>
      <c r="L117" s="6">
        <f t="shared" si="7"/>
        <v>0</v>
      </c>
      <c r="M117" s="6">
        <f t="shared" si="7"/>
        <v>0</v>
      </c>
      <c r="N117" s="6">
        <f t="shared" si="7"/>
        <v>0</v>
      </c>
      <c r="O117" s="6">
        <f t="shared" si="7"/>
        <v>0</v>
      </c>
      <c r="P117" s="6">
        <f t="shared" si="7"/>
        <v>0</v>
      </c>
      <c r="Q117" s="6">
        <f t="shared" si="7"/>
        <v>0</v>
      </c>
      <c r="R117" s="6">
        <f t="shared" si="7"/>
        <v>0</v>
      </c>
      <c r="S117" s="6">
        <f t="shared" si="7"/>
        <v>0</v>
      </c>
      <c r="T117" s="6">
        <f t="shared" si="7"/>
        <v>0</v>
      </c>
      <c r="U117" s="6">
        <f t="shared" si="7"/>
        <v>0</v>
      </c>
      <c r="V117" s="6">
        <f t="shared" si="7"/>
        <v>0</v>
      </c>
      <c r="W117" s="6">
        <f t="shared" si="7"/>
        <v>0.14918000070455095</v>
      </c>
      <c r="X117" s="6">
        <f t="shared" si="7"/>
        <v>-28.423858743509154</v>
      </c>
      <c r="Y117" s="6">
        <f t="shared" si="7"/>
        <v>4.5689004127231758E-2</v>
      </c>
    </row>
    <row r="118" spans="1:25" x14ac:dyDescent="0.25">
      <c r="A118" s="3" t="s">
        <v>33</v>
      </c>
      <c r="B118" s="6">
        <f t="shared" si="7"/>
        <v>0</v>
      </c>
      <c r="C118" s="6">
        <f t="shared" si="7"/>
        <v>0</v>
      </c>
      <c r="D118" s="6">
        <f t="shared" si="7"/>
        <v>0</v>
      </c>
      <c r="E118" s="6">
        <f t="shared" si="7"/>
        <v>0</v>
      </c>
      <c r="F118" s="6">
        <f t="shared" si="7"/>
        <v>0</v>
      </c>
      <c r="G118" s="6">
        <f t="shared" si="7"/>
        <v>0</v>
      </c>
      <c r="H118" s="6">
        <f t="shared" si="7"/>
        <v>0</v>
      </c>
      <c r="I118" s="6">
        <f t="shared" si="7"/>
        <v>0</v>
      </c>
      <c r="J118" s="6">
        <f t="shared" si="7"/>
        <v>0</v>
      </c>
      <c r="K118" s="6">
        <f t="shared" si="7"/>
        <v>0</v>
      </c>
      <c r="L118" s="6">
        <f t="shared" si="7"/>
        <v>0</v>
      </c>
      <c r="M118" s="6">
        <f t="shared" si="7"/>
        <v>0</v>
      </c>
      <c r="N118" s="6">
        <f t="shared" si="7"/>
        <v>0</v>
      </c>
      <c r="O118" s="6">
        <f t="shared" si="7"/>
        <v>0</v>
      </c>
      <c r="P118" s="6">
        <f t="shared" si="7"/>
        <v>0</v>
      </c>
      <c r="Q118" s="6">
        <f t="shared" si="7"/>
        <v>0</v>
      </c>
      <c r="R118" s="6">
        <f t="shared" si="7"/>
        <v>0</v>
      </c>
      <c r="S118" s="6">
        <f t="shared" si="7"/>
        <v>0</v>
      </c>
      <c r="T118" s="6">
        <f t="shared" si="7"/>
        <v>0</v>
      </c>
      <c r="U118" s="6">
        <f t="shared" si="7"/>
        <v>0</v>
      </c>
      <c r="V118" s="6">
        <f t="shared" si="7"/>
        <v>0</v>
      </c>
      <c r="W118" s="6">
        <f t="shared" si="7"/>
        <v>5.5708218651792087</v>
      </c>
      <c r="X118" s="6">
        <f t="shared" si="7"/>
        <v>-1.7524199713239041</v>
      </c>
      <c r="Y118" s="6">
        <f t="shared" si="7"/>
        <v>1.5813253012048185</v>
      </c>
    </row>
    <row r="119" spans="1:25" x14ac:dyDescent="0.25">
      <c r="A119" s="3" t="s">
        <v>34</v>
      </c>
      <c r="B119" s="6">
        <f t="shared" si="7"/>
        <v>0</v>
      </c>
      <c r="C119" s="6">
        <f t="shared" si="7"/>
        <v>0</v>
      </c>
      <c r="D119" s="6">
        <f t="shared" si="7"/>
        <v>0</v>
      </c>
      <c r="E119" s="6">
        <f t="shared" si="7"/>
        <v>0</v>
      </c>
      <c r="F119" s="6">
        <f t="shared" si="7"/>
        <v>0</v>
      </c>
      <c r="G119" s="6">
        <f t="shared" si="7"/>
        <v>0</v>
      </c>
      <c r="H119" s="6">
        <f t="shared" si="7"/>
        <v>0</v>
      </c>
      <c r="I119" s="6">
        <f t="shared" si="7"/>
        <v>0</v>
      </c>
      <c r="J119" s="6">
        <f t="shared" si="7"/>
        <v>0</v>
      </c>
      <c r="K119" s="6">
        <f t="shared" si="7"/>
        <v>0</v>
      </c>
      <c r="L119" s="6">
        <f t="shared" si="7"/>
        <v>0</v>
      </c>
      <c r="M119" s="6">
        <f t="shared" si="7"/>
        <v>0</v>
      </c>
      <c r="N119" s="6">
        <f t="shared" si="7"/>
        <v>0</v>
      </c>
      <c r="O119" s="6">
        <f t="shared" si="7"/>
        <v>0</v>
      </c>
      <c r="P119" s="6">
        <f t="shared" si="7"/>
        <v>0</v>
      </c>
      <c r="Q119" s="6">
        <f t="shared" si="7"/>
        <v>0</v>
      </c>
      <c r="R119" s="6">
        <f t="shared" si="7"/>
        <v>0</v>
      </c>
      <c r="S119" s="6">
        <f t="shared" si="7"/>
        <v>0</v>
      </c>
      <c r="T119" s="6">
        <f t="shared" si="7"/>
        <v>0</v>
      </c>
      <c r="U119" s="6">
        <f t="shared" si="7"/>
        <v>0</v>
      </c>
      <c r="V119" s="6">
        <f t="shared" si="7"/>
        <v>0</v>
      </c>
      <c r="W119" s="6">
        <f t="shared" si="7"/>
        <v>-0.25181330612641095</v>
      </c>
      <c r="X119" s="6">
        <f t="shared" si="7"/>
        <v>-0.45142550195834064</v>
      </c>
      <c r="Y119" s="6">
        <f t="shared" si="7"/>
        <v>-8.0546259960503241E-2</v>
      </c>
    </row>
    <row r="120" spans="1:25" x14ac:dyDescent="0.25">
      <c r="A120" s="3" t="s">
        <v>35</v>
      </c>
      <c r="B120" s="6">
        <f t="shared" si="7"/>
        <v>0</v>
      </c>
      <c r="C120" s="6">
        <f t="shared" si="7"/>
        <v>0</v>
      </c>
      <c r="D120" s="6">
        <f t="shared" si="7"/>
        <v>0</v>
      </c>
      <c r="E120" s="6">
        <f t="shared" si="7"/>
        <v>0</v>
      </c>
      <c r="F120" s="6">
        <f t="shared" si="7"/>
        <v>0</v>
      </c>
      <c r="G120" s="6">
        <f t="shared" si="7"/>
        <v>0</v>
      </c>
      <c r="H120" s="6">
        <f t="shared" si="7"/>
        <v>0</v>
      </c>
      <c r="I120" s="6">
        <f t="shared" si="7"/>
        <v>0</v>
      </c>
      <c r="J120" s="6">
        <f t="shared" si="7"/>
        <v>0</v>
      </c>
      <c r="K120" s="6">
        <f t="shared" si="7"/>
        <v>0</v>
      </c>
      <c r="L120" s="6">
        <f t="shared" si="7"/>
        <v>0</v>
      </c>
      <c r="M120" s="6">
        <f t="shared" si="7"/>
        <v>0</v>
      </c>
      <c r="N120" s="6">
        <f t="shared" si="7"/>
        <v>0</v>
      </c>
      <c r="O120" s="6">
        <f t="shared" si="7"/>
        <v>0</v>
      </c>
      <c r="P120" s="6">
        <f t="shared" si="7"/>
        <v>0</v>
      </c>
      <c r="Q120" s="6">
        <f t="shared" si="7"/>
        <v>0</v>
      </c>
      <c r="R120" s="6">
        <f t="shared" si="7"/>
        <v>0</v>
      </c>
      <c r="S120" s="6">
        <f t="shared" si="7"/>
        <v>0</v>
      </c>
      <c r="T120" s="6">
        <f t="shared" si="7"/>
        <v>0</v>
      </c>
      <c r="U120" s="6">
        <f t="shared" si="7"/>
        <v>0</v>
      </c>
      <c r="V120" s="6">
        <f t="shared" si="7"/>
        <v>0</v>
      </c>
      <c r="W120" s="6">
        <f t="shared" si="7"/>
        <v>-5.7590827983590387E-2</v>
      </c>
      <c r="X120" s="6">
        <f t="shared" si="7"/>
        <v>-2.309901009477505</v>
      </c>
      <c r="Y120" s="6">
        <f t="shared" si="7"/>
        <v>-1.8168045305250069E-2</v>
      </c>
    </row>
    <row r="121" spans="1:25" x14ac:dyDescent="0.25">
      <c r="A121" s="3" t="s">
        <v>36</v>
      </c>
      <c r="B121" s="6">
        <f t="shared" si="7"/>
        <v>0</v>
      </c>
      <c r="C121" s="6">
        <f t="shared" si="7"/>
        <v>0</v>
      </c>
      <c r="D121" s="6">
        <f t="shared" si="7"/>
        <v>0</v>
      </c>
      <c r="E121" s="6">
        <f t="shared" si="7"/>
        <v>0</v>
      </c>
      <c r="F121" s="6">
        <f t="shared" si="7"/>
        <v>0</v>
      </c>
      <c r="G121" s="6">
        <f t="shared" si="7"/>
        <v>0</v>
      </c>
      <c r="H121" s="6">
        <f t="shared" si="7"/>
        <v>0</v>
      </c>
      <c r="I121" s="6">
        <f t="shared" si="7"/>
        <v>0</v>
      </c>
      <c r="J121" s="6">
        <f t="shared" si="7"/>
        <v>0</v>
      </c>
      <c r="K121" s="6">
        <f t="shared" si="7"/>
        <v>0</v>
      </c>
      <c r="L121" s="6">
        <f t="shared" si="7"/>
        <v>0</v>
      </c>
      <c r="M121" s="6">
        <f t="shared" si="7"/>
        <v>0</v>
      </c>
      <c r="N121" s="6">
        <f t="shared" si="7"/>
        <v>0</v>
      </c>
      <c r="O121" s="6">
        <f t="shared" si="7"/>
        <v>0</v>
      </c>
      <c r="P121" s="6">
        <f t="shared" si="7"/>
        <v>0</v>
      </c>
      <c r="Q121" s="6">
        <f t="shared" si="7"/>
        <v>0</v>
      </c>
      <c r="R121" s="6">
        <f t="shared" si="7"/>
        <v>0</v>
      </c>
      <c r="S121" s="6">
        <f t="shared" si="7"/>
        <v>0</v>
      </c>
      <c r="T121" s="6">
        <f t="shared" si="7"/>
        <v>0</v>
      </c>
      <c r="U121" s="6">
        <f t="shared" si="7"/>
        <v>0</v>
      </c>
      <c r="V121" s="6">
        <f t="shared" si="7"/>
        <v>0</v>
      </c>
      <c r="W121" s="6">
        <f t="shared" si="7"/>
        <v>7.6593562543468448</v>
      </c>
      <c r="X121" s="6">
        <f t="shared" si="7"/>
        <v>-2.1274828368035603</v>
      </c>
      <c r="Y121" s="6">
        <f t="shared" si="7"/>
        <v>2.218623481781377</v>
      </c>
    </row>
    <row r="122" spans="1:25" x14ac:dyDescent="0.25">
      <c r="A122" s="3" t="s">
        <v>37</v>
      </c>
      <c r="B122" s="6">
        <f t="shared" si="7"/>
        <v>0</v>
      </c>
      <c r="C122" s="6">
        <f t="shared" si="7"/>
        <v>0</v>
      </c>
      <c r="D122" s="6">
        <f t="shared" si="7"/>
        <v>0</v>
      </c>
      <c r="E122" s="6">
        <f t="shared" si="7"/>
        <v>0</v>
      </c>
      <c r="F122" s="6">
        <f t="shared" si="7"/>
        <v>0</v>
      </c>
      <c r="G122" s="6">
        <f t="shared" si="7"/>
        <v>0</v>
      </c>
      <c r="H122" s="6">
        <f t="shared" si="7"/>
        <v>0</v>
      </c>
      <c r="I122" s="6">
        <f t="shared" si="7"/>
        <v>0</v>
      </c>
      <c r="J122" s="6">
        <f t="shared" si="7"/>
        <v>0</v>
      </c>
      <c r="K122" s="6">
        <f t="shared" si="7"/>
        <v>0</v>
      </c>
      <c r="L122" s="6">
        <f t="shared" si="7"/>
        <v>0</v>
      </c>
      <c r="M122" s="6">
        <f t="shared" si="7"/>
        <v>0</v>
      </c>
      <c r="N122" s="6">
        <f t="shared" si="7"/>
        <v>0</v>
      </c>
      <c r="O122" s="6">
        <f t="shared" si="7"/>
        <v>0</v>
      </c>
      <c r="P122" s="6">
        <f t="shared" si="7"/>
        <v>0</v>
      </c>
      <c r="Q122" s="6">
        <f t="shared" si="7"/>
        <v>0</v>
      </c>
      <c r="R122" s="6">
        <f t="shared" si="7"/>
        <v>0</v>
      </c>
      <c r="S122" s="6">
        <f t="shared" si="7"/>
        <v>0</v>
      </c>
      <c r="T122" s="6">
        <f t="shared" si="7"/>
        <v>0</v>
      </c>
      <c r="U122" s="6">
        <f t="shared" si="7"/>
        <v>0</v>
      </c>
      <c r="V122" s="6">
        <f t="shared" si="7"/>
        <v>0</v>
      </c>
      <c r="W122" s="6">
        <f t="shared" si="7"/>
        <v>-0.14210904798992163</v>
      </c>
      <c r="X122" s="6">
        <f t="shared" si="7"/>
        <v>3.1386670028377139E-4</v>
      </c>
      <c r="Y122" s="6">
        <f t="shared" si="7"/>
        <v>-4.4926379154811347E-2</v>
      </c>
    </row>
    <row r="123" spans="1:25" x14ac:dyDescent="0.25">
      <c r="A123" s="3" t="s">
        <v>38</v>
      </c>
      <c r="B123" s="6">
        <f t="shared" si="7"/>
        <v>0</v>
      </c>
      <c r="C123" s="6">
        <f t="shared" si="7"/>
        <v>0</v>
      </c>
      <c r="D123" s="6">
        <f t="shared" si="7"/>
        <v>0</v>
      </c>
      <c r="E123" s="6">
        <f t="shared" si="7"/>
        <v>0</v>
      </c>
      <c r="F123" s="6">
        <f t="shared" si="7"/>
        <v>0</v>
      </c>
      <c r="G123" s="6">
        <f t="shared" si="7"/>
        <v>0</v>
      </c>
      <c r="H123" s="6">
        <f t="shared" si="7"/>
        <v>0</v>
      </c>
      <c r="I123" s="6">
        <f t="shared" si="7"/>
        <v>0</v>
      </c>
      <c r="J123" s="6">
        <f t="shared" si="7"/>
        <v>0</v>
      </c>
      <c r="K123" s="6">
        <f t="shared" si="7"/>
        <v>0</v>
      </c>
      <c r="L123" s="6">
        <f t="shared" si="7"/>
        <v>0</v>
      </c>
      <c r="M123" s="6">
        <f t="shared" si="7"/>
        <v>0</v>
      </c>
      <c r="N123" s="6">
        <f t="shared" si="7"/>
        <v>0</v>
      </c>
      <c r="O123" s="6">
        <f t="shared" si="7"/>
        <v>0</v>
      </c>
      <c r="P123" s="6">
        <f t="shared" si="7"/>
        <v>0</v>
      </c>
      <c r="Q123" s="6">
        <f t="shared" si="7"/>
        <v>0</v>
      </c>
      <c r="R123" s="6">
        <f t="shared" si="7"/>
        <v>0</v>
      </c>
      <c r="S123" s="6">
        <f t="shared" si="7"/>
        <v>0</v>
      </c>
      <c r="T123" s="6">
        <f t="shared" si="7"/>
        <v>0</v>
      </c>
      <c r="U123" s="6">
        <f t="shared" si="7"/>
        <v>0</v>
      </c>
      <c r="V123" s="6">
        <f t="shared" si="7"/>
        <v>0</v>
      </c>
      <c r="W123" s="6">
        <f t="shared" si="7"/>
        <v>-8.4699739704997445E-2</v>
      </c>
      <c r="X123" s="6">
        <f t="shared" si="7"/>
        <v>-0.93288635125289221</v>
      </c>
      <c r="Y123" s="6">
        <f t="shared" si="7"/>
        <v>-2.8246983161872463E-2</v>
      </c>
    </row>
    <row r="124" spans="1:25" x14ac:dyDescent="0.25">
      <c r="A124" s="3" t="s">
        <v>39</v>
      </c>
      <c r="B124" s="6">
        <f t="shared" si="7"/>
        <v>0</v>
      </c>
      <c r="C124" s="6">
        <f t="shared" si="7"/>
        <v>0</v>
      </c>
      <c r="D124" s="6">
        <f t="shared" si="7"/>
        <v>0</v>
      </c>
      <c r="E124" s="6">
        <f t="shared" si="7"/>
        <v>0</v>
      </c>
      <c r="F124" s="6">
        <f t="shared" si="7"/>
        <v>0</v>
      </c>
      <c r="G124" s="6">
        <f t="shared" si="7"/>
        <v>0</v>
      </c>
      <c r="H124" s="6">
        <f t="shared" si="7"/>
        <v>0</v>
      </c>
      <c r="I124" s="6">
        <f t="shared" si="7"/>
        <v>0</v>
      </c>
      <c r="J124" s="6">
        <f t="shared" si="7"/>
        <v>0</v>
      </c>
      <c r="K124" s="6">
        <f t="shared" si="7"/>
        <v>0</v>
      </c>
      <c r="L124" s="6">
        <f t="shared" si="7"/>
        <v>0</v>
      </c>
      <c r="M124" s="6">
        <f t="shared" si="7"/>
        <v>0</v>
      </c>
      <c r="N124" s="6">
        <f t="shared" si="7"/>
        <v>0</v>
      </c>
      <c r="O124" s="6">
        <f t="shared" si="7"/>
        <v>0</v>
      </c>
      <c r="P124" s="6">
        <f t="shared" si="7"/>
        <v>0</v>
      </c>
      <c r="Q124" s="6">
        <f t="shared" si="7"/>
        <v>0</v>
      </c>
      <c r="R124" s="6">
        <f t="shared" si="7"/>
        <v>0</v>
      </c>
      <c r="S124" s="6">
        <f t="shared" si="7"/>
        <v>0</v>
      </c>
      <c r="T124" s="6">
        <f t="shared" si="7"/>
        <v>0</v>
      </c>
      <c r="U124" s="6">
        <f t="shared" si="7"/>
        <v>0</v>
      </c>
      <c r="V124" s="6">
        <f t="shared" si="7"/>
        <v>0</v>
      </c>
      <c r="W124" s="6">
        <f t="shared" si="7"/>
        <v>-0.11724671182503754</v>
      </c>
      <c r="X124" s="6">
        <f t="shared" si="7"/>
        <v>1.6481587564983684</v>
      </c>
      <c r="Y124" s="6">
        <f t="shared" si="7"/>
        <v>-4.5112784345077372E-2</v>
      </c>
    </row>
    <row r="125" spans="1:25" x14ac:dyDescent="0.25">
      <c r="A125" s="3" t="s">
        <v>40</v>
      </c>
      <c r="B125" s="6">
        <f t="shared" si="7"/>
        <v>0</v>
      </c>
      <c r="C125" s="6">
        <f t="shared" si="7"/>
        <v>0</v>
      </c>
      <c r="D125" s="6">
        <f t="shared" si="7"/>
        <v>0</v>
      </c>
      <c r="E125" s="6">
        <f t="shared" si="7"/>
        <v>0</v>
      </c>
      <c r="F125" s="6">
        <f t="shared" si="7"/>
        <v>0</v>
      </c>
      <c r="G125" s="6">
        <f t="shared" si="7"/>
        <v>0</v>
      </c>
      <c r="H125" s="6">
        <f t="shared" si="7"/>
        <v>0</v>
      </c>
      <c r="I125" s="6">
        <f t="shared" si="7"/>
        <v>0</v>
      </c>
      <c r="J125" s="6">
        <f t="shared" si="7"/>
        <v>0</v>
      </c>
      <c r="K125" s="6">
        <f t="shared" si="7"/>
        <v>0</v>
      </c>
      <c r="L125" s="6">
        <f t="shared" si="7"/>
        <v>0</v>
      </c>
      <c r="M125" s="6">
        <f t="shared" si="7"/>
        <v>0</v>
      </c>
      <c r="N125" s="6">
        <f t="shared" si="7"/>
        <v>0</v>
      </c>
      <c r="O125" s="6">
        <f t="shared" si="7"/>
        <v>0</v>
      </c>
      <c r="P125" s="6">
        <f t="shared" si="7"/>
        <v>0</v>
      </c>
      <c r="Q125" s="6">
        <f t="shared" si="7"/>
        <v>0</v>
      </c>
      <c r="R125" s="6">
        <f t="shared" si="7"/>
        <v>0</v>
      </c>
      <c r="S125" s="6">
        <f t="shared" si="7"/>
        <v>0</v>
      </c>
      <c r="T125" s="6">
        <f t="shared" si="7"/>
        <v>0</v>
      </c>
      <c r="U125" s="6">
        <f t="shared" si="7"/>
        <v>0</v>
      </c>
      <c r="V125" s="6">
        <f t="shared" si="7"/>
        <v>0</v>
      </c>
      <c r="W125" s="6">
        <f t="shared" si="7"/>
        <v>0.49357851264495523</v>
      </c>
      <c r="X125" s="6">
        <f t="shared" si="7"/>
        <v>-2.0834424039265587</v>
      </c>
      <c r="Y125" s="6">
        <f t="shared" si="7"/>
        <v>0.13116645637676871</v>
      </c>
    </row>
    <row r="126" spans="1:25" x14ac:dyDescent="0.25">
      <c r="A126" s="3" t="s">
        <v>41</v>
      </c>
      <c r="B126" s="6">
        <f t="shared" si="7"/>
        <v>0</v>
      </c>
      <c r="C126" s="6">
        <f t="shared" si="7"/>
        <v>0</v>
      </c>
      <c r="D126" s="6">
        <f t="shared" si="7"/>
        <v>0</v>
      </c>
      <c r="E126" s="6">
        <f t="shared" si="7"/>
        <v>0</v>
      </c>
      <c r="F126" s="6">
        <f t="shared" si="7"/>
        <v>0</v>
      </c>
      <c r="G126" s="6">
        <f t="shared" si="7"/>
        <v>0</v>
      </c>
      <c r="H126" s="6">
        <f t="shared" si="7"/>
        <v>0</v>
      </c>
      <c r="I126" s="6">
        <f t="shared" si="7"/>
        <v>0</v>
      </c>
      <c r="J126" s="6">
        <f t="shared" si="7"/>
        <v>0</v>
      </c>
      <c r="K126" s="6">
        <f t="shared" si="7"/>
        <v>0</v>
      </c>
      <c r="L126" s="6">
        <f t="shared" si="7"/>
        <v>0</v>
      </c>
      <c r="M126" s="6">
        <f t="shared" si="7"/>
        <v>0</v>
      </c>
      <c r="N126" s="6">
        <f t="shared" si="7"/>
        <v>0</v>
      </c>
      <c r="O126" s="6">
        <f t="shared" si="7"/>
        <v>0</v>
      </c>
      <c r="P126" s="6">
        <f t="shared" si="7"/>
        <v>0</v>
      </c>
      <c r="Q126" s="6">
        <f t="shared" ref="Q126:Y126" si="8">IF(Q42,Q70/Q42-1,0)</f>
        <v>0</v>
      </c>
      <c r="R126" s="6">
        <f t="shared" si="8"/>
        <v>0</v>
      </c>
      <c r="S126" s="6">
        <f t="shared" si="8"/>
        <v>0</v>
      </c>
      <c r="T126" s="6">
        <f t="shared" si="8"/>
        <v>0</v>
      </c>
      <c r="U126" s="6">
        <f t="shared" si="8"/>
        <v>0</v>
      </c>
      <c r="V126" s="6">
        <f t="shared" si="8"/>
        <v>0</v>
      </c>
      <c r="W126" s="6">
        <f t="shared" si="8"/>
        <v>0.34259636772010404</v>
      </c>
      <c r="X126" s="6">
        <f t="shared" si="8"/>
        <v>13.390918115927787</v>
      </c>
      <c r="Y126" s="6">
        <f t="shared" si="8"/>
        <v>0.10572050932981636</v>
      </c>
    </row>
    <row r="127" spans="1:25" x14ac:dyDescent="0.25">
      <c r="A127" s="3" t="s">
        <v>42</v>
      </c>
      <c r="B127" s="6">
        <f t="shared" ref="B127:Y137" si="9">IF(B43,B71/B43-1,0)</f>
        <v>0</v>
      </c>
      <c r="C127" s="6">
        <f t="shared" si="9"/>
        <v>0</v>
      </c>
      <c r="D127" s="6">
        <f t="shared" si="9"/>
        <v>0</v>
      </c>
      <c r="E127" s="6">
        <f t="shared" si="9"/>
        <v>0</v>
      </c>
      <c r="F127" s="6">
        <f t="shared" si="9"/>
        <v>0</v>
      </c>
      <c r="G127" s="6">
        <f t="shared" si="9"/>
        <v>0</v>
      </c>
      <c r="H127" s="6">
        <f t="shared" si="9"/>
        <v>0</v>
      </c>
      <c r="I127" s="6">
        <f t="shared" si="9"/>
        <v>0</v>
      </c>
      <c r="J127" s="6">
        <f t="shared" si="9"/>
        <v>0</v>
      </c>
      <c r="K127" s="6">
        <f t="shared" si="9"/>
        <v>0</v>
      </c>
      <c r="L127" s="6">
        <f t="shared" si="9"/>
        <v>0</v>
      </c>
      <c r="M127" s="6">
        <f t="shared" si="9"/>
        <v>0</v>
      </c>
      <c r="N127" s="6">
        <f t="shared" si="9"/>
        <v>0</v>
      </c>
      <c r="O127" s="6">
        <f t="shared" si="9"/>
        <v>0</v>
      </c>
      <c r="P127" s="6">
        <f t="shared" si="9"/>
        <v>0</v>
      </c>
      <c r="Q127" s="6">
        <f t="shared" si="9"/>
        <v>0</v>
      </c>
      <c r="R127" s="6">
        <f t="shared" si="9"/>
        <v>0</v>
      </c>
      <c r="S127" s="6">
        <f t="shared" si="9"/>
        <v>0</v>
      </c>
      <c r="T127" s="6">
        <f t="shared" si="9"/>
        <v>0</v>
      </c>
      <c r="U127" s="6">
        <f t="shared" si="9"/>
        <v>0</v>
      </c>
      <c r="V127" s="6">
        <f t="shared" si="9"/>
        <v>0</v>
      </c>
      <c r="W127" s="6">
        <f t="shared" si="9"/>
        <v>0.46323056783849847</v>
      </c>
      <c r="X127" s="6">
        <f t="shared" si="9"/>
        <v>0.39866189445824407</v>
      </c>
      <c r="Y127" s="6">
        <f t="shared" si="9"/>
        <v>0.17437368534755504</v>
      </c>
    </row>
    <row r="128" spans="1:25" x14ac:dyDescent="0.25">
      <c r="A128" s="3" t="s">
        <v>43</v>
      </c>
      <c r="B128" s="6">
        <f t="shared" si="9"/>
        <v>0</v>
      </c>
      <c r="C128" s="6">
        <f t="shared" si="9"/>
        <v>0</v>
      </c>
      <c r="D128" s="6">
        <f t="shared" si="9"/>
        <v>0</v>
      </c>
      <c r="E128" s="6">
        <f t="shared" si="9"/>
        <v>0</v>
      </c>
      <c r="F128" s="6">
        <f t="shared" si="9"/>
        <v>0</v>
      </c>
      <c r="G128" s="6">
        <f t="shared" si="9"/>
        <v>0</v>
      </c>
      <c r="H128" s="6">
        <f t="shared" si="9"/>
        <v>0</v>
      </c>
      <c r="I128" s="6">
        <f t="shared" si="9"/>
        <v>0</v>
      </c>
      <c r="J128" s="6">
        <f t="shared" si="9"/>
        <v>0</v>
      </c>
      <c r="K128" s="6">
        <f t="shared" si="9"/>
        <v>0</v>
      </c>
      <c r="L128" s="6">
        <f t="shared" si="9"/>
        <v>0</v>
      </c>
      <c r="M128" s="6">
        <f t="shared" si="9"/>
        <v>0</v>
      </c>
      <c r="N128" s="6">
        <f t="shared" si="9"/>
        <v>0</v>
      </c>
      <c r="O128" s="6">
        <f t="shared" si="9"/>
        <v>0</v>
      </c>
      <c r="P128" s="6">
        <f t="shared" si="9"/>
        <v>0</v>
      </c>
      <c r="Q128" s="6">
        <f t="shared" si="9"/>
        <v>0</v>
      </c>
      <c r="R128" s="6">
        <f t="shared" si="9"/>
        <v>0</v>
      </c>
      <c r="S128" s="6">
        <f t="shared" si="9"/>
        <v>0</v>
      </c>
      <c r="T128" s="6">
        <f t="shared" si="9"/>
        <v>0</v>
      </c>
      <c r="U128" s="6">
        <f t="shared" si="9"/>
        <v>0</v>
      </c>
      <c r="V128" s="6">
        <f t="shared" si="9"/>
        <v>0</v>
      </c>
      <c r="W128" s="6">
        <f t="shared" si="9"/>
        <v>0.22128640858267623</v>
      </c>
      <c r="X128" s="6">
        <f t="shared" si="9"/>
        <v>-0.24654057819878439</v>
      </c>
      <c r="Y128" s="6">
        <f t="shared" si="9"/>
        <v>3.7495815199196425E-2</v>
      </c>
    </row>
    <row r="129" spans="1:25" x14ac:dyDescent="0.25">
      <c r="A129" s="3" t="s">
        <v>44</v>
      </c>
      <c r="B129" s="6">
        <f t="shared" si="9"/>
        <v>0</v>
      </c>
      <c r="C129" s="6">
        <f t="shared" si="9"/>
        <v>0</v>
      </c>
      <c r="D129" s="6">
        <f t="shared" si="9"/>
        <v>0</v>
      </c>
      <c r="E129" s="6">
        <f t="shared" si="9"/>
        <v>0</v>
      </c>
      <c r="F129" s="6">
        <f t="shared" si="9"/>
        <v>0</v>
      </c>
      <c r="G129" s="6">
        <f t="shared" si="9"/>
        <v>0</v>
      </c>
      <c r="H129" s="6">
        <f t="shared" si="9"/>
        <v>0</v>
      </c>
      <c r="I129" s="6">
        <f t="shared" si="9"/>
        <v>0</v>
      </c>
      <c r="J129" s="6">
        <f t="shared" si="9"/>
        <v>0</v>
      </c>
      <c r="K129" s="6">
        <f t="shared" si="9"/>
        <v>0</v>
      </c>
      <c r="L129" s="6">
        <f t="shared" si="9"/>
        <v>0</v>
      </c>
      <c r="M129" s="6">
        <f t="shared" si="9"/>
        <v>0</v>
      </c>
      <c r="N129" s="6">
        <f t="shared" si="9"/>
        <v>0</v>
      </c>
      <c r="O129" s="6">
        <f t="shared" si="9"/>
        <v>0</v>
      </c>
      <c r="P129" s="6">
        <f t="shared" si="9"/>
        <v>0</v>
      </c>
      <c r="Q129" s="6">
        <f t="shared" si="9"/>
        <v>0</v>
      </c>
      <c r="R129" s="6">
        <f t="shared" si="9"/>
        <v>0</v>
      </c>
      <c r="S129" s="6">
        <f t="shared" si="9"/>
        <v>0</v>
      </c>
      <c r="T129" s="6">
        <f t="shared" si="9"/>
        <v>0</v>
      </c>
      <c r="U129" s="6">
        <f t="shared" si="9"/>
        <v>0</v>
      </c>
      <c r="V129" s="6">
        <f t="shared" si="9"/>
        <v>0</v>
      </c>
      <c r="W129" s="6">
        <f t="shared" si="9"/>
        <v>-0.18161467989164215</v>
      </c>
      <c r="X129" s="6">
        <f t="shared" si="9"/>
        <v>-2.4613932965375267</v>
      </c>
      <c r="Y129" s="6">
        <f t="shared" si="9"/>
        <v>-3.9232531500572598E-2</v>
      </c>
    </row>
    <row r="130" spans="1:25" x14ac:dyDescent="0.25">
      <c r="A130" s="3" t="s">
        <v>45</v>
      </c>
      <c r="B130" s="6">
        <f t="shared" si="9"/>
        <v>0</v>
      </c>
      <c r="C130" s="6">
        <f t="shared" si="9"/>
        <v>0</v>
      </c>
      <c r="D130" s="6">
        <f t="shared" si="9"/>
        <v>0</v>
      </c>
      <c r="E130" s="6">
        <f t="shared" si="9"/>
        <v>0</v>
      </c>
      <c r="F130" s="6">
        <f t="shared" si="9"/>
        <v>0</v>
      </c>
      <c r="G130" s="6">
        <f t="shared" si="9"/>
        <v>0</v>
      </c>
      <c r="H130" s="6">
        <f t="shared" si="9"/>
        <v>0</v>
      </c>
      <c r="I130" s="6">
        <f t="shared" si="9"/>
        <v>0</v>
      </c>
      <c r="J130" s="6">
        <f t="shared" si="9"/>
        <v>0</v>
      </c>
      <c r="K130" s="6">
        <f t="shared" si="9"/>
        <v>0</v>
      </c>
      <c r="L130" s="6">
        <f t="shared" si="9"/>
        <v>0</v>
      </c>
      <c r="M130" s="6">
        <f t="shared" si="9"/>
        <v>0</v>
      </c>
      <c r="N130" s="6">
        <f t="shared" si="9"/>
        <v>0</v>
      </c>
      <c r="O130" s="6">
        <f t="shared" si="9"/>
        <v>0</v>
      </c>
      <c r="P130" s="6">
        <f t="shared" si="9"/>
        <v>0</v>
      </c>
      <c r="Q130" s="6">
        <f t="shared" si="9"/>
        <v>0</v>
      </c>
      <c r="R130" s="6">
        <f t="shared" si="9"/>
        <v>0</v>
      </c>
      <c r="S130" s="6">
        <f t="shared" si="9"/>
        <v>0</v>
      </c>
      <c r="T130" s="6">
        <f t="shared" si="9"/>
        <v>0</v>
      </c>
      <c r="U130" s="6">
        <f t="shared" si="9"/>
        <v>0</v>
      </c>
      <c r="V130" s="6">
        <f t="shared" si="9"/>
        <v>0</v>
      </c>
      <c r="W130" s="6">
        <f t="shared" si="9"/>
        <v>-0.55215667147320013</v>
      </c>
      <c r="X130" s="6">
        <f t="shared" si="9"/>
        <v>-1.8907306007705982</v>
      </c>
      <c r="Y130" s="6">
        <f t="shared" si="9"/>
        <v>-0.1470191009068107</v>
      </c>
    </row>
    <row r="131" spans="1:25" x14ac:dyDescent="0.25">
      <c r="A131" s="3" t="s">
        <v>46</v>
      </c>
      <c r="B131" s="6">
        <f t="shared" si="9"/>
        <v>0</v>
      </c>
      <c r="C131" s="6">
        <f t="shared" si="9"/>
        <v>0</v>
      </c>
      <c r="D131" s="6">
        <f t="shared" si="9"/>
        <v>0</v>
      </c>
      <c r="E131" s="6">
        <f t="shared" si="9"/>
        <v>0</v>
      </c>
      <c r="F131" s="6">
        <f t="shared" si="9"/>
        <v>0</v>
      </c>
      <c r="G131" s="6">
        <f t="shared" si="9"/>
        <v>0</v>
      </c>
      <c r="H131" s="6">
        <f t="shared" si="9"/>
        <v>0</v>
      </c>
      <c r="I131" s="6">
        <f t="shared" si="9"/>
        <v>0</v>
      </c>
      <c r="J131" s="6">
        <f t="shared" si="9"/>
        <v>0</v>
      </c>
      <c r="K131" s="6">
        <f t="shared" si="9"/>
        <v>0</v>
      </c>
      <c r="L131" s="6">
        <f t="shared" si="9"/>
        <v>0</v>
      </c>
      <c r="M131" s="6">
        <f t="shared" si="9"/>
        <v>0</v>
      </c>
      <c r="N131" s="6">
        <f t="shared" si="9"/>
        <v>0</v>
      </c>
      <c r="O131" s="6">
        <f t="shared" si="9"/>
        <v>0</v>
      </c>
      <c r="P131" s="6">
        <f t="shared" si="9"/>
        <v>0</v>
      </c>
      <c r="Q131" s="6">
        <f t="shared" si="9"/>
        <v>0</v>
      </c>
      <c r="R131" s="6">
        <f t="shared" si="9"/>
        <v>0</v>
      </c>
      <c r="S131" s="6">
        <f t="shared" si="9"/>
        <v>0</v>
      </c>
      <c r="T131" s="6">
        <f t="shared" si="9"/>
        <v>0</v>
      </c>
      <c r="U131" s="6">
        <f t="shared" si="9"/>
        <v>0</v>
      </c>
      <c r="V131" s="6">
        <f t="shared" si="9"/>
        <v>0</v>
      </c>
      <c r="W131" s="6">
        <f t="shared" si="9"/>
        <v>0</v>
      </c>
      <c r="X131" s="6">
        <f t="shared" si="9"/>
        <v>0</v>
      </c>
      <c r="Y131" s="6">
        <f t="shared" si="9"/>
        <v>0</v>
      </c>
    </row>
    <row r="132" spans="1:25" x14ac:dyDescent="0.25">
      <c r="A132" s="3" t="s">
        <v>47</v>
      </c>
      <c r="B132" s="6">
        <f t="shared" si="9"/>
        <v>0</v>
      </c>
      <c r="C132" s="6">
        <f t="shared" si="9"/>
        <v>0</v>
      </c>
      <c r="D132" s="6">
        <f t="shared" si="9"/>
        <v>0</v>
      </c>
      <c r="E132" s="6">
        <f t="shared" si="9"/>
        <v>0</v>
      </c>
      <c r="F132" s="6">
        <f t="shared" si="9"/>
        <v>0</v>
      </c>
      <c r="G132" s="6">
        <f t="shared" si="9"/>
        <v>0</v>
      </c>
      <c r="H132" s="6">
        <f t="shared" si="9"/>
        <v>0</v>
      </c>
      <c r="I132" s="6">
        <f t="shared" si="9"/>
        <v>0</v>
      </c>
      <c r="J132" s="6">
        <f t="shared" si="9"/>
        <v>0</v>
      </c>
      <c r="K132" s="6">
        <f t="shared" si="9"/>
        <v>0</v>
      </c>
      <c r="L132" s="6">
        <f t="shared" si="9"/>
        <v>0</v>
      </c>
      <c r="M132" s="6">
        <f t="shared" si="9"/>
        <v>0</v>
      </c>
      <c r="N132" s="6">
        <f t="shared" si="9"/>
        <v>0</v>
      </c>
      <c r="O132" s="6">
        <f t="shared" si="9"/>
        <v>0</v>
      </c>
      <c r="P132" s="6">
        <f t="shared" si="9"/>
        <v>0</v>
      </c>
      <c r="Q132" s="6">
        <f t="shared" si="9"/>
        <v>0</v>
      </c>
      <c r="R132" s="6">
        <f t="shared" si="9"/>
        <v>0</v>
      </c>
      <c r="S132" s="6">
        <f t="shared" si="9"/>
        <v>0</v>
      </c>
      <c r="T132" s="6">
        <f t="shared" si="9"/>
        <v>0</v>
      </c>
      <c r="U132" s="6">
        <f t="shared" si="9"/>
        <v>0</v>
      </c>
      <c r="V132" s="6">
        <f t="shared" si="9"/>
        <v>0</v>
      </c>
      <c r="W132" s="6">
        <f t="shared" si="9"/>
        <v>-0.17617189937509437</v>
      </c>
      <c r="X132" s="6">
        <f t="shared" si="9"/>
        <v>-1.8821332843359642</v>
      </c>
      <c r="Y132" s="6">
        <f t="shared" si="9"/>
        <v>-3.8028884658945716E-2</v>
      </c>
    </row>
    <row r="133" spans="1:25" x14ac:dyDescent="0.25">
      <c r="A133" s="3" t="s">
        <v>48</v>
      </c>
      <c r="B133" s="6">
        <f t="shared" si="9"/>
        <v>0</v>
      </c>
      <c r="C133" s="6">
        <f t="shared" si="9"/>
        <v>0</v>
      </c>
      <c r="D133" s="6">
        <f t="shared" si="9"/>
        <v>0</v>
      </c>
      <c r="E133" s="6">
        <f t="shared" si="9"/>
        <v>0</v>
      </c>
      <c r="F133" s="6">
        <f t="shared" si="9"/>
        <v>0</v>
      </c>
      <c r="G133" s="6">
        <f t="shared" si="9"/>
        <v>0</v>
      </c>
      <c r="H133" s="6">
        <f t="shared" si="9"/>
        <v>0</v>
      </c>
      <c r="I133" s="6">
        <f t="shared" si="9"/>
        <v>0</v>
      </c>
      <c r="J133" s="6">
        <f t="shared" si="9"/>
        <v>0</v>
      </c>
      <c r="K133" s="6">
        <f t="shared" si="9"/>
        <v>0</v>
      </c>
      <c r="L133" s="6">
        <f t="shared" si="9"/>
        <v>0</v>
      </c>
      <c r="M133" s="6">
        <f t="shared" si="9"/>
        <v>0</v>
      </c>
      <c r="N133" s="6">
        <f t="shared" si="9"/>
        <v>0</v>
      </c>
      <c r="O133" s="6">
        <f t="shared" si="9"/>
        <v>0</v>
      </c>
      <c r="P133" s="6">
        <f t="shared" si="9"/>
        <v>0</v>
      </c>
      <c r="Q133" s="6">
        <f t="shared" si="9"/>
        <v>0</v>
      </c>
      <c r="R133" s="6">
        <f t="shared" si="9"/>
        <v>0</v>
      </c>
      <c r="S133" s="6">
        <f t="shared" si="9"/>
        <v>0</v>
      </c>
      <c r="T133" s="6">
        <f t="shared" si="9"/>
        <v>0</v>
      </c>
      <c r="U133" s="6">
        <f t="shared" si="9"/>
        <v>0</v>
      </c>
      <c r="V133" s="6">
        <f t="shared" si="9"/>
        <v>0</v>
      </c>
      <c r="W133" s="6">
        <f t="shared" si="9"/>
        <v>0</v>
      </c>
      <c r="X133" s="6">
        <f t="shared" si="9"/>
        <v>0</v>
      </c>
      <c r="Y133" s="6">
        <f t="shared" si="9"/>
        <v>0</v>
      </c>
    </row>
    <row r="134" spans="1:25" x14ac:dyDescent="0.25">
      <c r="A134" s="3" t="s">
        <v>49</v>
      </c>
      <c r="B134" s="6">
        <f t="shared" si="9"/>
        <v>0</v>
      </c>
      <c r="C134" s="6">
        <f t="shared" si="9"/>
        <v>0</v>
      </c>
      <c r="D134" s="6">
        <f t="shared" si="9"/>
        <v>0</v>
      </c>
      <c r="E134" s="6">
        <f t="shared" si="9"/>
        <v>0</v>
      </c>
      <c r="F134" s="6">
        <f t="shared" si="9"/>
        <v>0</v>
      </c>
      <c r="G134" s="6">
        <f t="shared" si="9"/>
        <v>0</v>
      </c>
      <c r="H134" s="6">
        <f t="shared" si="9"/>
        <v>0</v>
      </c>
      <c r="I134" s="6">
        <f t="shared" si="9"/>
        <v>0</v>
      </c>
      <c r="J134" s="6">
        <f t="shared" si="9"/>
        <v>0</v>
      </c>
      <c r="K134" s="6">
        <f t="shared" si="9"/>
        <v>0</v>
      </c>
      <c r="L134" s="6">
        <f t="shared" si="9"/>
        <v>0</v>
      </c>
      <c r="M134" s="6">
        <f t="shared" si="9"/>
        <v>0</v>
      </c>
      <c r="N134" s="6">
        <f t="shared" si="9"/>
        <v>0</v>
      </c>
      <c r="O134" s="6">
        <f t="shared" si="9"/>
        <v>0</v>
      </c>
      <c r="P134" s="6">
        <f t="shared" si="9"/>
        <v>0</v>
      </c>
      <c r="Q134" s="6">
        <f t="shared" si="9"/>
        <v>0</v>
      </c>
      <c r="R134" s="6">
        <f t="shared" si="9"/>
        <v>0</v>
      </c>
      <c r="S134" s="6">
        <f t="shared" si="9"/>
        <v>0</v>
      </c>
      <c r="T134" s="6">
        <f t="shared" si="9"/>
        <v>0</v>
      </c>
      <c r="U134" s="6">
        <f t="shared" si="9"/>
        <v>0</v>
      </c>
      <c r="V134" s="6">
        <f t="shared" si="9"/>
        <v>0</v>
      </c>
      <c r="W134" s="6">
        <f t="shared" si="9"/>
        <v>0</v>
      </c>
      <c r="X134" s="6">
        <f t="shared" si="9"/>
        <v>0</v>
      </c>
      <c r="Y134" s="6">
        <f t="shared" si="9"/>
        <v>0</v>
      </c>
    </row>
    <row r="135" spans="1:25" x14ac:dyDescent="0.25">
      <c r="A135" s="3" t="s">
        <v>50</v>
      </c>
      <c r="B135" s="6">
        <f t="shared" si="9"/>
        <v>0</v>
      </c>
      <c r="C135" s="6">
        <f t="shared" si="9"/>
        <v>0</v>
      </c>
      <c r="D135" s="6">
        <f t="shared" si="9"/>
        <v>0</v>
      </c>
      <c r="E135" s="6">
        <f t="shared" si="9"/>
        <v>0</v>
      </c>
      <c r="F135" s="6">
        <f t="shared" si="9"/>
        <v>0</v>
      </c>
      <c r="G135" s="6">
        <f t="shared" si="9"/>
        <v>0</v>
      </c>
      <c r="H135" s="6">
        <f t="shared" si="9"/>
        <v>0</v>
      </c>
      <c r="I135" s="6">
        <f t="shared" si="9"/>
        <v>0</v>
      </c>
      <c r="J135" s="6">
        <f t="shared" si="9"/>
        <v>0</v>
      </c>
      <c r="K135" s="6">
        <f t="shared" si="9"/>
        <v>0</v>
      </c>
      <c r="L135" s="6">
        <f t="shared" si="9"/>
        <v>0</v>
      </c>
      <c r="M135" s="6">
        <f t="shared" si="9"/>
        <v>0</v>
      </c>
      <c r="N135" s="6">
        <f t="shared" si="9"/>
        <v>0</v>
      </c>
      <c r="O135" s="6">
        <f t="shared" si="9"/>
        <v>0</v>
      </c>
      <c r="P135" s="6">
        <f t="shared" si="9"/>
        <v>0</v>
      </c>
      <c r="Q135" s="6">
        <f t="shared" si="9"/>
        <v>0</v>
      </c>
      <c r="R135" s="6">
        <f t="shared" si="9"/>
        <v>0</v>
      </c>
      <c r="S135" s="6">
        <f t="shared" si="9"/>
        <v>0</v>
      </c>
      <c r="T135" s="6">
        <f t="shared" si="9"/>
        <v>0</v>
      </c>
      <c r="U135" s="6">
        <f t="shared" si="9"/>
        <v>0</v>
      </c>
      <c r="V135" s="6">
        <f t="shared" si="9"/>
        <v>0</v>
      </c>
      <c r="W135" s="6">
        <f t="shared" si="9"/>
        <v>0</v>
      </c>
      <c r="X135" s="6">
        <f t="shared" si="9"/>
        <v>-0.11880049464701237</v>
      </c>
      <c r="Y135" s="6">
        <f t="shared" si="9"/>
        <v>-3.8835474963562211E-3</v>
      </c>
    </row>
    <row r="136" spans="1:25" x14ac:dyDescent="0.25">
      <c r="A136" s="3" t="s">
        <v>51</v>
      </c>
      <c r="B136" s="6">
        <f t="shared" si="9"/>
        <v>0</v>
      </c>
      <c r="C136" s="6">
        <f t="shared" si="9"/>
        <v>0</v>
      </c>
      <c r="D136" s="6">
        <f t="shared" si="9"/>
        <v>0</v>
      </c>
      <c r="E136" s="6">
        <f t="shared" si="9"/>
        <v>0</v>
      </c>
      <c r="F136" s="6">
        <f t="shared" si="9"/>
        <v>0</v>
      </c>
      <c r="G136" s="6">
        <f t="shared" si="9"/>
        <v>0</v>
      </c>
      <c r="H136" s="6">
        <f t="shared" si="9"/>
        <v>0</v>
      </c>
      <c r="I136" s="6">
        <f t="shared" si="9"/>
        <v>0</v>
      </c>
      <c r="J136" s="6">
        <f t="shared" si="9"/>
        <v>0</v>
      </c>
      <c r="K136" s="6">
        <f t="shared" si="9"/>
        <v>0</v>
      </c>
      <c r="L136" s="6">
        <f t="shared" si="9"/>
        <v>0</v>
      </c>
      <c r="M136" s="6">
        <f t="shared" si="9"/>
        <v>0</v>
      </c>
      <c r="N136" s="6">
        <f t="shared" si="9"/>
        <v>0</v>
      </c>
      <c r="O136" s="6">
        <f t="shared" si="9"/>
        <v>0</v>
      </c>
      <c r="P136" s="6">
        <f t="shared" si="9"/>
        <v>0</v>
      </c>
      <c r="Q136" s="6">
        <f t="shared" si="9"/>
        <v>0</v>
      </c>
      <c r="R136" s="6">
        <f t="shared" si="9"/>
        <v>0</v>
      </c>
      <c r="S136" s="6">
        <f t="shared" si="9"/>
        <v>0</v>
      </c>
      <c r="T136" s="6">
        <f t="shared" si="9"/>
        <v>0</v>
      </c>
      <c r="U136" s="6">
        <f t="shared" si="9"/>
        <v>0</v>
      </c>
      <c r="V136" s="6">
        <f t="shared" si="9"/>
        <v>0</v>
      </c>
      <c r="W136" s="6">
        <f t="shared" si="9"/>
        <v>0</v>
      </c>
      <c r="X136" s="6">
        <f t="shared" si="9"/>
        <v>-1.3161294641407877</v>
      </c>
      <c r="Y136" s="6">
        <f t="shared" si="9"/>
        <v>-4.9141315899658977E-4</v>
      </c>
    </row>
    <row r="137" spans="1:25" x14ac:dyDescent="0.25">
      <c r="A137" s="3" t="s">
        <v>52</v>
      </c>
      <c r="B137" s="6">
        <f t="shared" si="9"/>
        <v>0</v>
      </c>
      <c r="C137" s="6">
        <f t="shared" si="9"/>
        <v>0</v>
      </c>
      <c r="D137" s="6">
        <f t="shared" si="9"/>
        <v>0</v>
      </c>
      <c r="E137" s="6">
        <f t="shared" si="9"/>
        <v>0</v>
      </c>
      <c r="F137" s="6">
        <f t="shared" si="9"/>
        <v>0</v>
      </c>
      <c r="G137" s="6">
        <f t="shared" si="9"/>
        <v>0</v>
      </c>
      <c r="H137" s="6">
        <f t="shared" si="9"/>
        <v>0</v>
      </c>
      <c r="I137" s="6">
        <f t="shared" si="9"/>
        <v>0</v>
      </c>
      <c r="J137" s="6">
        <f t="shared" si="9"/>
        <v>0</v>
      </c>
      <c r="K137" s="6">
        <f t="shared" si="9"/>
        <v>0</v>
      </c>
      <c r="L137" s="6">
        <f t="shared" si="9"/>
        <v>0</v>
      </c>
      <c r="M137" s="6">
        <f t="shared" si="9"/>
        <v>0</v>
      </c>
      <c r="N137" s="6">
        <f t="shared" si="9"/>
        <v>0</v>
      </c>
      <c r="O137" s="6">
        <f t="shared" si="9"/>
        <v>0</v>
      </c>
      <c r="P137" s="6">
        <f t="shared" si="9"/>
        <v>0</v>
      </c>
      <c r="Q137" s="6">
        <f t="shared" ref="Q137:Y137" si="10">IF(Q53,Q81/Q53-1,0)</f>
        <v>0</v>
      </c>
      <c r="R137" s="6">
        <f t="shared" si="10"/>
        <v>0</v>
      </c>
      <c r="S137" s="6">
        <f t="shared" si="10"/>
        <v>0</v>
      </c>
      <c r="T137" s="6">
        <f t="shared" si="10"/>
        <v>0</v>
      </c>
      <c r="U137" s="6">
        <f t="shared" si="10"/>
        <v>0</v>
      </c>
      <c r="V137" s="6">
        <f t="shared" si="10"/>
        <v>0</v>
      </c>
      <c r="W137" s="6">
        <f t="shared" si="10"/>
        <v>0</v>
      </c>
      <c r="X137" s="6">
        <f t="shared" si="10"/>
        <v>9.1391590516319177E-2</v>
      </c>
      <c r="Y137" s="6">
        <f t="shared" si="10"/>
        <v>-1.3586653544682692E-3</v>
      </c>
    </row>
    <row r="138" spans="1:25" x14ac:dyDescent="0.25">
      <c r="A138" s="3" t="s">
        <v>53</v>
      </c>
      <c r="B138" s="6">
        <f t="shared" ref="B138:Y140" si="11">IF(B54,B82/B54-1,0)</f>
        <v>0</v>
      </c>
      <c r="C138" s="6">
        <f t="shared" si="11"/>
        <v>0</v>
      </c>
      <c r="D138" s="6">
        <f t="shared" si="11"/>
        <v>0</v>
      </c>
      <c r="E138" s="6">
        <f t="shared" si="11"/>
        <v>0</v>
      </c>
      <c r="F138" s="6">
        <f t="shared" si="11"/>
        <v>0</v>
      </c>
      <c r="G138" s="6">
        <f t="shared" si="11"/>
        <v>0</v>
      </c>
      <c r="H138" s="6">
        <f t="shared" si="11"/>
        <v>0</v>
      </c>
      <c r="I138" s="6">
        <f t="shared" si="11"/>
        <v>0</v>
      </c>
      <c r="J138" s="6">
        <f t="shared" si="11"/>
        <v>0</v>
      </c>
      <c r="K138" s="6">
        <f t="shared" si="11"/>
        <v>0</v>
      </c>
      <c r="L138" s="6">
        <f t="shared" si="11"/>
        <v>0</v>
      </c>
      <c r="M138" s="6">
        <f t="shared" si="11"/>
        <v>0</v>
      </c>
      <c r="N138" s="6">
        <f t="shared" si="11"/>
        <v>0</v>
      </c>
      <c r="O138" s="6">
        <f t="shared" si="11"/>
        <v>0</v>
      </c>
      <c r="P138" s="6">
        <f t="shared" si="11"/>
        <v>0</v>
      </c>
      <c r="Q138" s="6">
        <f t="shared" si="11"/>
        <v>0</v>
      </c>
      <c r="R138" s="6">
        <f t="shared" si="11"/>
        <v>0</v>
      </c>
      <c r="S138" s="6">
        <f t="shared" si="11"/>
        <v>0</v>
      </c>
      <c r="T138" s="6">
        <f t="shared" si="11"/>
        <v>0</v>
      </c>
      <c r="U138" s="6">
        <f t="shared" si="11"/>
        <v>0</v>
      </c>
      <c r="V138" s="6">
        <f t="shared" si="11"/>
        <v>0</v>
      </c>
      <c r="W138" s="6">
        <f t="shared" si="11"/>
        <v>0</v>
      </c>
      <c r="X138" s="6">
        <f t="shared" si="11"/>
        <v>-0.12776735742617007</v>
      </c>
      <c r="Y138" s="6">
        <f t="shared" si="11"/>
        <v>-3.2110809917558214E-3</v>
      </c>
    </row>
    <row r="139" spans="1:25" x14ac:dyDescent="0.25">
      <c r="A139" s="3" t="s">
        <v>54</v>
      </c>
      <c r="B139" s="6">
        <f t="shared" si="11"/>
        <v>0</v>
      </c>
      <c r="C139" s="6">
        <f t="shared" si="11"/>
        <v>0</v>
      </c>
      <c r="D139" s="6">
        <f t="shared" si="11"/>
        <v>0</v>
      </c>
      <c r="E139" s="6">
        <f t="shared" si="11"/>
        <v>0</v>
      </c>
      <c r="F139" s="6">
        <f t="shared" si="11"/>
        <v>0</v>
      </c>
      <c r="G139" s="6">
        <f t="shared" si="11"/>
        <v>0</v>
      </c>
      <c r="H139" s="6">
        <f t="shared" si="11"/>
        <v>0</v>
      </c>
      <c r="I139" s="6">
        <f t="shared" si="11"/>
        <v>0</v>
      </c>
      <c r="J139" s="6">
        <f t="shared" si="11"/>
        <v>0</v>
      </c>
      <c r="K139" s="6">
        <f t="shared" si="11"/>
        <v>0</v>
      </c>
      <c r="L139" s="6">
        <f t="shared" si="11"/>
        <v>0</v>
      </c>
      <c r="M139" s="6">
        <f t="shared" si="11"/>
        <v>0</v>
      </c>
      <c r="N139" s="6">
        <f t="shared" si="11"/>
        <v>0</v>
      </c>
      <c r="O139" s="6">
        <f t="shared" si="11"/>
        <v>0</v>
      </c>
      <c r="P139" s="6">
        <f t="shared" si="11"/>
        <v>0</v>
      </c>
      <c r="Q139" s="6">
        <f t="shared" si="11"/>
        <v>0</v>
      </c>
      <c r="R139" s="6">
        <f t="shared" si="11"/>
        <v>0</v>
      </c>
      <c r="S139" s="6">
        <f t="shared" si="11"/>
        <v>0</v>
      </c>
      <c r="T139" s="6">
        <f t="shared" si="11"/>
        <v>0</v>
      </c>
      <c r="U139" s="6">
        <f t="shared" si="11"/>
        <v>0</v>
      </c>
      <c r="V139" s="6">
        <f t="shared" si="11"/>
        <v>0</v>
      </c>
      <c r="W139" s="6">
        <f t="shared" si="11"/>
        <v>0</v>
      </c>
      <c r="X139" s="6">
        <f t="shared" si="11"/>
        <v>-6.3750958313984696E-2</v>
      </c>
      <c r="Y139" s="6">
        <f t="shared" si="11"/>
        <v>-5.6348672928600019E-3</v>
      </c>
    </row>
    <row r="140" spans="1:25" x14ac:dyDescent="0.25">
      <c r="A140" s="3" t="s">
        <v>55</v>
      </c>
      <c r="B140" s="6">
        <f t="shared" si="11"/>
        <v>0</v>
      </c>
      <c r="C140" s="6">
        <f t="shared" si="11"/>
        <v>0</v>
      </c>
      <c r="D140" s="6">
        <f t="shared" si="11"/>
        <v>0</v>
      </c>
      <c r="E140" s="6">
        <f t="shared" si="11"/>
        <v>0</v>
      </c>
      <c r="F140" s="6">
        <f t="shared" si="11"/>
        <v>0</v>
      </c>
      <c r="G140" s="6">
        <f t="shared" si="11"/>
        <v>0</v>
      </c>
      <c r="H140" s="6">
        <f t="shared" si="11"/>
        <v>0</v>
      </c>
      <c r="I140" s="6">
        <f t="shared" si="11"/>
        <v>0</v>
      </c>
      <c r="J140" s="6">
        <f t="shared" si="11"/>
        <v>0</v>
      </c>
      <c r="K140" s="6">
        <f t="shared" si="11"/>
        <v>0</v>
      </c>
      <c r="L140" s="6">
        <f t="shared" si="11"/>
        <v>0</v>
      </c>
      <c r="M140" s="6">
        <f t="shared" si="11"/>
        <v>0</v>
      </c>
      <c r="N140" s="6">
        <f t="shared" si="11"/>
        <v>0</v>
      </c>
      <c r="O140" s="6">
        <f t="shared" si="11"/>
        <v>0</v>
      </c>
      <c r="P140" s="6">
        <f t="shared" si="11"/>
        <v>0</v>
      </c>
      <c r="Q140" s="6">
        <f t="shared" si="11"/>
        <v>0</v>
      </c>
      <c r="R140" s="6">
        <f t="shared" si="11"/>
        <v>0</v>
      </c>
      <c r="S140" s="6">
        <f t="shared" si="11"/>
        <v>0</v>
      </c>
      <c r="T140" s="6">
        <f t="shared" si="11"/>
        <v>0</v>
      </c>
      <c r="U140" s="6">
        <f t="shared" si="11"/>
        <v>0</v>
      </c>
      <c r="V140" s="6">
        <f t="shared" si="11"/>
        <v>0</v>
      </c>
      <c r="W140" s="6">
        <f t="shared" si="11"/>
        <v>0</v>
      </c>
      <c r="X140" s="6">
        <f t="shared" si="11"/>
        <v>-2.3267193766263627E-2</v>
      </c>
      <c r="Y140" s="6">
        <f t="shared" si="11"/>
        <v>-3.8362811551183595E-3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4" sqref="H4:H2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8" ht="19.5" x14ac:dyDescent="0.3">
      <c r="A1" s="1" t="s">
        <v>59</v>
      </c>
    </row>
    <row r="3" spans="1:8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8" x14ac:dyDescent="0.25">
      <c r="A4" s="3" t="s">
        <v>31</v>
      </c>
      <c r="B4" s="4">
        <f>Y32</f>
        <v>204144004.79246622</v>
      </c>
      <c r="C4" s="4">
        <f>Y60</f>
        <v>189989282.75373378</v>
      </c>
      <c r="D4" s="5">
        <f t="shared" ref="D4:D28" si="0">C4-B4</f>
        <v>-14154722.038732439</v>
      </c>
      <c r="E4" s="6">
        <f t="shared" ref="E4:E28" si="1">IF(B4,C4/B4-1,0)</f>
        <v>-6.9336946990543269E-2</v>
      </c>
      <c r="F4" s="4">
        <v>159.05271822764664</v>
      </c>
      <c r="G4" s="4">
        <v>148.02448833519449</v>
      </c>
      <c r="H4" s="5">
        <f>G4-F4</f>
        <v>-11.028229892452146</v>
      </c>
    </row>
    <row r="5" spans="1:8" x14ac:dyDescent="0.25">
      <c r="A5" s="3" t="s">
        <v>32</v>
      </c>
      <c r="B5" s="4">
        <f t="shared" ref="B5:B28" si="2">Y33</f>
        <v>17820969.483909953</v>
      </c>
      <c r="C5" s="4">
        <f t="shared" ref="C5:C28" si="3">Y61</f>
        <v>19332342.345253985</v>
      </c>
      <c r="D5" s="5">
        <f t="shared" si="0"/>
        <v>1511372.861344032</v>
      </c>
      <c r="E5" s="6">
        <f t="shared" si="1"/>
        <v>8.4808677929032239E-2</v>
      </c>
      <c r="F5" s="4">
        <v>180.50572769538482</v>
      </c>
      <c r="G5" s="4">
        <v>195.81417981984833</v>
      </c>
      <c r="H5" s="5">
        <f t="shared" ref="H5:H28" si="4">G5-F5</f>
        <v>15.308452124463514</v>
      </c>
    </row>
    <row r="6" spans="1:8" x14ac:dyDescent="0.25">
      <c r="A6" s="3" t="s">
        <v>33</v>
      </c>
      <c r="B6" s="4">
        <f t="shared" si="2"/>
        <v>97417.299687406368</v>
      </c>
      <c r="C6" s="4">
        <f t="shared" si="3"/>
        <v>299631.99752338626</v>
      </c>
      <c r="D6" s="5">
        <f t="shared" si="0"/>
        <v>202214.6978359799</v>
      </c>
      <c r="E6" s="6">
        <f t="shared" si="1"/>
        <v>2.0757575757575757</v>
      </c>
      <c r="F6" s="4">
        <v>20.882593716485825</v>
      </c>
      <c r="G6" s="4">
        <v>64.229795824948823</v>
      </c>
      <c r="H6" s="5">
        <f t="shared" si="4"/>
        <v>43.347202108462994</v>
      </c>
    </row>
    <row r="7" spans="1:8" x14ac:dyDescent="0.25">
      <c r="A7" s="3" t="s">
        <v>34</v>
      </c>
      <c r="B7" s="4">
        <f t="shared" si="2"/>
        <v>41701924.816904247</v>
      </c>
      <c r="C7" s="4">
        <f t="shared" si="3"/>
        <v>38838051.484492771</v>
      </c>
      <c r="D7" s="5">
        <f t="shared" si="0"/>
        <v>-2863873.3324114755</v>
      </c>
      <c r="E7" s="6">
        <f t="shared" si="1"/>
        <v>-6.8674847623594104E-2</v>
      </c>
      <c r="F7" s="4">
        <v>528.84983408456446</v>
      </c>
      <c r="G7" s="4">
        <v>492.531152313044</v>
      </c>
      <c r="H7" s="5">
        <f t="shared" si="4"/>
        <v>-36.31868177152046</v>
      </c>
    </row>
    <row r="8" spans="1:8" x14ac:dyDescent="0.25">
      <c r="A8" s="3" t="s">
        <v>35</v>
      </c>
      <c r="B8" s="4">
        <f t="shared" si="2"/>
        <v>16549923.737980865</v>
      </c>
      <c r="C8" s="4">
        <f t="shared" si="3"/>
        <v>16102509.314776156</v>
      </c>
      <c r="D8" s="5">
        <f t="shared" si="0"/>
        <v>-447414.42320470884</v>
      </c>
      <c r="E8" s="6">
        <f t="shared" si="1"/>
        <v>-2.7034228694234108E-2</v>
      </c>
      <c r="F8" s="4">
        <v>948.80030602424267</v>
      </c>
      <c r="G8" s="4">
        <v>923.15022156602402</v>
      </c>
      <c r="H8" s="5">
        <f t="shared" si="4"/>
        <v>-25.650084458218657</v>
      </c>
    </row>
    <row r="9" spans="1:8" x14ac:dyDescent="0.25">
      <c r="A9" s="3" t="s">
        <v>36</v>
      </c>
      <c r="B9" s="4">
        <f t="shared" si="2"/>
        <v>21878.803689297089</v>
      </c>
      <c r="C9" s="4">
        <f t="shared" si="3"/>
        <v>82512.62328002126</v>
      </c>
      <c r="D9" s="5">
        <f t="shared" si="0"/>
        <v>60633.819590724175</v>
      </c>
      <c r="E9" s="6">
        <f t="shared" si="1"/>
        <v>2.7713498622589534</v>
      </c>
      <c r="F9" s="4">
        <v>19.447825501597411</v>
      </c>
      <c r="G9" s="4">
        <v>73.344554026685572</v>
      </c>
      <c r="H9" s="5">
        <f t="shared" si="4"/>
        <v>53.896728525088164</v>
      </c>
    </row>
    <row r="10" spans="1:8" x14ac:dyDescent="0.25">
      <c r="A10" s="3" t="s">
        <v>37</v>
      </c>
      <c r="B10" s="4">
        <f t="shared" si="2"/>
        <v>16576797.914288612</v>
      </c>
      <c r="C10" s="4">
        <f t="shared" si="3"/>
        <v>15514321.041662833</v>
      </c>
      <c r="D10" s="5">
        <f t="shared" si="0"/>
        <v>-1062476.8726257794</v>
      </c>
      <c r="E10" s="6">
        <f t="shared" si="1"/>
        <v>-6.4094216393261405E-2</v>
      </c>
      <c r="F10" s="4">
        <v>3239.5540188173954</v>
      </c>
      <c r="G10" s="4">
        <v>3031.9173425176537</v>
      </c>
      <c r="H10" s="5">
        <f t="shared" si="4"/>
        <v>-207.63667629974179</v>
      </c>
    </row>
    <row r="11" spans="1:8" x14ac:dyDescent="0.25">
      <c r="A11" s="3" t="s">
        <v>38</v>
      </c>
      <c r="B11" s="4">
        <f t="shared" si="2"/>
        <v>6381892.8778173625</v>
      </c>
      <c r="C11" s="4">
        <f t="shared" si="3"/>
        <v>6062423.1224716892</v>
      </c>
      <c r="D11" s="5">
        <f t="shared" si="0"/>
        <v>-319469.7553456733</v>
      </c>
      <c r="E11" s="6">
        <f t="shared" si="1"/>
        <v>-5.0058777460228021E-2</v>
      </c>
      <c r="F11" s="4">
        <v>3351.834494651976</v>
      </c>
      <c r="G11" s="4">
        <v>3184.045757600677</v>
      </c>
      <c r="H11" s="5">
        <f t="shared" si="4"/>
        <v>-167.78873705129899</v>
      </c>
    </row>
    <row r="12" spans="1:8" x14ac:dyDescent="0.25">
      <c r="A12" s="3" t="s">
        <v>39</v>
      </c>
      <c r="B12" s="4">
        <f t="shared" si="2"/>
        <v>5565.036185315751</v>
      </c>
      <c r="C12" s="4">
        <f t="shared" si="3"/>
        <v>5322.9256832123965</v>
      </c>
      <c r="D12" s="5">
        <f t="shared" si="0"/>
        <v>-242.11050210335452</v>
      </c>
      <c r="E12" s="6">
        <f t="shared" si="1"/>
        <v>-4.3505647410200576E-2</v>
      </c>
      <c r="F12" s="4">
        <v>2782.5180926578755</v>
      </c>
      <c r="G12" s="4">
        <v>2661.4628416061983</v>
      </c>
      <c r="H12" s="5">
        <f t="shared" si="4"/>
        <v>-121.05525105167726</v>
      </c>
    </row>
    <row r="13" spans="1:8" x14ac:dyDescent="0.25">
      <c r="A13" s="3" t="s">
        <v>40</v>
      </c>
      <c r="B13" s="4">
        <f t="shared" si="2"/>
        <v>20208064.138353519</v>
      </c>
      <c r="C13" s="4">
        <f t="shared" si="3"/>
        <v>22503830.147874337</v>
      </c>
      <c r="D13" s="5">
        <f t="shared" si="0"/>
        <v>2295766.0095208175</v>
      </c>
      <c r="E13" s="6">
        <f t="shared" si="1"/>
        <v>0.11360642928501052</v>
      </c>
      <c r="F13" s="4">
        <v>9164.654938028807</v>
      </c>
      <c r="G13" s="4">
        <v>10205.818661167499</v>
      </c>
      <c r="H13" s="5">
        <f t="shared" si="4"/>
        <v>1041.1637231386921</v>
      </c>
    </row>
    <row r="14" spans="1:8" x14ac:dyDescent="0.25">
      <c r="A14" s="3" t="s">
        <v>41</v>
      </c>
      <c r="B14" s="4">
        <f t="shared" si="2"/>
        <v>38565918.302339904</v>
      </c>
      <c r="C14" s="4">
        <f t="shared" si="3"/>
        <v>42989451.375106864</v>
      </c>
      <c r="D14" s="5">
        <f t="shared" si="0"/>
        <v>4423533.0727669597</v>
      </c>
      <c r="E14" s="6">
        <f t="shared" si="1"/>
        <v>0.11470057676543299</v>
      </c>
      <c r="F14" s="4">
        <v>20044.656082297246</v>
      </c>
      <c r="G14" s="4">
        <v>22343.789696001488</v>
      </c>
      <c r="H14" s="5">
        <f t="shared" si="4"/>
        <v>2299.1336137042417</v>
      </c>
    </row>
    <row r="15" spans="1:8" x14ac:dyDescent="0.25">
      <c r="A15" s="3" t="s">
        <v>42</v>
      </c>
      <c r="B15" s="4">
        <f t="shared" si="2"/>
        <v>42760652.680489056</v>
      </c>
      <c r="C15" s="4">
        <f t="shared" si="3"/>
        <v>53021383.855585478</v>
      </c>
      <c r="D15" s="5">
        <f t="shared" si="0"/>
        <v>10260731.175096422</v>
      </c>
      <c r="E15" s="6">
        <f t="shared" si="1"/>
        <v>0.23995730962680595</v>
      </c>
      <c r="F15" s="4">
        <v>60739.563466603773</v>
      </c>
      <c r="G15" s="4">
        <v>75314.465703956652</v>
      </c>
      <c r="H15" s="5">
        <f t="shared" si="4"/>
        <v>14574.902237352879</v>
      </c>
    </row>
    <row r="16" spans="1:8" x14ac:dyDescent="0.25">
      <c r="A16" s="3" t="s">
        <v>43</v>
      </c>
      <c r="B16" s="4">
        <f t="shared" si="2"/>
        <v>385510.00000000023</v>
      </c>
      <c r="C16" s="4">
        <f t="shared" si="3"/>
        <v>469110.00000000012</v>
      </c>
      <c r="D16" s="5">
        <f t="shared" si="0"/>
        <v>83599.999999999884</v>
      </c>
      <c r="E16" s="6">
        <f t="shared" si="1"/>
        <v>0.21685559388861475</v>
      </c>
      <c r="F16" s="4">
        <v>2294.7023809523826</v>
      </c>
      <c r="G16" s="4">
        <v>2792.3214285714294</v>
      </c>
      <c r="H16" s="5">
        <f t="shared" si="4"/>
        <v>497.6190476190468</v>
      </c>
    </row>
    <row r="17" spans="1:25" x14ac:dyDescent="0.25">
      <c r="A17" s="3" t="s">
        <v>44</v>
      </c>
      <c r="B17" s="4">
        <f t="shared" si="2"/>
        <v>1462359.4557143264</v>
      </c>
      <c r="C17" s="4">
        <f t="shared" si="3"/>
        <v>1469785.2926312652</v>
      </c>
      <c r="D17" s="5">
        <f t="shared" si="0"/>
        <v>7425.8369169388898</v>
      </c>
      <c r="E17" s="6">
        <f t="shared" si="1"/>
        <v>5.0779833151977094E-3</v>
      </c>
      <c r="F17" s="4">
        <v>3293.6023777349692</v>
      </c>
      <c r="G17" s="4">
        <v>3310.3272356560028</v>
      </c>
      <c r="H17" s="5">
        <f t="shared" si="4"/>
        <v>16.724857921033617</v>
      </c>
    </row>
    <row r="18" spans="1:25" x14ac:dyDescent="0.25">
      <c r="A18" s="3" t="s">
        <v>45</v>
      </c>
      <c r="B18" s="4">
        <f t="shared" si="2"/>
        <v>23765.301424065758</v>
      </c>
      <c r="C18" s="4">
        <f t="shared" si="3"/>
        <v>19093.744891522507</v>
      </c>
      <c r="D18" s="5">
        <f t="shared" si="0"/>
        <v>-4671.5565325432508</v>
      </c>
      <c r="E18" s="6">
        <f t="shared" si="1"/>
        <v>-0.19657047260560445</v>
      </c>
      <c r="F18" s="4">
        <v>475.30602848131514</v>
      </c>
      <c r="G18" s="4">
        <v>381.87489783045015</v>
      </c>
      <c r="H18" s="5">
        <f t="shared" si="4"/>
        <v>-93.431130650864986</v>
      </c>
    </row>
    <row r="19" spans="1:25" x14ac:dyDescent="0.25">
      <c r="A19" s="3" t="s">
        <v>46</v>
      </c>
      <c r="B19" s="4">
        <f t="shared" si="2"/>
        <v>0</v>
      </c>
      <c r="C19" s="4">
        <f t="shared" si="3"/>
        <v>0</v>
      </c>
      <c r="D19" s="5">
        <f t="shared" si="0"/>
        <v>0</v>
      </c>
      <c r="E19" s="6">
        <f t="shared" si="1"/>
        <v>0</v>
      </c>
      <c r="F19" s="4"/>
      <c r="G19" s="4"/>
      <c r="H19" s="5">
        <f t="shared" si="4"/>
        <v>0</v>
      </c>
    </row>
    <row r="20" spans="1:25" x14ac:dyDescent="0.25">
      <c r="A20" s="3" t="s">
        <v>47</v>
      </c>
      <c r="B20" s="4">
        <f t="shared" si="2"/>
        <v>4137892.8346186331</v>
      </c>
      <c r="C20" s="4">
        <f t="shared" si="3"/>
        <v>4081889.1678959676</v>
      </c>
      <c r="D20" s="5">
        <f t="shared" si="0"/>
        <v>-56003.666722665541</v>
      </c>
      <c r="E20" s="6">
        <f t="shared" si="1"/>
        <v>-1.3534344402089116E-2</v>
      </c>
      <c r="F20" s="4">
        <v>275859.52230790886</v>
      </c>
      <c r="G20" s="4">
        <v>272125.94452639786</v>
      </c>
      <c r="H20" s="5">
        <f t="shared" si="4"/>
        <v>-3733.577781511005</v>
      </c>
    </row>
    <row r="21" spans="1:25" x14ac:dyDescent="0.25">
      <c r="A21" s="3" t="s">
        <v>48</v>
      </c>
      <c r="B21" s="4">
        <f t="shared" si="2"/>
        <v>-4835.0469219354827</v>
      </c>
      <c r="C21" s="4">
        <f t="shared" si="3"/>
        <v>-4835.0469219354827</v>
      </c>
      <c r="D21" s="5">
        <f t="shared" si="0"/>
        <v>0</v>
      </c>
      <c r="E21" s="6">
        <f t="shared" si="1"/>
        <v>0</v>
      </c>
      <c r="F21" s="4">
        <v>-84.825384595359353</v>
      </c>
      <c r="G21" s="4">
        <v>-84.825384595359353</v>
      </c>
      <c r="H21" s="5">
        <f t="shared" si="4"/>
        <v>0</v>
      </c>
    </row>
    <row r="22" spans="1:25" x14ac:dyDescent="0.25">
      <c r="A22" s="3" t="s">
        <v>49</v>
      </c>
      <c r="B22" s="4">
        <f t="shared" si="2"/>
        <v>-3866.8479987096766</v>
      </c>
      <c r="C22" s="4">
        <f t="shared" si="3"/>
        <v>-3866.8479987096766</v>
      </c>
      <c r="D22" s="5">
        <f t="shared" si="0"/>
        <v>0</v>
      </c>
      <c r="E22" s="6">
        <f t="shared" si="1"/>
        <v>0</v>
      </c>
      <c r="F22" s="4">
        <v>-193.34239993548383</v>
      </c>
      <c r="G22" s="4">
        <v>-193.34239993548383</v>
      </c>
      <c r="H22" s="5">
        <f t="shared" si="4"/>
        <v>0</v>
      </c>
    </row>
    <row r="23" spans="1:25" x14ac:dyDescent="0.25">
      <c r="A23" s="3" t="s">
        <v>50</v>
      </c>
      <c r="B23" s="4">
        <f t="shared" si="2"/>
        <v>-91815.864877419357</v>
      </c>
      <c r="C23" s="4">
        <f t="shared" si="3"/>
        <v>-89064.441189032266</v>
      </c>
      <c r="D23" s="5">
        <f t="shared" si="0"/>
        <v>2751.4236883870908</v>
      </c>
      <c r="E23" s="6">
        <f t="shared" si="1"/>
        <v>-2.9966756747980661E-2</v>
      </c>
      <c r="F23" s="4">
        <v>-1240.7549307759373</v>
      </c>
      <c r="G23" s="4">
        <v>-1203.5735295815171</v>
      </c>
      <c r="H23" s="5">
        <f t="shared" si="4"/>
        <v>37.181401194420232</v>
      </c>
    </row>
    <row r="24" spans="1:25" x14ac:dyDescent="0.25">
      <c r="A24" s="3" t="s">
        <v>51</v>
      </c>
      <c r="B24" s="4">
        <f t="shared" si="2"/>
        <v>-100672.29966350517</v>
      </c>
      <c r="C24" s="4">
        <f t="shared" si="3"/>
        <v>-100553.33990931162</v>
      </c>
      <c r="D24" s="5">
        <f t="shared" si="0"/>
        <v>118.95975419355091</v>
      </c>
      <c r="E24" s="6">
        <f t="shared" si="1"/>
        <v>-1.1816532908374144E-3</v>
      </c>
      <c r="F24" s="4">
        <v>-12584.037457938146</v>
      </c>
      <c r="G24" s="4">
        <v>-12569.167488663952</v>
      </c>
      <c r="H24" s="5">
        <f t="shared" si="4"/>
        <v>14.869969274193863</v>
      </c>
    </row>
    <row r="25" spans="1:25" x14ac:dyDescent="0.25">
      <c r="A25" s="3" t="s">
        <v>52</v>
      </c>
      <c r="B25" s="4">
        <f t="shared" si="2"/>
        <v>-24993.28469032258</v>
      </c>
      <c r="C25" s="4">
        <f t="shared" si="3"/>
        <v>-24970.614282580646</v>
      </c>
      <c r="D25" s="5">
        <f t="shared" si="0"/>
        <v>22.670407741934469</v>
      </c>
      <c r="E25" s="6">
        <f t="shared" si="1"/>
        <v>-9.0705995721773736E-4</v>
      </c>
      <c r="F25" s="4">
        <v>-3124.1605862903225</v>
      </c>
      <c r="G25" s="4">
        <v>-3121.3267853225807</v>
      </c>
      <c r="H25" s="5">
        <f t="shared" si="4"/>
        <v>2.8338009677418086</v>
      </c>
    </row>
    <row r="26" spans="1:25" x14ac:dyDescent="0.25">
      <c r="A26" s="3" t="s">
        <v>53</v>
      </c>
      <c r="B26" s="4">
        <f t="shared" si="2"/>
        <v>-16533.716091706025</v>
      </c>
      <c r="C26" s="4">
        <f t="shared" si="3"/>
        <v>-16533.704254609253</v>
      </c>
      <c r="D26" s="5">
        <f t="shared" si="0"/>
        <v>1.1837096772069344E-2</v>
      </c>
      <c r="E26" s="6">
        <f t="shared" si="1"/>
        <v>-7.1593685935233964E-7</v>
      </c>
      <c r="F26" s="4">
        <v>-8266.8580458530123</v>
      </c>
      <c r="G26" s="4">
        <v>-8266.8521273046263</v>
      </c>
      <c r="H26" s="5">
        <f t="shared" si="4"/>
        <v>5.9185483860346721E-3</v>
      </c>
    </row>
    <row r="27" spans="1:25" x14ac:dyDescent="0.25">
      <c r="A27" s="3" t="s">
        <v>54</v>
      </c>
      <c r="B27" s="4">
        <f t="shared" si="2"/>
        <v>-436803.08824354841</v>
      </c>
      <c r="C27" s="4">
        <f t="shared" si="3"/>
        <v>-436468.31388612906</v>
      </c>
      <c r="D27" s="5">
        <f t="shared" si="0"/>
        <v>334.7743574193446</v>
      </c>
      <c r="E27" s="6">
        <f t="shared" si="1"/>
        <v>-7.6641939223809352E-4</v>
      </c>
      <c r="F27" s="4">
        <v>-18991.438619284712</v>
      </c>
      <c r="G27" s="4">
        <v>-18976.883212440393</v>
      </c>
      <c r="H27" s="5">
        <f t="shared" si="4"/>
        <v>14.555406844319805</v>
      </c>
    </row>
    <row r="28" spans="1:25" x14ac:dyDescent="0.25">
      <c r="A28" s="3" t="s">
        <v>55</v>
      </c>
      <c r="B28" s="4">
        <f t="shared" si="2"/>
        <v>-1007092.5312282438</v>
      </c>
      <c r="C28" s="4">
        <f t="shared" si="3"/>
        <v>-1002459.1073572761</v>
      </c>
      <c r="D28" s="5">
        <f t="shared" si="0"/>
        <v>4633.4238709677011</v>
      </c>
      <c r="E28" s="6">
        <f t="shared" si="1"/>
        <v>-4.6007926057368698E-3</v>
      </c>
      <c r="F28" s="4">
        <v>-27218.717060222807</v>
      </c>
      <c r="G28" s="4">
        <v>-27093.48938803449</v>
      </c>
      <c r="H28" s="5">
        <f t="shared" si="4"/>
        <v>125.22767218831723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21682481.915135458</v>
      </c>
      <c r="C32" s="4">
        <v>1817903.2162639452</v>
      </c>
      <c r="D32" s="4">
        <v>18558437.297732666</v>
      </c>
      <c r="E32" s="4">
        <v>3082361.9004508359</v>
      </c>
      <c r="F32" s="4">
        <v>0</v>
      </c>
      <c r="G32" s="4">
        <v>17042226.271669496</v>
      </c>
      <c r="H32" s="4">
        <v>2859857.7075910978</v>
      </c>
      <c r="I32" s="4">
        <v>478281.9882207443</v>
      </c>
      <c r="J32" s="4">
        <v>0</v>
      </c>
      <c r="K32" s="4">
        <v>0</v>
      </c>
      <c r="L32" s="4">
        <v>8186646.5111976014</v>
      </c>
      <c r="M32" s="4">
        <v>9808574.4772684239</v>
      </c>
      <c r="N32" s="4">
        <v>822370.75806085428</v>
      </c>
      <c r="O32" s="4">
        <v>8395340.3087798599</v>
      </c>
      <c r="P32" s="4">
        <v>1394378.0229957025</v>
      </c>
      <c r="Q32" s="4">
        <v>0</v>
      </c>
      <c r="R32" s="4">
        <v>11444313.497850426</v>
      </c>
      <c r="S32" s="4">
        <v>4476129.9573634202</v>
      </c>
      <c r="T32" s="4">
        <v>3133350.7274279473</v>
      </c>
      <c r="U32" s="4">
        <v>13792873.477528593</v>
      </c>
      <c r="V32" s="4">
        <v>0</v>
      </c>
      <c r="W32" s="4">
        <v>77145910.374640346</v>
      </c>
      <c r="X32" s="4">
        <v>22566.382288787987</v>
      </c>
      <c r="Y32" s="4">
        <v>204144004.79246622</v>
      </c>
    </row>
    <row r="33" spans="1:25" x14ac:dyDescent="0.25">
      <c r="A33" s="3" t="s">
        <v>32</v>
      </c>
      <c r="B33" s="4">
        <v>1928452.8419665759</v>
      </c>
      <c r="C33" s="4">
        <v>161685.39365307632</v>
      </c>
      <c r="D33" s="4">
        <v>1660934.3143390832</v>
      </c>
      <c r="E33" s="4">
        <v>275863.77923618042</v>
      </c>
      <c r="F33" s="4">
        <v>0</v>
      </c>
      <c r="G33" s="4">
        <v>1447971.1252440065</v>
      </c>
      <c r="H33" s="4">
        <v>242984.18040501501</v>
      </c>
      <c r="I33" s="4">
        <v>36809.662072095976</v>
      </c>
      <c r="J33" s="4">
        <v>0</v>
      </c>
      <c r="K33" s="4">
        <v>0</v>
      </c>
      <c r="L33" s="4">
        <v>728125.21151807171</v>
      </c>
      <c r="M33" s="4">
        <v>872380.44981950324</v>
      </c>
      <c r="N33" s="4">
        <v>73142.144508171928</v>
      </c>
      <c r="O33" s="4">
        <v>751362.22817155672</v>
      </c>
      <c r="P33" s="4">
        <v>124793.39011139699</v>
      </c>
      <c r="Q33" s="4">
        <v>0</v>
      </c>
      <c r="R33" s="4">
        <v>972351.57126594777</v>
      </c>
      <c r="S33" s="4">
        <v>380308.70074036368</v>
      </c>
      <c r="T33" s="4">
        <v>241149.74904040585</v>
      </c>
      <c r="U33" s="4">
        <v>1061530.6957298084</v>
      </c>
      <c r="V33" s="4">
        <v>0</v>
      </c>
      <c r="W33" s="4">
        <v>6861403.1682518553</v>
      </c>
      <c r="X33" s="4">
        <v>-279.12216316658657</v>
      </c>
      <c r="Y33" s="4">
        <v>17820969.483909953</v>
      </c>
    </row>
    <row r="34" spans="1:25" x14ac:dyDescent="0.25">
      <c r="A34" s="3" t="s">
        <v>33</v>
      </c>
      <c r="B34" s="4">
        <v>9949.0824295525435</v>
      </c>
      <c r="C34" s="4">
        <v>834.15122947403063</v>
      </c>
      <c r="D34" s="4">
        <v>14009.914284095501</v>
      </c>
      <c r="E34" s="4">
        <v>2326.8999067692921</v>
      </c>
      <c r="F34" s="4">
        <v>0</v>
      </c>
      <c r="G34" s="4">
        <v>8973.2811123909942</v>
      </c>
      <c r="H34" s="4">
        <v>1505.8072074957297</v>
      </c>
      <c r="I34" s="4">
        <v>0</v>
      </c>
      <c r="J34" s="4">
        <v>0</v>
      </c>
      <c r="K34" s="4">
        <v>0</v>
      </c>
      <c r="L34" s="4">
        <v>3756.4712969808947</v>
      </c>
      <c r="M34" s="4">
        <v>4500.6985995744635</v>
      </c>
      <c r="N34" s="4">
        <v>377.34768979051796</v>
      </c>
      <c r="O34" s="4">
        <v>6337.7102406239428</v>
      </c>
      <c r="P34" s="4">
        <v>1052.6272373257948</v>
      </c>
      <c r="Q34" s="4">
        <v>0</v>
      </c>
      <c r="R34" s="4">
        <v>6025.799711699432</v>
      </c>
      <c r="S34" s="4">
        <v>2356.8266118955817</v>
      </c>
      <c r="T34" s="4">
        <v>0</v>
      </c>
      <c r="U34" s="4">
        <v>0</v>
      </c>
      <c r="V34" s="4">
        <v>0</v>
      </c>
      <c r="W34" s="4">
        <v>35398.669968883703</v>
      </c>
      <c r="X34" s="4">
        <v>12.012160853946781</v>
      </c>
      <c r="Y34" s="4">
        <v>97417.299687406368</v>
      </c>
    </row>
    <row r="35" spans="1:25" x14ac:dyDescent="0.25">
      <c r="A35" s="3" t="s">
        <v>34</v>
      </c>
      <c r="B35" s="4">
        <v>4683520.6100872075</v>
      </c>
      <c r="C35" s="4">
        <v>392675.85758126143</v>
      </c>
      <c r="D35" s="4">
        <v>4008711.9138454529</v>
      </c>
      <c r="E35" s="4">
        <v>665805.02845625789</v>
      </c>
      <c r="F35" s="4">
        <v>0</v>
      </c>
      <c r="G35" s="4">
        <v>3681203.0235992982</v>
      </c>
      <c r="H35" s="4">
        <v>617743.05025799805</v>
      </c>
      <c r="I35" s="4">
        <v>29432.823602631423</v>
      </c>
      <c r="J35" s="4">
        <v>0</v>
      </c>
      <c r="K35" s="4">
        <v>0</v>
      </c>
      <c r="L35" s="4">
        <v>1768355.1086431497</v>
      </c>
      <c r="M35" s="4">
        <v>2118699.3675200315</v>
      </c>
      <c r="N35" s="4">
        <v>177636.0478281985</v>
      </c>
      <c r="O35" s="4">
        <v>1813433.9748910025</v>
      </c>
      <c r="P35" s="4">
        <v>301192.37430998805</v>
      </c>
      <c r="Q35" s="4">
        <v>0</v>
      </c>
      <c r="R35" s="4">
        <v>2472026.8807449765</v>
      </c>
      <c r="S35" s="4">
        <v>966865.6471520632</v>
      </c>
      <c r="T35" s="4">
        <v>192822.14575682333</v>
      </c>
      <c r="U35" s="4">
        <v>1143299.7052099737</v>
      </c>
      <c r="V35" s="4">
        <v>0</v>
      </c>
      <c r="W35" s="4">
        <v>16663888.508600716</v>
      </c>
      <c r="X35" s="4">
        <v>4612.74881721985</v>
      </c>
      <c r="Y35" s="4">
        <v>41701924.816904247</v>
      </c>
    </row>
    <row r="36" spans="1:25" x14ac:dyDescent="0.25">
      <c r="A36" s="3" t="s">
        <v>35</v>
      </c>
      <c r="B36" s="4">
        <v>1877792.4908150744</v>
      </c>
      <c r="C36" s="4">
        <v>157437.92716580632</v>
      </c>
      <c r="D36" s="4">
        <v>1612972.9029110495</v>
      </c>
      <c r="E36" s="4">
        <v>267897.8915428411</v>
      </c>
      <c r="F36" s="4">
        <v>0</v>
      </c>
      <c r="G36" s="4">
        <v>1506887.8218837488</v>
      </c>
      <c r="H36" s="4">
        <v>252870.99720377271</v>
      </c>
      <c r="I36" s="4">
        <v>6521.5535619135917</v>
      </c>
      <c r="J36" s="4">
        <v>0</v>
      </c>
      <c r="K36" s="4">
        <v>0</v>
      </c>
      <c r="L36" s="4">
        <v>708997.40185893036</v>
      </c>
      <c r="M36" s="4">
        <v>849463.06290508318</v>
      </c>
      <c r="N36" s="4">
        <v>71220.704354634538</v>
      </c>
      <c r="O36" s="4">
        <v>729665.76934972801</v>
      </c>
      <c r="P36" s="4">
        <v>121189.8357294084</v>
      </c>
      <c r="Q36" s="4">
        <v>0</v>
      </c>
      <c r="R36" s="4">
        <v>1011915.718335385</v>
      </c>
      <c r="S36" s="4">
        <v>395783.13386982179</v>
      </c>
      <c r="T36" s="4">
        <v>42724.40756801216</v>
      </c>
      <c r="U36" s="4">
        <v>253325.68718212468</v>
      </c>
      <c r="V36" s="4">
        <v>0</v>
      </c>
      <c r="W36" s="4">
        <v>6681154.4806348989</v>
      </c>
      <c r="X36" s="4">
        <v>2101.9511086345765</v>
      </c>
      <c r="Y36" s="4">
        <v>16549923.737980865</v>
      </c>
    </row>
    <row r="37" spans="1:25" x14ac:dyDescent="0.25">
      <c r="A37" s="3" t="s">
        <v>36</v>
      </c>
      <c r="B37" s="4">
        <v>2040.1034862880638</v>
      </c>
      <c r="C37" s="4">
        <v>171.04640989671449</v>
      </c>
      <c r="D37" s="4">
        <v>3579.2452131834448</v>
      </c>
      <c r="E37" s="4">
        <v>594.47511126572886</v>
      </c>
      <c r="F37" s="4">
        <v>0</v>
      </c>
      <c r="G37" s="4">
        <v>2184.4230080527809</v>
      </c>
      <c r="H37" s="4">
        <v>366.5682450540009</v>
      </c>
      <c r="I37" s="4">
        <v>0</v>
      </c>
      <c r="J37" s="4">
        <v>0</v>
      </c>
      <c r="K37" s="4">
        <v>0</v>
      </c>
      <c r="L37" s="4">
        <v>770.2811031445475</v>
      </c>
      <c r="M37" s="4">
        <v>922.88821293207661</v>
      </c>
      <c r="N37" s="4">
        <v>77.376817705088143</v>
      </c>
      <c r="O37" s="4">
        <v>1619.1547343761263</v>
      </c>
      <c r="P37" s="4">
        <v>268.92462894951314</v>
      </c>
      <c r="Q37" s="4">
        <v>0</v>
      </c>
      <c r="R37" s="4">
        <v>1466.8988263365241</v>
      </c>
      <c r="S37" s="4">
        <v>573.73732222727472</v>
      </c>
      <c r="T37" s="4">
        <v>0</v>
      </c>
      <c r="U37" s="4">
        <v>0</v>
      </c>
      <c r="V37" s="4">
        <v>0</v>
      </c>
      <c r="W37" s="4">
        <v>7258.6543055436496</v>
      </c>
      <c r="X37" s="4">
        <v>-14.973735658444669</v>
      </c>
      <c r="Y37" s="4">
        <v>21878.803689297089</v>
      </c>
    </row>
    <row r="38" spans="1:25" x14ac:dyDescent="0.25">
      <c r="A38" s="3" t="s">
        <v>37</v>
      </c>
      <c r="B38" s="4">
        <v>1893281.8614368318</v>
      </c>
      <c r="C38" s="4">
        <v>158736.58738290728</v>
      </c>
      <c r="D38" s="4">
        <v>1567700.7064761149</v>
      </c>
      <c r="E38" s="4">
        <v>260378.65427075583</v>
      </c>
      <c r="F38" s="4">
        <v>0</v>
      </c>
      <c r="G38" s="4">
        <v>1476448.9457593472</v>
      </c>
      <c r="H38" s="4">
        <v>247763.04633473104</v>
      </c>
      <c r="I38" s="4">
        <v>28555.803392722133</v>
      </c>
      <c r="J38" s="4">
        <v>0</v>
      </c>
      <c r="K38" s="4">
        <v>0</v>
      </c>
      <c r="L38" s="4">
        <v>714845.71767709055</v>
      </c>
      <c r="M38" s="4">
        <v>856470.03959456761</v>
      </c>
      <c r="N38" s="4">
        <v>71808.183477640661</v>
      </c>
      <c r="O38" s="4">
        <v>709185.83941275848</v>
      </c>
      <c r="P38" s="4">
        <v>117788.33404320068</v>
      </c>
      <c r="Q38" s="4">
        <v>0</v>
      </c>
      <c r="R38" s="4">
        <v>991475.19399679138</v>
      </c>
      <c r="S38" s="4">
        <v>387788.38229705312</v>
      </c>
      <c r="T38" s="4">
        <v>187076.55637573215</v>
      </c>
      <c r="U38" s="4">
        <v>170685.28436848352</v>
      </c>
      <c r="V38" s="4">
        <v>0</v>
      </c>
      <c r="W38" s="4">
        <v>6736265.4039333779</v>
      </c>
      <c r="X38" s="4">
        <v>543.37405850464404</v>
      </c>
      <c r="Y38" s="4">
        <v>16576797.914288612</v>
      </c>
    </row>
    <row r="39" spans="1:25" x14ac:dyDescent="0.25">
      <c r="A39" s="3" t="s">
        <v>38</v>
      </c>
      <c r="B39" s="4">
        <v>753047.77022997476</v>
      </c>
      <c r="C39" s="4">
        <v>63137.050862514741</v>
      </c>
      <c r="D39" s="4">
        <v>626267.69376271812</v>
      </c>
      <c r="E39" s="4">
        <v>104016.49922179891</v>
      </c>
      <c r="F39" s="4">
        <v>0</v>
      </c>
      <c r="G39" s="4">
        <v>591672.46285463998</v>
      </c>
      <c r="H39" s="4">
        <v>71346.952873967864</v>
      </c>
      <c r="I39" s="4">
        <v>0</v>
      </c>
      <c r="J39" s="4">
        <v>0</v>
      </c>
      <c r="K39" s="4">
        <v>0</v>
      </c>
      <c r="L39" s="4">
        <v>284327.96231758525</v>
      </c>
      <c r="M39" s="4">
        <v>340658.65559816768</v>
      </c>
      <c r="N39" s="4">
        <v>28561.51191934208</v>
      </c>
      <c r="O39" s="4">
        <v>283306.74232873565</v>
      </c>
      <c r="P39" s="4">
        <v>47054.280200716275</v>
      </c>
      <c r="Q39" s="4">
        <v>0</v>
      </c>
      <c r="R39" s="4">
        <v>397323.97898097086</v>
      </c>
      <c r="S39" s="4">
        <v>111669.2737117904</v>
      </c>
      <c r="T39" s="4">
        <v>0</v>
      </c>
      <c r="U39" s="4">
        <v>0</v>
      </c>
      <c r="V39" s="4">
        <v>0</v>
      </c>
      <c r="W39" s="4">
        <v>2679331.453722164</v>
      </c>
      <c r="X39" s="4">
        <v>170.58923227549164</v>
      </c>
      <c r="Y39" s="4">
        <v>6381892.8778173625</v>
      </c>
    </row>
    <row r="40" spans="1:25" x14ac:dyDescent="0.25">
      <c r="A40" s="3" t="s">
        <v>39</v>
      </c>
      <c r="B40" s="4">
        <v>672.56093522403557</v>
      </c>
      <c r="C40" s="4">
        <v>56.388871535218009</v>
      </c>
      <c r="D40" s="4">
        <v>386.53249385004494</v>
      </c>
      <c r="E40" s="4">
        <v>70.485252017062649</v>
      </c>
      <c r="F40" s="4">
        <v>0</v>
      </c>
      <c r="G40" s="4">
        <v>149.49928059917835</v>
      </c>
      <c r="H40" s="4">
        <v>0</v>
      </c>
      <c r="I40" s="4">
        <v>0</v>
      </c>
      <c r="J40" s="4">
        <v>0</v>
      </c>
      <c r="K40" s="4">
        <v>0</v>
      </c>
      <c r="L40" s="4">
        <v>253.93857840952103</v>
      </c>
      <c r="M40" s="4">
        <v>304.24856570692288</v>
      </c>
      <c r="N40" s="4">
        <v>25.508816209652622</v>
      </c>
      <c r="O40" s="4">
        <v>247.82375090998906</v>
      </c>
      <c r="P40" s="4">
        <v>37.21352349257203</v>
      </c>
      <c r="Q40" s="4">
        <v>0</v>
      </c>
      <c r="R40" s="4">
        <v>254.52401368511377</v>
      </c>
      <c r="S40" s="4">
        <v>0</v>
      </c>
      <c r="T40" s="4">
        <v>0</v>
      </c>
      <c r="U40" s="4">
        <v>0</v>
      </c>
      <c r="V40" s="4">
        <v>712.82477388044458</v>
      </c>
      <c r="W40" s="4">
        <v>2392.9606321525025</v>
      </c>
      <c r="X40" s="4">
        <v>0.5266976434934505</v>
      </c>
      <c r="Y40" s="4">
        <v>5565.036185315751</v>
      </c>
    </row>
    <row r="41" spans="1:25" x14ac:dyDescent="0.25">
      <c r="A41" s="3" t="s">
        <v>40</v>
      </c>
      <c r="B41" s="4">
        <v>2169910.479618697</v>
      </c>
      <c r="C41" s="4">
        <v>182584.21429740553</v>
      </c>
      <c r="D41" s="4">
        <v>1831850.7152906945</v>
      </c>
      <c r="E41" s="4">
        <v>304047.78669885552</v>
      </c>
      <c r="F41" s="4">
        <v>0</v>
      </c>
      <c r="G41" s="4">
        <v>1927343.1466141546</v>
      </c>
      <c r="H41" s="4">
        <v>462705.85364316037</v>
      </c>
      <c r="I41" s="4">
        <v>79357.406180513528</v>
      </c>
      <c r="J41" s="4">
        <v>0</v>
      </c>
      <c r="K41" s="4">
        <v>0</v>
      </c>
      <c r="L41" s="4">
        <v>819292.28061208024</v>
      </c>
      <c r="M41" s="4">
        <v>981609.42237374245</v>
      </c>
      <c r="N41" s="4">
        <v>82596.211601565228</v>
      </c>
      <c r="O41" s="4">
        <v>828680.23330962658</v>
      </c>
      <c r="P41" s="4">
        <v>137543.08073018934</v>
      </c>
      <c r="Q41" s="4">
        <v>0</v>
      </c>
      <c r="R41" s="4">
        <v>1294262.7821139188</v>
      </c>
      <c r="S41" s="4">
        <v>724207.89588308253</v>
      </c>
      <c r="T41" s="4">
        <v>519891.17823049636</v>
      </c>
      <c r="U41" s="4">
        <v>148034.07916884753</v>
      </c>
      <c r="V41" s="4">
        <v>0</v>
      </c>
      <c r="W41" s="4">
        <v>7720505.430921331</v>
      </c>
      <c r="X41" s="4">
        <v>-6358.0589348402573</v>
      </c>
      <c r="Y41" s="4">
        <v>20208064.138353519</v>
      </c>
    </row>
    <row r="42" spans="1:25" x14ac:dyDescent="0.25">
      <c r="A42" s="3" t="s">
        <v>41</v>
      </c>
      <c r="B42" s="4">
        <v>4163376.2262623347</v>
      </c>
      <c r="C42" s="4">
        <v>350287.5025434838</v>
      </c>
      <c r="D42" s="4">
        <v>3586433.1000345442</v>
      </c>
      <c r="E42" s="4">
        <v>595289.2892364813</v>
      </c>
      <c r="F42" s="4">
        <v>0</v>
      </c>
      <c r="G42" s="4">
        <v>4520883.965869002</v>
      </c>
      <c r="H42" s="4">
        <v>758649.99377507437</v>
      </c>
      <c r="I42" s="4">
        <v>0</v>
      </c>
      <c r="J42" s="4">
        <v>0</v>
      </c>
      <c r="K42" s="4">
        <v>0</v>
      </c>
      <c r="L42" s="4">
        <v>1571964.3900056102</v>
      </c>
      <c r="M42" s="4">
        <v>1883399.9701702388</v>
      </c>
      <c r="N42" s="4">
        <v>158460.69055202289</v>
      </c>
      <c r="O42" s="4">
        <v>1622406.3420006193</v>
      </c>
      <c r="P42" s="4">
        <v>269292.94127165101</v>
      </c>
      <c r="Q42" s="4">
        <v>0</v>
      </c>
      <c r="R42" s="4">
        <v>3035895.2268353924</v>
      </c>
      <c r="S42" s="4">
        <v>1187407.3158522737</v>
      </c>
      <c r="T42" s="4">
        <v>0</v>
      </c>
      <c r="U42" s="4">
        <v>46162.801993693683</v>
      </c>
      <c r="V42" s="4">
        <v>0</v>
      </c>
      <c r="W42" s="4">
        <v>14813223.433749883</v>
      </c>
      <c r="X42" s="4">
        <v>2785.1121876050333</v>
      </c>
      <c r="Y42" s="4">
        <v>38565918.302339904</v>
      </c>
    </row>
    <row r="43" spans="1:25" x14ac:dyDescent="0.25">
      <c r="A43" s="3" t="s">
        <v>42</v>
      </c>
      <c r="B43" s="4">
        <v>5259419.7564200126</v>
      </c>
      <c r="C43" s="4">
        <v>442439.50195126008</v>
      </c>
      <c r="D43" s="4">
        <v>3588197.8695812682</v>
      </c>
      <c r="E43" s="4">
        <v>1053218.3804334849</v>
      </c>
      <c r="F43" s="4">
        <v>0</v>
      </c>
      <c r="G43" s="4">
        <v>2233877.0974461706</v>
      </c>
      <c r="H43" s="4">
        <v>0</v>
      </c>
      <c r="I43" s="4">
        <v>0</v>
      </c>
      <c r="J43" s="4">
        <v>0</v>
      </c>
      <c r="K43" s="4">
        <v>0</v>
      </c>
      <c r="L43" s="4">
        <v>1985797.1319124536</v>
      </c>
      <c r="M43" s="4">
        <v>2379220.7271277397</v>
      </c>
      <c r="N43" s="4">
        <v>200147.78859541687</v>
      </c>
      <c r="O43" s="4">
        <v>2300558.6055381987</v>
      </c>
      <c r="P43" s="4">
        <v>556059.11621884129</v>
      </c>
      <c r="Q43" s="4">
        <v>0</v>
      </c>
      <c r="R43" s="4">
        <v>3803197.9996322221</v>
      </c>
      <c r="S43" s="4">
        <v>0</v>
      </c>
      <c r="T43" s="4">
        <v>0</v>
      </c>
      <c r="U43" s="4">
        <v>0</v>
      </c>
      <c r="V43" s="4">
        <v>255106.77218930281</v>
      </c>
      <c r="W43" s="4">
        <v>18712928.102025185</v>
      </c>
      <c r="X43" s="4">
        <v>-9516.168582497703</v>
      </c>
      <c r="Y43" s="4">
        <v>42760652.680489056</v>
      </c>
    </row>
    <row r="44" spans="1:25" x14ac:dyDescent="0.25">
      <c r="A44" s="3" t="s">
        <v>43</v>
      </c>
      <c r="B44" s="4">
        <v>36606.778577815938</v>
      </c>
      <c r="C44" s="4">
        <v>3069.1864876972472</v>
      </c>
      <c r="D44" s="4">
        <v>31175.619457222652</v>
      </c>
      <c r="E44" s="4">
        <v>5177.9436003287283</v>
      </c>
      <c r="F44" s="4">
        <v>0</v>
      </c>
      <c r="G44" s="4">
        <v>28646.455911177949</v>
      </c>
      <c r="H44" s="4">
        <v>4807.1646524808912</v>
      </c>
      <c r="I44" s="4">
        <v>703.2348444584544</v>
      </c>
      <c r="J44" s="4">
        <v>0</v>
      </c>
      <c r="K44" s="4">
        <v>0</v>
      </c>
      <c r="L44" s="4">
        <v>13821.607567953904</v>
      </c>
      <c r="M44" s="4">
        <v>16559.926832118777</v>
      </c>
      <c r="N44" s="4">
        <v>1388.4178189116803</v>
      </c>
      <c r="O44" s="4">
        <v>14103.015813318463</v>
      </c>
      <c r="P44" s="4">
        <v>2342.3630948570963</v>
      </c>
      <c r="Q44" s="4">
        <v>0</v>
      </c>
      <c r="R44" s="4">
        <v>19236.865936632999</v>
      </c>
      <c r="S44" s="4">
        <v>7523.9735368067513</v>
      </c>
      <c r="T44" s="4">
        <v>4607.0758793023842</v>
      </c>
      <c r="U44" s="4">
        <v>65401.016048498022</v>
      </c>
      <c r="V44" s="4">
        <v>0</v>
      </c>
      <c r="W44" s="4">
        <v>130246.30991607816</v>
      </c>
      <c r="X44" s="4">
        <v>93.044024340080995</v>
      </c>
      <c r="Y44" s="4">
        <v>385510.00000000023</v>
      </c>
    </row>
    <row r="45" spans="1:25" x14ac:dyDescent="0.25">
      <c r="A45" s="3" t="s">
        <v>44</v>
      </c>
      <c r="B45" s="4">
        <v>165890.98544999107</v>
      </c>
      <c r="C45" s="4">
        <v>13908.636344265577</v>
      </c>
      <c r="D45" s="4">
        <v>95765.815088376374</v>
      </c>
      <c r="E45" s="4">
        <v>15905.698042264294</v>
      </c>
      <c r="F45" s="4">
        <v>0</v>
      </c>
      <c r="G45" s="4">
        <v>89057.509384933423</v>
      </c>
      <c r="H45" s="4">
        <v>14944.749622105453</v>
      </c>
      <c r="I45" s="4">
        <v>2186.2510306461045</v>
      </c>
      <c r="J45" s="4">
        <v>0</v>
      </c>
      <c r="K45" s="4">
        <v>0</v>
      </c>
      <c r="L45" s="4">
        <v>62635.396749727544</v>
      </c>
      <c r="M45" s="4">
        <v>75044.64167258708</v>
      </c>
      <c r="N45" s="4">
        <v>6291.8948113933666</v>
      </c>
      <c r="O45" s="4">
        <v>43321.891531935704</v>
      </c>
      <c r="P45" s="4">
        <v>7195.312071335682</v>
      </c>
      <c r="Q45" s="4">
        <v>0</v>
      </c>
      <c r="R45" s="4">
        <v>59804.513828878473</v>
      </c>
      <c r="S45" s="4">
        <v>23390.898544091648</v>
      </c>
      <c r="T45" s="4">
        <v>14322.703814749175</v>
      </c>
      <c r="U45" s="4">
        <v>182577.92457828962</v>
      </c>
      <c r="V45" s="4">
        <v>0</v>
      </c>
      <c r="W45" s="4">
        <v>590237.36976126651</v>
      </c>
      <c r="X45" s="4">
        <v>-122.73661251091588</v>
      </c>
      <c r="Y45" s="4">
        <v>1462359.4557143264</v>
      </c>
    </row>
    <row r="46" spans="1:25" x14ac:dyDescent="0.25">
      <c r="A46" s="3" t="s">
        <v>45</v>
      </c>
      <c r="B46" s="4">
        <v>2886.5111207628197</v>
      </c>
      <c r="C46" s="4">
        <v>242.01094094091826</v>
      </c>
      <c r="D46" s="4">
        <v>1557.1809529458315</v>
      </c>
      <c r="E46" s="4">
        <v>258.63143348035874</v>
      </c>
      <c r="F46" s="4">
        <v>0</v>
      </c>
      <c r="G46" s="4">
        <v>1535.4289471411196</v>
      </c>
      <c r="H46" s="4">
        <v>257.66048630862656</v>
      </c>
      <c r="I46" s="4">
        <v>37.692869937131192</v>
      </c>
      <c r="J46" s="4">
        <v>0</v>
      </c>
      <c r="K46" s="4">
        <v>0</v>
      </c>
      <c r="L46" s="4">
        <v>1089.8589141601221</v>
      </c>
      <c r="M46" s="4">
        <v>1305.780372296867</v>
      </c>
      <c r="N46" s="4">
        <v>109.47927215268594</v>
      </c>
      <c r="O46" s="4">
        <v>704.42698448147564</v>
      </c>
      <c r="P46" s="4">
        <v>116.9979381227559</v>
      </c>
      <c r="Q46" s="4">
        <v>0</v>
      </c>
      <c r="R46" s="4">
        <v>1031.0818519038471</v>
      </c>
      <c r="S46" s="4">
        <v>403.27944237698864</v>
      </c>
      <c r="T46" s="4">
        <v>246.93587537285089</v>
      </c>
      <c r="U46" s="4">
        <v>1710.6637388372146</v>
      </c>
      <c r="V46" s="4">
        <v>0</v>
      </c>
      <c r="W46" s="4">
        <v>10270.158604967064</v>
      </c>
      <c r="X46" s="4">
        <v>1.5216778770763297</v>
      </c>
      <c r="Y46" s="4">
        <v>23765.301424065758</v>
      </c>
    </row>
    <row r="47" spans="1:25" x14ac:dyDescent="0.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</row>
    <row r="48" spans="1:25" x14ac:dyDescent="0.25">
      <c r="A48" s="3" t="s">
        <v>47</v>
      </c>
      <c r="B48" s="4">
        <v>471968.6325286089</v>
      </c>
      <c r="C48" s="4">
        <v>39570.806442159723</v>
      </c>
      <c r="D48" s="4">
        <v>271549.32392198115</v>
      </c>
      <c r="E48" s="4">
        <v>45101.496247884919</v>
      </c>
      <c r="F48" s="4">
        <v>0</v>
      </c>
      <c r="G48" s="4">
        <v>254034.63944442829</v>
      </c>
      <c r="H48" s="4">
        <v>42629.578438234385</v>
      </c>
      <c r="I48" s="4">
        <v>6236.2342731218541</v>
      </c>
      <c r="J48" s="4">
        <v>0</v>
      </c>
      <c r="K48" s="4">
        <v>0</v>
      </c>
      <c r="L48" s="4">
        <v>178201.01840776287</v>
      </c>
      <c r="M48" s="4">
        <v>213505.97690847749</v>
      </c>
      <c r="N48" s="4">
        <v>17900.773704442036</v>
      </c>
      <c r="O48" s="4">
        <v>122841.64600554219</v>
      </c>
      <c r="P48" s="4">
        <v>20402.709741213577</v>
      </c>
      <c r="Q48" s="4">
        <v>0</v>
      </c>
      <c r="R48" s="4">
        <v>170591.09571549154</v>
      </c>
      <c r="S48" s="4">
        <v>66722.037467340124</v>
      </c>
      <c r="T48" s="4">
        <v>40855.206086244885</v>
      </c>
      <c r="U48" s="4">
        <v>496097.74098990648</v>
      </c>
      <c r="V48" s="4">
        <v>0</v>
      </c>
      <c r="W48" s="4">
        <v>1679256.5522343318</v>
      </c>
      <c r="X48" s="4">
        <v>427.36606146049712</v>
      </c>
      <c r="Y48" s="4">
        <v>4137892.8346186331</v>
      </c>
    </row>
    <row r="49" spans="1:25" x14ac:dyDescent="0.25">
      <c r="A49" s="3" t="s">
        <v>48</v>
      </c>
      <c r="B49" s="4">
        <v>-956.66867807753692</v>
      </c>
      <c r="C49" s="4">
        <v>-80.20904034801157</v>
      </c>
      <c r="D49" s="4">
        <v>-818.83041555373768</v>
      </c>
      <c r="E49" s="4">
        <v>-135.99914881526806</v>
      </c>
      <c r="F49" s="4">
        <v>0</v>
      </c>
      <c r="G49" s="4">
        <v>-751.93255747329761</v>
      </c>
      <c r="H49" s="4">
        <v>-126.18187822406117</v>
      </c>
      <c r="I49" s="4">
        <v>0</v>
      </c>
      <c r="J49" s="4">
        <v>0</v>
      </c>
      <c r="K49" s="4">
        <v>0</v>
      </c>
      <c r="L49" s="4">
        <v>-361.20903162328597</v>
      </c>
      <c r="M49" s="4">
        <v>-432.77130430549363</v>
      </c>
      <c r="N49" s="4">
        <v>-36.284423023294117</v>
      </c>
      <c r="O49" s="4">
        <v>-370.41696364128211</v>
      </c>
      <c r="P49" s="4">
        <v>-61.522374847157067</v>
      </c>
      <c r="Q49" s="4">
        <v>0</v>
      </c>
      <c r="R49" s="4">
        <v>-504.94294464744536</v>
      </c>
      <c r="S49" s="4">
        <v>-197.49461090176001</v>
      </c>
      <c r="T49" s="4">
        <v>0</v>
      </c>
      <c r="U49" s="4">
        <v>0</v>
      </c>
      <c r="V49" s="4">
        <v>0</v>
      </c>
      <c r="W49" s="4">
        <v>0</v>
      </c>
      <c r="X49" s="4">
        <v>-0.58355045385193638</v>
      </c>
      <c r="Y49" s="4">
        <v>-4835.0469219354827</v>
      </c>
    </row>
    <row r="50" spans="1:25" x14ac:dyDescent="0.25">
      <c r="A50" s="3" t="s">
        <v>49</v>
      </c>
      <c r="B50" s="4">
        <v>-820.44432028686572</v>
      </c>
      <c r="C50" s="4">
        <v>-68.787714176477465</v>
      </c>
      <c r="D50" s="4">
        <v>-702.23346819425103</v>
      </c>
      <c r="E50" s="4">
        <v>-116.63361806049586</v>
      </c>
      <c r="F50" s="4">
        <v>0</v>
      </c>
      <c r="G50" s="4">
        <v>-644.86149714597832</v>
      </c>
      <c r="H50" s="4">
        <v>0</v>
      </c>
      <c r="I50" s="4">
        <v>0</v>
      </c>
      <c r="J50" s="4">
        <v>0</v>
      </c>
      <c r="K50" s="4">
        <v>0</v>
      </c>
      <c r="L50" s="4">
        <v>-309.77485227923904</v>
      </c>
      <c r="M50" s="4">
        <v>-371.14705094568126</v>
      </c>
      <c r="N50" s="4">
        <v>-31.117720760096709</v>
      </c>
      <c r="O50" s="4">
        <v>-317.67162542428832</v>
      </c>
      <c r="P50" s="4">
        <v>-52.761927060622931</v>
      </c>
      <c r="Q50" s="4">
        <v>0</v>
      </c>
      <c r="R50" s="4">
        <v>-433.04184666882662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1.6276422931462715</v>
      </c>
      <c r="Y50" s="4">
        <v>-3866.8479987096766</v>
      </c>
    </row>
    <row r="51" spans="1:25" x14ac:dyDescent="0.25">
      <c r="A51" s="3" t="s">
        <v>50</v>
      </c>
      <c r="B51" s="4">
        <v>-18287.516209331741</v>
      </c>
      <c r="C51" s="4">
        <v>-1520.2309611088867</v>
      </c>
      <c r="D51" s="4">
        <v>-15519.589116406969</v>
      </c>
      <c r="E51" s="4">
        <v>-2581.6910351465012</v>
      </c>
      <c r="F51" s="4">
        <v>0</v>
      </c>
      <c r="G51" s="4">
        <v>-14274.041856691802</v>
      </c>
      <c r="H51" s="4">
        <v>-2395.3284020291917</v>
      </c>
      <c r="I51" s="4">
        <v>20.951675711057408</v>
      </c>
      <c r="J51" s="4">
        <v>0</v>
      </c>
      <c r="K51" s="4">
        <v>0</v>
      </c>
      <c r="L51" s="4">
        <v>-6904.8105913137124</v>
      </c>
      <c r="M51" s="4">
        <v>-8272.7828597090429</v>
      </c>
      <c r="N51" s="4">
        <v>-687.71179715718051</v>
      </c>
      <c r="O51" s="4">
        <v>-7020.6467276525891</v>
      </c>
      <c r="P51" s="4">
        <v>-1167.8879242073363</v>
      </c>
      <c r="Q51" s="4">
        <v>0</v>
      </c>
      <c r="R51" s="4">
        <v>-9585.4031794531002</v>
      </c>
      <c r="S51" s="4">
        <v>-3749.0680706200083</v>
      </c>
      <c r="T51" s="4">
        <v>137.25992185968926</v>
      </c>
      <c r="U51" s="4">
        <v>0</v>
      </c>
      <c r="V51" s="4">
        <v>0</v>
      </c>
      <c r="W51" s="4">
        <v>0</v>
      </c>
      <c r="X51" s="4">
        <v>-7.367744162023615</v>
      </c>
      <c r="Y51" s="4">
        <v>-91815.864877419357</v>
      </c>
    </row>
    <row r="52" spans="1:25" x14ac:dyDescent="0.25">
      <c r="A52" s="3" t="s">
        <v>51</v>
      </c>
      <c r="B52" s="4">
        <v>-19923.691380629538</v>
      </c>
      <c r="C52" s="4">
        <v>-1669.8792301839646</v>
      </c>
      <c r="D52" s="4">
        <v>-17051.215820702575</v>
      </c>
      <c r="E52" s="4">
        <v>-2832.2033152773693</v>
      </c>
      <c r="F52" s="4">
        <v>0</v>
      </c>
      <c r="G52" s="4">
        <v>-15657.982762699816</v>
      </c>
      <c r="H52" s="4">
        <v>-2627.5676648934032</v>
      </c>
      <c r="I52" s="4">
        <v>0.9058605561368096</v>
      </c>
      <c r="J52" s="4">
        <v>0</v>
      </c>
      <c r="K52" s="4">
        <v>0</v>
      </c>
      <c r="L52" s="4">
        <v>-7522.5806330570867</v>
      </c>
      <c r="M52" s="4">
        <v>-9012.9447142580448</v>
      </c>
      <c r="N52" s="4">
        <v>-755.40866868518503</v>
      </c>
      <c r="O52" s="4">
        <v>-7713.5136540153781</v>
      </c>
      <c r="P52" s="4">
        <v>-1281.2129746674836</v>
      </c>
      <c r="Q52" s="4">
        <v>0</v>
      </c>
      <c r="R52" s="4">
        <v>-10514.756735636302</v>
      </c>
      <c r="S52" s="4">
        <v>-4112.5592747534156</v>
      </c>
      <c r="T52" s="4">
        <v>5.9345300521949484</v>
      </c>
      <c r="U52" s="4">
        <v>0</v>
      </c>
      <c r="V52" s="4">
        <v>0</v>
      </c>
      <c r="W52" s="4">
        <v>0</v>
      </c>
      <c r="X52" s="4">
        <v>-3.6232246539529962</v>
      </c>
      <c r="Y52" s="4">
        <v>-100672.29966350517</v>
      </c>
    </row>
    <row r="53" spans="1:25" x14ac:dyDescent="0.25">
      <c r="A53" s="3" t="s">
        <v>52</v>
      </c>
      <c r="B53" s="4">
        <v>-5304.2105034944634</v>
      </c>
      <c r="C53" s="4">
        <v>-444.61273782450115</v>
      </c>
      <c r="D53" s="4">
        <v>-4538.9201927080112</v>
      </c>
      <c r="E53" s="4">
        <v>-753.89908212072737</v>
      </c>
      <c r="F53" s="4">
        <v>0</v>
      </c>
      <c r="G53" s="4">
        <v>-4168.2706828248101</v>
      </c>
      <c r="H53" s="4">
        <v>1.1322123662553454</v>
      </c>
      <c r="I53" s="4">
        <v>0</v>
      </c>
      <c r="J53" s="4">
        <v>0</v>
      </c>
      <c r="K53" s="4">
        <v>0</v>
      </c>
      <c r="L53" s="4">
        <v>-2002.7087573760973</v>
      </c>
      <c r="M53" s="4">
        <v>-2399.4828622602299</v>
      </c>
      <c r="N53" s="4">
        <v>-201.13090233685978</v>
      </c>
      <c r="O53" s="4">
        <v>-2053.2860089912788</v>
      </c>
      <c r="P53" s="4">
        <v>-341.04376631180787</v>
      </c>
      <c r="Q53" s="4">
        <v>0</v>
      </c>
      <c r="R53" s="4">
        <v>-2799.1059194799127</v>
      </c>
      <c r="S53" s="4">
        <v>1.7720915544996372</v>
      </c>
      <c r="T53" s="4">
        <v>0</v>
      </c>
      <c r="U53" s="4">
        <v>0</v>
      </c>
      <c r="V53" s="4">
        <v>0</v>
      </c>
      <c r="W53" s="4">
        <v>0</v>
      </c>
      <c r="X53" s="4">
        <v>10.482421485360948</v>
      </c>
      <c r="Y53" s="4">
        <v>-24993.28469032258</v>
      </c>
    </row>
    <row r="54" spans="1:25" x14ac:dyDescent="0.25">
      <c r="A54" s="3" t="s">
        <v>53</v>
      </c>
      <c r="B54" s="4">
        <v>-3506.3280527661682</v>
      </c>
      <c r="C54" s="4">
        <v>-293.97759458783571</v>
      </c>
      <c r="D54" s="4">
        <v>-3001.8174653750239</v>
      </c>
      <c r="E54" s="4">
        <v>-498.5704318300057</v>
      </c>
      <c r="F54" s="4">
        <v>0</v>
      </c>
      <c r="G54" s="4">
        <v>-2756.3729299267025</v>
      </c>
      <c r="H54" s="4">
        <v>5.9117187043407761E-4</v>
      </c>
      <c r="I54" s="4">
        <v>0</v>
      </c>
      <c r="J54" s="4">
        <v>0</v>
      </c>
      <c r="K54" s="4">
        <v>0</v>
      </c>
      <c r="L54" s="4">
        <v>-1323.882959185353</v>
      </c>
      <c r="M54" s="4">
        <v>-1586.1689626631319</v>
      </c>
      <c r="N54" s="4">
        <v>-132.98759535227285</v>
      </c>
      <c r="O54" s="4">
        <v>-1357.9418763745387</v>
      </c>
      <c r="P54" s="4">
        <v>-225.53991890360294</v>
      </c>
      <c r="Q54" s="4">
        <v>0</v>
      </c>
      <c r="R54" s="4">
        <v>-1850.9785883730954</v>
      </c>
      <c r="S54" s="4">
        <v>9.2527754516480648E-4</v>
      </c>
      <c r="T54" s="4">
        <v>0</v>
      </c>
      <c r="U54" s="4">
        <v>0</v>
      </c>
      <c r="V54" s="4">
        <v>0</v>
      </c>
      <c r="W54" s="4">
        <v>0</v>
      </c>
      <c r="X54" s="4">
        <v>0.84876718229051462</v>
      </c>
      <c r="Y54" s="4">
        <v>-16533.716091706025</v>
      </c>
    </row>
    <row r="55" spans="1:25" x14ac:dyDescent="0.25">
      <c r="A55" s="3" t="s">
        <v>54</v>
      </c>
      <c r="B55" s="4">
        <v>-141576.63119149668</v>
      </c>
      <c r="C55" s="4">
        <v>-11869.531692936245</v>
      </c>
      <c r="D55" s="4">
        <v>-85495.688564821292</v>
      </c>
      <c r="E55" s="4">
        <v>-17244.255188463525</v>
      </c>
      <c r="F55" s="4">
        <v>0</v>
      </c>
      <c r="G55" s="4">
        <v>13.947739085781237</v>
      </c>
      <c r="H55" s="4">
        <v>0</v>
      </c>
      <c r="I55" s="4">
        <v>0</v>
      </c>
      <c r="J55" s="4">
        <v>0</v>
      </c>
      <c r="K55" s="4">
        <v>0</v>
      </c>
      <c r="L55" s="4">
        <v>-53455.035191423798</v>
      </c>
      <c r="M55" s="4">
        <v>-64045.478590400737</v>
      </c>
      <c r="N55" s="4">
        <v>-5369.4584446623649</v>
      </c>
      <c r="O55" s="4">
        <v>-54815.216220828486</v>
      </c>
      <c r="P55" s="4">
        <v>-9104.3087341512346</v>
      </c>
      <c r="Q55" s="4">
        <v>0</v>
      </c>
      <c r="R55" s="4">
        <v>23.74616466191403</v>
      </c>
      <c r="S55" s="4">
        <v>0</v>
      </c>
      <c r="T55" s="4">
        <v>0</v>
      </c>
      <c r="U55" s="4">
        <v>0</v>
      </c>
      <c r="V55" s="4">
        <v>6101.1413898716473</v>
      </c>
      <c r="W55" s="4">
        <v>0</v>
      </c>
      <c r="X55" s="4">
        <v>33.680282016613525</v>
      </c>
      <c r="Y55" s="4">
        <v>-436803.08824354841</v>
      </c>
    </row>
    <row r="56" spans="1:25" x14ac:dyDescent="0.25">
      <c r="A56" s="3" t="s">
        <v>55</v>
      </c>
      <c r="B56" s="4">
        <v>-325376.82099665201</v>
      </c>
      <c r="C56" s="4">
        <v>-27261.066123029723</v>
      </c>
      <c r="D56" s="4">
        <v>-196405.37535765991</v>
      </c>
      <c r="E56" s="4">
        <v>-39619.225555606812</v>
      </c>
      <c r="F56" s="4">
        <v>0</v>
      </c>
      <c r="G56" s="4">
        <v>495.62203091236154</v>
      </c>
      <c r="H56" s="4">
        <v>0</v>
      </c>
      <c r="I56" s="4">
        <v>0</v>
      </c>
      <c r="J56" s="4">
        <v>0</v>
      </c>
      <c r="K56" s="4">
        <v>0</v>
      </c>
      <c r="L56" s="4">
        <v>-122852.40346850606</v>
      </c>
      <c r="M56" s="4">
        <v>-147191.76496555415</v>
      </c>
      <c r="N56" s="4">
        <v>-12332.176659666577</v>
      </c>
      <c r="O56" s="4">
        <v>-125924.51500054903</v>
      </c>
      <c r="P56" s="4">
        <v>-20917.439305092892</v>
      </c>
      <c r="Q56" s="4">
        <v>0</v>
      </c>
      <c r="R56" s="4">
        <v>843.80144220757597</v>
      </c>
      <c r="S56" s="4">
        <v>0</v>
      </c>
      <c r="T56" s="4">
        <v>0</v>
      </c>
      <c r="U56" s="4">
        <v>0</v>
      </c>
      <c r="V56" s="4">
        <v>9814.8796271848241</v>
      </c>
      <c r="W56" s="4">
        <v>0</v>
      </c>
      <c r="X56" s="4">
        <v>-366.0468962314186</v>
      </c>
      <c r="Y56" s="4">
        <v>-1007092.5312282438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21682481.915135458</v>
      </c>
      <c r="C60" s="4">
        <v>1817903.2162639452</v>
      </c>
      <c r="D60" s="4">
        <v>18558437.297732666</v>
      </c>
      <c r="E60" s="4">
        <v>3082361.9004508359</v>
      </c>
      <c r="F60" s="4">
        <v>0</v>
      </c>
      <c r="G60" s="4">
        <v>17042226.271669496</v>
      </c>
      <c r="H60" s="4">
        <v>2859857.7075910978</v>
      </c>
      <c r="I60" s="4">
        <v>478281.9882207443</v>
      </c>
      <c r="J60" s="4">
        <v>0</v>
      </c>
      <c r="K60" s="4">
        <v>0</v>
      </c>
      <c r="L60" s="4">
        <v>8186646.5111976014</v>
      </c>
      <c r="M60" s="4">
        <v>9808574.4772684239</v>
      </c>
      <c r="N60" s="4">
        <v>822370.75806085428</v>
      </c>
      <c r="O60" s="4">
        <v>8395340.3087798599</v>
      </c>
      <c r="P60" s="4">
        <v>1394378.0229957025</v>
      </c>
      <c r="Q60" s="4">
        <v>0</v>
      </c>
      <c r="R60" s="4">
        <v>11444313.497850426</v>
      </c>
      <c r="S60" s="4">
        <v>4476129.9573634202</v>
      </c>
      <c r="T60" s="4">
        <v>3133350.7274279473</v>
      </c>
      <c r="U60" s="4">
        <v>13792873.477528593</v>
      </c>
      <c r="V60" s="4">
        <v>0</v>
      </c>
      <c r="W60" s="4">
        <v>63048355.902343452</v>
      </c>
      <c r="X60" s="4">
        <v>-34601.184146766442</v>
      </c>
      <c r="Y60" s="4">
        <v>189989282.75373378</v>
      </c>
    </row>
    <row r="61" spans="1:25" x14ac:dyDescent="0.25">
      <c r="A61" s="3" t="s">
        <v>32</v>
      </c>
      <c r="B61" s="4">
        <v>1928452.8419665759</v>
      </c>
      <c r="C61" s="4">
        <v>161685.39365307632</v>
      </c>
      <c r="D61" s="4">
        <v>1660934.3143390832</v>
      </c>
      <c r="E61" s="4">
        <v>275863.77923618042</v>
      </c>
      <c r="F61" s="4">
        <v>0</v>
      </c>
      <c r="G61" s="4">
        <v>1447971.1252440065</v>
      </c>
      <c r="H61" s="4">
        <v>242984.18040501501</v>
      </c>
      <c r="I61" s="4">
        <v>36809.662072095976</v>
      </c>
      <c r="J61" s="4">
        <v>0</v>
      </c>
      <c r="K61" s="4">
        <v>0</v>
      </c>
      <c r="L61" s="4">
        <v>728125.21151807171</v>
      </c>
      <c r="M61" s="4">
        <v>872380.44981950324</v>
      </c>
      <c r="N61" s="4">
        <v>73142.144508171928</v>
      </c>
      <c r="O61" s="4">
        <v>751362.22817155672</v>
      </c>
      <c r="P61" s="4">
        <v>124793.39011139699</v>
      </c>
      <c r="Q61" s="4">
        <v>0</v>
      </c>
      <c r="R61" s="4">
        <v>972351.57126594777</v>
      </c>
      <c r="S61" s="4">
        <v>380308.70074036368</v>
      </c>
      <c r="T61" s="4">
        <v>241149.74904040585</v>
      </c>
      <c r="U61" s="4">
        <v>1061530.6957298084</v>
      </c>
      <c r="V61" s="4">
        <v>0</v>
      </c>
      <c r="W61" s="4">
        <v>8372460.4516612096</v>
      </c>
      <c r="X61" s="4">
        <v>36.455771513695254</v>
      </c>
      <c r="Y61" s="4">
        <v>19332342.345253985</v>
      </c>
    </row>
    <row r="62" spans="1:25" x14ac:dyDescent="0.25">
      <c r="A62" s="3" t="s">
        <v>33</v>
      </c>
      <c r="B62" s="4">
        <v>9949.0824295525435</v>
      </c>
      <c r="C62" s="4">
        <v>834.15122947403063</v>
      </c>
      <c r="D62" s="4">
        <v>14009.914284095501</v>
      </c>
      <c r="E62" s="4">
        <v>2326.8999067692921</v>
      </c>
      <c r="F62" s="4">
        <v>0</v>
      </c>
      <c r="G62" s="4">
        <v>8973.2811123909942</v>
      </c>
      <c r="H62" s="4">
        <v>1505.8072074957297</v>
      </c>
      <c r="I62" s="4">
        <v>0</v>
      </c>
      <c r="J62" s="4"/>
      <c r="K62" s="4"/>
      <c r="L62" s="4">
        <v>3756.4712969808947</v>
      </c>
      <c r="M62" s="4">
        <v>4500.6985995744635</v>
      </c>
      <c r="N62" s="4">
        <v>377.34768979051796</v>
      </c>
      <c r="O62" s="4">
        <v>6337.7102406239428</v>
      </c>
      <c r="P62" s="4">
        <v>1052.6272373257948</v>
      </c>
      <c r="Q62" s="4">
        <v>0</v>
      </c>
      <c r="R62" s="4">
        <v>6025.799711699432</v>
      </c>
      <c r="S62" s="4">
        <v>2356.8266118955817</v>
      </c>
      <c r="T62" s="4">
        <v>0</v>
      </c>
      <c r="U62" s="4"/>
      <c r="V62" s="4"/>
      <c r="W62" s="4">
        <v>237527.73371042512</v>
      </c>
      <c r="X62" s="4">
        <v>97.646255292376892</v>
      </c>
      <c r="Y62" s="4">
        <v>299631.99752338626</v>
      </c>
    </row>
    <row r="63" spans="1:25" x14ac:dyDescent="0.25">
      <c r="A63" s="3" t="s">
        <v>34</v>
      </c>
      <c r="B63" s="4">
        <v>4683520.6100872075</v>
      </c>
      <c r="C63" s="4">
        <v>392675.85758126143</v>
      </c>
      <c r="D63" s="4">
        <v>4008711.9138454529</v>
      </c>
      <c r="E63" s="4">
        <v>665805.02845625789</v>
      </c>
      <c r="F63" s="4">
        <v>0</v>
      </c>
      <c r="G63" s="4">
        <v>3681203.0235992982</v>
      </c>
      <c r="H63" s="4">
        <v>617743.05025799805</v>
      </c>
      <c r="I63" s="4">
        <v>29432.823602631423</v>
      </c>
      <c r="J63" s="4">
        <v>0</v>
      </c>
      <c r="K63" s="4">
        <v>0</v>
      </c>
      <c r="L63" s="4">
        <v>1768355.1086431497</v>
      </c>
      <c r="M63" s="4">
        <v>2118699.3675200315</v>
      </c>
      <c r="N63" s="4">
        <v>177636.0478281985</v>
      </c>
      <c r="O63" s="4">
        <v>1813433.9748910025</v>
      </c>
      <c r="P63" s="4">
        <v>301192.37430998805</v>
      </c>
      <c r="Q63" s="4">
        <v>0</v>
      </c>
      <c r="R63" s="4">
        <v>2472026.8807449765</v>
      </c>
      <c r="S63" s="4">
        <v>966865.6471520632</v>
      </c>
      <c r="T63" s="4">
        <v>192822.14575682333</v>
      </c>
      <c r="U63" s="4">
        <v>1143299.7052099737</v>
      </c>
      <c r="V63" s="4">
        <v>0</v>
      </c>
      <c r="W63" s="4">
        <v>13800997.752178691</v>
      </c>
      <c r="X63" s="4">
        <v>3630.1728277691482</v>
      </c>
      <c r="Y63" s="4">
        <v>38838051.484492771</v>
      </c>
    </row>
    <row r="64" spans="1:25" x14ac:dyDescent="0.25">
      <c r="A64" s="3" t="s">
        <v>35</v>
      </c>
      <c r="B64" s="4">
        <v>1877792.4908150744</v>
      </c>
      <c r="C64" s="4">
        <v>157437.92716580632</v>
      </c>
      <c r="D64" s="4">
        <v>1612972.9029110495</v>
      </c>
      <c r="E64" s="4">
        <v>267897.8915428411</v>
      </c>
      <c r="F64" s="4">
        <v>0</v>
      </c>
      <c r="G64" s="4">
        <v>1506887.8218837488</v>
      </c>
      <c r="H64" s="4">
        <v>252870.99720377271</v>
      </c>
      <c r="I64" s="4">
        <v>6521.5535619135917</v>
      </c>
      <c r="J64" s="4">
        <v>0</v>
      </c>
      <c r="K64" s="4">
        <v>0</v>
      </c>
      <c r="L64" s="4">
        <v>708997.40185893036</v>
      </c>
      <c r="M64" s="4">
        <v>849463.06290508318</v>
      </c>
      <c r="N64" s="4">
        <v>71220.704354634538</v>
      </c>
      <c r="O64" s="4">
        <v>729665.76934972801</v>
      </c>
      <c r="P64" s="4">
        <v>121189.8357294084</v>
      </c>
      <c r="Q64" s="4">
        <v>0</v>
      </c>
      <c r="R64" s="4">
        <v>1011915.718335385</v>
      </c>
      <c r="S64" s="4">
        <v>395783.13386982179</v>
      </c>
      <c r="T64" s="4">
        <v>42724.40756801216</v>
      </c>
      <c r="U64" s="4">
        <v>253325.68718212468</v>
      </c>
      <c r="V64" s="4">
        <v>0</v>
      </c>
      <c r="W64" s="4">
        <v>6236554.346437593</v>
      </c>
      <c r="X64" s="4">
        <v>-712.337898768645</v>
      </c>
      <c r="Y64" s="4">
        <v>16102509.314776156</v>
      </c>
    </row>
    <row r="65" spans="1:25" x14ac:dyDescent="0.25">
      <c r="A65" s="3" t="s">
        <v>36</v>
      </c>
      <c r="B65" s="4">
        <v>2040.1034862880638</v>
      </c>
      <c r="C65" s="4">
        <v>171.04640989671449</v>
      </c>
      <c r="D65" s="4">
        <v>3579.2452131834448</v>
      </c>
      <c r="E65" s="4">
        <v>594.47511126572886</v>
      </c>
      <c r="F65" s="4">
        <v>0</v>
      </c>
      <c r="G65" s="4">
        <v>2184.4230080527809</v>
      </c>
      <c r="H65" s="4">
        <v>366.5682450540009</v>
      </c>
      <c r="I65" s="4">
        <v>0</v>
      </c>
      <c r="J65" s="4"/>
      <c r="K65" s="4"/>
      <c r="L65" s="4">
        <v>770.2811031445475</v>
      </c>
      <c r="M65" s="4">
        <v>922.88821293207661</v>
      </c>
      <c r="N65" s="4">
        <v>77.376817705088143</v>
      </c>
      <c r="O65" s="4">
        <v>1619.1547343761263</v>
      </c>
      <c r="P65" s="4">
        <v>268.92462894951314</v>
      </c>
      <c r="Q65" s="4">
        <v>0</v>
      </c>
      <c r="R65" s="4">
        <v>1466.8988263365241</v>
      </c>
      <c r="S65" s="4">
        <v>573.73732222727472</v>
      </c>
      <c r="T65" s="4">
        <v>0</v>
      </c>
      <c r="U65" s="4"/>
      <c r="V65" s="4"/>
      <c r="W65" s="4">
        <v>67894.901088648359</v>
      </c>
      <c r="X65" s="4">
        <v>-17.400928038988507</v>
      </c>
      <c r="Y65" s="4">
        <v>82512.62328002126</v>
      </c>
    </row>
    <row r="66" spans="1:25" x14ac:dyDescent="0.25">
      <c r="A66" s="3" t="s">
        <v>37</v>
      </c>
      <c r="B66" s="4">
        <v>1893281.8614368318</v>
      </c>
      <c r="C66" s="4">
        <v>158736.58738290728</v>
      </c>
      <c r="D66" s="4">
        <v>1567700.7064761149</v>
      </c>
      <c r="E66" s="4">
        <v>260378.65427075583</v>
      </c>
      <c r="F66" s="4">
        <v>0</v>
      </c>
      <c r="G66" s="4">
        <v>1476448.9457593472</v>
      </c>
      <c r="H66" s="4">
        <v>247763.04633473104</v>
      </c>
      <c r="I66" s="4">
        <v>28555.803392722133</v>
      </c>
      <c r="J66" s="4">
        <v>0</v>
      </c>
      <c r="K66" s="4">
        <v>0</v>
      </c>
      <c r="L66" s="4">
        <v>714845.71767709055</v>
      </c>
      <c r="M66" s="4">
        <v>856470.03959456761</v>
      </c>
      <c r="N66" s="4">
        <v>71808.183477640661</v>
      </c>
      <c r="O66" s="4">
        <v>709185.83941275848</v>
      </c>
      <c r="P66" s="4">
        <v>117788.33404320068</v>
      </c>
      <c r="Q66" s="4">
        <v>0</v>
      </c>
      <c r="R66" s="4">
        <v>991475.19399679138</v>
      </c>
      <c r="S66" s="4">
        <v>387788.38229705312</v>
      </c>
      <c r="T66" s="4">
        <v>187076.55637573215</v>
      </c>
      <c r="U66" s="4">
        <v>170685.28436848352</v>
      </c>
      <c r="V66" s="4">
        <v>0</v>
      </c>
      <c r="W66" s="4">
        <v>5676402.2020405671</v>
      </c>
      <c r="X66" s="4">
        <v>-2070.2966744621081</v>
      </c>
      <c r="Y66" s="4">
        <v>15514321.041662833</v>
      </c>
    </row>
    <row r="67" spans="1:25" x14ac:dyDescent="0.25">
      <c r="A67" s="3" t="s">
        <v>38</v>
      </c>
      <c r="B67" s="4">
        <v>753047.77022997476</v>
      </c>
      <c r="C67" s="4">
        <v>63137.050862514741</v>
      </c>
      <c r="D67" s="4">
        <v>626267.69376271812</v>
      </c>
      <c r="E67" s="4">
        <v>104016.49922179891</v>
      </c>
      <c r="F67" s="4">
        <v>0</v>
      </c>
      <c r="G67" s="4">
        <v>591672.46285463998</v>
      </c>
      <c r="H67" s="4">
        <v>71346.952873967864</v>
      </c>
      <c r="I67" s="4">
        <v>0</v>
      </c>
      <c r="J67" s="4">
        <v>0</v>
      </c>
      <c r="K67" s="4">
        <v>0</v>
      </c>
      <c r="L67" s="4">
        <v>284327.96231758525</v>
      </c>
      <c r="M67" s="4">
        <v>340658.65559816768</v>
      </c>
      <c r="N67" s="4">
        <v>28561.51191934208</v>
      </c>
      <c r="O67" s="4">
        <v>283306.74232873565</v>
      </c>
      <c r="P67" s="4">
        <v>47054.280200716275</v>
      </c>
      <c r="Q67" s="4">
        <v>0</v>
      </c>
      <c r="R67" s="4">
        <v>397323.97898097086</v>
      </c>
      <c r="S67" s="4">
        <v>111669.2737117904</v>
      </c>
      <c r="T67" s="4">
        <v>0</v>
      </c>
      <c r="U67" s="4">
        <v>0</v>
      </c>
      <c r="V67" s="4">
        <v>0</v>
      </c>
      <c r="W67" s="4">
        <v>2360282.7132545318</v>
      </c>
      <c r="X67" s="4">
        <v>-250.42564576613051</v>
      </c>
      <c r="Y67" s="4">
        <v>6062423.1224716892</v>
      </c>
    </row>
    <row r="68" spans="1:25" x14ac:dyDescent="0.25">
      <c r="A68" s="3" t="s">
        <v>39</v>
      </c>
      <c r="B68" s="4">
        <v>672.56093522403557</v>
      </c>
      <c r="C68" s="4">
        <v>56.388871535218009</v>
      </c>
      <c r="D68" s="4">
        <v>386.53249385004494</v>
      </c>
      <c r="E68" s="4">
        <v>70.485252017062649</v>
      </c>
      <c r="F68" s="4">
        <v>0</v>
      </c>
      <c r="G68" s="4">
        <v>149.49928059917835</v>
      </c>
      <c r="H68" s="4">
        <v>0</v>
      </c>
      <c r="I68" s="4">
        <v>0</v>
      </c>
      <c r="J68" s="4">
        <v>0</v>
      </c>
      <c r="K68" s="4">
        <v>0</v>
      </c>
      <c r="L68" s="4">
        <v>253.93857840952103</v>
      </c>
      <c r="M68" s="4">
        <v>304.24856570692288</v>
      </c>
      <c r="N68" s="4">
        <v>25.508816209652622</v>
      </c>
      <c r="O68" s="4">
        <v>247.82375090998906</v>
      </c>
      <c r="P68" s="4">
        <v>37.21352349257203</v>
      </c>
      <c r="Q68" s="4">
        <v>0</v>
      </c>
      <c r="R68" s="4">
        <v>254.52401368511377</v>
      </c>
      <c r="S68" s="4">
        <v>0</v>
      </c>
      <c r="T68" s="4">
        <v>0</v>
      </c>
      <c r="U68" s="4">
        <v>0</v>
      </c>
      <c r="V68" s="4">
        <v>712.82477388044458</v>
      </c>
      <c r="W68" s="4">
        <v>2151.9894325809473</v>
      </c>
      <c r="X68" s="4">
        <v>-0.61260488830635285</v>
      </c>
      <c r="Y68" s="4">
        <v>5322.9256832123965</v>
      </c>
    </row>
    <row r="69" spans="1:25" x14ac:dyDescent="0.25">
      <c r="A69" s="3" t="s">
        <v>40</v>
      </c>
      <c r="B69" s="4">
        <v>2169910.479618697</v>
      </c>
      <c r="C69" s="4">
        <v>182584.21429740553</v>
      </c>
      <c r="D69" s="4">
        <v>1831850.7152906945</v>
      </c>
      <c r="E69" s="4">
        <v>304047.78669885552</v>
      </c>
      <c r="F69" s="4">
        <v>0</v>
      </c>
      <c r="G69" s="4">
        <v>1927343.1466141546</v>
      </c>
      <c r="H69" s="4">
        <v>462705.85364316037</v>
      </c>
      <c r="I69" s="4">
        <v>79357.406180513528</v>
      </c>
      <c r="J69" s="4">
        <v>0</v>
      </c>
      <c r="K69" s="4">
        <v>0</v>
      </c>
      <c r="L69" s="4">
        <v>819292.28061208024</v>
      </c>
      <c r="M69" s="4">
        <v>981609.42237374245</v>
      </c>
      <c r="N69" s="4">
        <v>82596.211601565228</v>
      </c>
      <c r="O69" s="4">
        <v>828680.23330962658</v>
      </c>
      <c r="P69" s="4">
        <v>137543.08073018934</v>
      </c>
      <c r="Q69" s="4">
        <v>0</v>
      </c>
      <c r="R69" s="4">
        <v>1294262.7821139188</v>
      </c>
      <c r="S69" s="4">
        <v>724207.89588308253</v>
      </c>
      <c r="T69" s="4">
        <v>519891.17823049636</v>
      </c>
      <c r="U69" s="4">
        <v>148034.07916884753</v>
      </c>
      <c r="V69" s="4">
        <v>0</v>
      </c>
      <c r="W69" s="4">
        <v>10011410.397465035</v>
      </c>
      <c r="X69" s="4">
        <v>-1497.0159577264012</v>
      </c>
      <c r="Y69" s="4">
        <v>22503830.147874337</v>
      </c>
    </row>
    <row r="70" spans="1:25" x14ac:dyDescent="0.25">
      <c r="A70" s="3" t="s">
        <v>41</v>
      </c>
      <c r="B70" s="4">
        <v>4163376.2262623347</v>
      </c>
      <c r="C70" s="4">
        <v>350287.5025434838</v>
      </c>
      <c r="D70" s="4">
        <v>3586433.1000345442</v>
      </c>
      <c r="E70" s="4">
        <v>595289.2892364813</v>
      </c>
      <c r="F70" s="4">
        <v>0</v>
      </c>
      <c r="G70" s="4">
        <v>4520883.965869002</v>
      </c>
      <c r="H70" s="4">
        <v>758649.99377507437</v>
      </c>
      <c r="I70" s="4">
        <v>0</v>
      </c>
      <c r="J70" s="4">
        <v>0</v>
      </c>
      <c r="K70" s="4">
        <v>0</v>
      </c>
      <c r="L70" s="4">
        <v>1571964.3900056102</v>
      </c>
      <c r="M70" s="4">
        <v>1883399.9701702388</v>
      </c>
      <c r="N70" s="4">
        <v>158460.69055202289</v>
      </c>
      <c r="O70" s="4">
        <v>1622406.3420006193</v>
      </c>
      <c r="P70" s="4">
        <v>269292.94127165101</v>
      </c>
      <c r="Q70" s="4">
        <v>0</v>
      </c>
      <c r="R70" s="4">
        <v>3035895.2268353924</v>
      </c>
      <c r="S70" s="4">
        <v>1187407.3158522737</v>
      </c>
      <c r="T70" s="4">
        <v>0</v>
      </c>
      <c r="U70" s="4">
        <v>46162.801993693683</v>
      </c>
      <c r="V70" s="4">
        <v>0</v>
      </c>
      <c r="W70" s="4">
        <v>19246497.663861498</v>
      </c>
      <c r="X70" s="4">
        <v>-6956.0451570562373</v>
      </c>
      <c r="Y70" s="4">
        <v>42989451.375106864</v>
      </c>
    </row>
    <row r="71" spans="1:25" x14ac:dyDescent="0.25">
      <c r="A71" s="3" t="s">
        <v>42</v>
      </c>
      <c r="B71" s="4">
        <v>5259419.7564200126</v>
      </c>
      <c r="C71" s="4">
        <v>442439.50195126008</v>
      </c>
      <c r="D71" s="4">
        <v>3588197.8695812682</v>
      </c>
      <c r="E71" s="4">
        <v>1053218.3804334849</v>
      </c>
      <c r="F71" s="4">
        <v>0</v>
      </c>
      <c r="G71" s="4">
        <v>2233877.0974461706</v>
      </c>
      <c r="H71" s="4">
        <v>0</v>
      </c>
      <c r="I71" s="4">
        <v>0</v>
      </c>
      <c r="J71" s="4">
        <v>0</v>
      </c>
      <c r="K71" s="4">
        <v>0</v>
      </c>
      <c r="L71" s="4">
        <v>1985797.1319124536</v>
      </c>
      <c r="M71" s="4">
        <v>2379220.7271277397</v>
      </c>
      <c r="N71" s="4">
        <v>200147.78859541687</v>
      </c>
      <c r="O71" s="4">
        <v>2300558.6055381987</v>
      </c>
      <c r="P71" s="4">
        <v>556059.11621884129</v>
      </c>
      <c r="Q71" s="4">
        <v>0</v>
      </c>
      <c r="R71" s="4">
        <v>3803197.9996322221</v>
      </c>
      <c r="S71" s="4">
        <v>0</v>
      </c>
      <c r="T71" s="4">
        <v>0</v>
      </c>
      <c r="U71" s="4">
        <v>0</v>
      </c>
      <c r="V71" s="4">
        <v>255106.77218930281</v>
      </c>
      <c r="W71" s="4">
        <v>28960619.388736174</v>
      </c>
      <c r="X71" s="4">
        <v>3523.7198029388851</v>
      </c>
      <c r="Y71" s="4">
        <v>53021383.855585478</v>
      </c>
    </row>
    <row r="72" spans="1:25" x14ac:dyDescent="0.25">
      <c r="A72" s="3" t="s">
        <v>43</v>
      </c>
      <c r="B72" s="4">
        <v>36606.778577815938</v>
      </c>
      <c r="C72" s="4">
        <v>3069.1864876972472</v>
      </c>
      <c r="D72" s="4">
        <v>31175.619457222652</v>
      </c>
      <c r="E72" s="4">
        <v>5177.9436003287283</v>
      </c>
      <c r="F72" s="4">
        <v>0</v>
      </c>
      <c r="G72" s="4">
        <v>28646.455911177949</v>
      </c>
      <c r="H72" s="4">
        <v>4807.1646524808912</v>
      </c>
      <c r="I72" s="4">
        <v>703.2348444584544</v>
      </c>
      <c r="J72" s="4">
        <v>0</v>
      </c>
      <c r="K72" s="4"/>
      <c r="L72" s="4">
        <v>13821.607567953904</v>
      </c>
      <c r="M72" s="4">
        <v>16559.926832118777</v>
      </c>
      <c r="N72" s="4">
        <v>1388.4178189116803</v>
      </c>
      <c r="O72" s="4">
        <v>14103.015813318463</v>
      </c>
      <c r="P72" s="4">
        <v>2342.3630948570963</v>
      </c>
      <c r="Q72" s="4">
        <v>0</v>
      </c>
      <c r="R72" s="4">
        <v>19236.865936632999</v>
      </c>
      <c r="S72" s="4">
        <v>7523.9735368067513</v>
      </c>
      <c r="T72" s="4">
        <v>4607.0758793023842</v>
      </c>
      <c r="U72" s="4">
        <v>65401.016048498022</v>
      </c>
      <c r="V72" s="4"/>
      <c r="W72" s="4">
        <v>214029.5874757914</v>
      </c>
      <c r="X72" s="4">
        <v>-90.233535373260878</v>
      </c>
      <c r="Y72" s="4">
        <v>469110.00000000012</v>
      </c>
    </row>
    <row r="73" spans="1:25" x14ac:dyDescent="0.25">
      <c r="A73" s="3" t="s">
        <v>44</v>
      </c>
      <c r="B73" s="4">
        <v>165890.98544999107</v>
      </c>
      <c r="C73" s="4">
        <v>13908.636344265577</v>
      </c>
      <c r="D73" s="4">
        <v>95765.815088376374</v>
      </c>
      <c r="E73" s="4">
        <v>15905.698042264294</v>
      </c>
      <c r="F73" s="4">
        <v>0</v>
      </c>
      <c r="G73" s="4">
        <v>89057.509384933423</v>
      </c>
      <c r="H73" s="4">
        <v>14944.749622105453</v>
      </c>
      <c r="I73" s="4">
        <v>2186.2510306461045</v>
      </c>
      <c r="J73" s="4">
        <v>0</v>
      </c>
      <c r="K73" s="4"/>
      <c r="L73" s="4">
        <v>62635.396749727544</v>
      </c>
      <c r="M73" s="4">
        <v>75044.64167258708</v>
      </c>
      <c r="N73" s="4">
        <v>6291.8948113933666</v>
      </c>
      <c r="O73" s="4">
        <v>43321.891531935704</v>
      </c>
      <c r="P73" s="4">
        <v>7195.312071335682</v>
      </c>
      <c r="Q73" s="4">
        <v>0</v>
      </c>
      <c r="R73" s="4">
        <v>59804.513828878473</v>
      </c>
      <c r="S73" s="4">
        <v>23390.898544091648</v>
      </c>
      <c r="T73" s="4">
        <v>14322.703814749175</v>
      </c>
      <c r="U73" s="4">
        <v>182577.92457828962</v>
      </c>
      <c r="V73" s="4"/>
      <c r="W73" s="4">
        <v>597499.55338155513</v>
      </c>
      <c r="X73" s="4">
        <v>40.916684139498187</v>
      </c>
      <c r="Y73" s="4">
        <v>1469785.2926312652</v>
      </c>
    </row>
    <row r="74" spans="1:25" x14ac:dyDescent="0.25">
      <c r="A74" s="3" t="s">
        <v>45</v>
      </c>
      <c r="B74" s="4">
        <v>2886.5111207628197</v>
      </c>
      <c r="C74" s="4">
        <v>242.01094094091826</v>
      </c>
      <c r="D74" s="4">
        <v>1557.1809529458315</v>
      </c>
      <c r="E74" s="4">
        <v>258.63143348035874</v>
      </c>
      <c r="F74" s="4">
        <v>0</v>
      </c>
      <c r="G74" s="4">
        <v>1535.4289471411196</v>
      </c>
      <c r="H74" s="4">
        <v>257.66048630862656</v>
      </c>
      <c r="I74" s="4">
        <v>37.692869937131192</v>
      </c>
      <c r="J74" s="4">
        <v>0</v>
      </c>
      <c r="K74" s="4"/>
      <c r="L74" s="4">
        <v>1089.8589141601221</v>
      </c>
      <c r="M74" s="4">
        <v>1305.780372296867</v>
      </c>
      <c r="N74" s="4">
        <v>109.47927215268594</v>
      </c>
      <c r="O74" s="4">
        <v>704.42698448147564</v>
      </c>
      <c r="P74" s="4">
        <v>116.9979381227559</v>
      </c>
      <c r="Q74" s="4">
        <v>0</v>
      </c>
      <c r="R74" s="4">
        <v>1031.0818519038471</v>
      </c>
      <c r="S74" s="4">
        <v>403.27944237698864</v>
      </c>
      <c r="T74" s="4">
        <v>246.93587537285089</v>
      </c>
      <c r="U74" s="4">
        <v>1710.6637388372146</v>
      </c>
      <c r="V74" s="4"/>
      <c r="W74" s="4">
        <v>5598.2716547036362</v>
      </c>
      <c r="X74" s="4">
        <v>1.8520955972560313</v>
      </c>
      <c r="Y74" s="4">
        <v>19093.744891522507</v>
      </c>
    </row>
    <row r="75" spans="1:25" x14ac:dyDescent="0.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 x14ac:dyDescent="0.25">
      <c r="A76" s="3" t="s">
        <v>47</v>
      </c>
      <c r="B76" s="4">
        <v>471968.6325286089</v>
      </c>
      <c r="C76" s="4">
        <v>39570.806442159723</v>
      </c>
      <c r="D76" s="4">
        <v>271549.32392198115</v>
      </c>
      <c r="E76" s="4">
        <v>45101.496247884919</v>
      </c>
      <c r="F76" s="4">
        <v>0</v>
      </c>
      <c r="G76" s="4">
        <v>254034.63944442829</v>
      </c>
      <c r="H76" s="4">
        <v>42629.578438234385</v>
      </c>
      <c r="I76" s="4">
        <v>6236.2342731218541</v>
      </c>
      <c r="J76" s="4">
        <v>0</v>
      </c>
      <c r="K76" s="4"/>
      <c r="L76" s="4">
        <v>178201.01840776287</v>
      </c>
      <c r="M76" s="4">
        <v>213505.97690847749</v>
      </c>
      <c r="N76" s="4">
        <v>17900.773704442036</v>
      </c>
      <c r="O76" s="4">
        <v>122841.64600554219</v>
      </c>
      <c r="P76" s="4">
        <v>20402.709741213577</v>
      </c>
      <c r="Q76" s="4">
        <v>0</v>
      </c>
      <c r="R76" s="4">
        <v>170591.09571549154</v>
      </c>
      <c r="S76" s="4">
        <v>66722.037467340124</v>
      </c>
      <c r="T76" s="4">
        <v>40855.206086244885</v>
      </c>
      <c r="U76" s="4">
        <v>496097.74098990648</v>
      </c>
      <c r="V76" s="4"/>
      <c r="W76" s="4">
        <v>1623515.982886327</v>
      </c>
      <c r="X76" s="4">
        <v>164.26868680007018</v>
      </c>
      <c r="Y76" s="4">
        <v>4081889.1678959676</v>
      </c>
    </row>
    <row r="77" spans="1:25" x14ac:dyDescent="0.25">
      <c r="A77" s="3" t="s">
        <v>48</v>
      </c>
      <c r="B77" s="4">
        <v>-956.66867807753692</v>
      </c>
      <c r="C77" s="4">
        <v>-80.20904034801157</v>
      </c>
      <c r="D77" s="4">
        <v>-818.83041555373768</v>
      </c>
      <c r="E77" s="4">
        <v>-135.99914881526806</v>
      </c>
      <c r="F77" s="4">
        <v>0</v>
      </c>
      <c r="G77" s="4">
        <v>-751.93255747329761</v>
      </c>
      <c r="H77" s="4">
        <v>-126.18187822406117</v>
      </c>
      <c r="I77" s="4">
        <v>0</v>
      </c>
      <c r="J77" s="4">
        <v>0</v>
      </c>
      <c r="K77" s="4">
        <v>0</v>
      </c>
      <c r="L77" s="4">
        <v>-361.20903162328597</v>
      </c>
      <c r="M77" s="4">
        <v>-432.77130430549363</v>
      </c>
      <c r="N77" s="4">
        <v>-36.284423023294117</v>
      </c>
      <c r="O77" s="4">
        <v>-370.41696364128211</v>
      </c>
      <c r="P77" s="4">
        <v>-61.522374847157067</v>
      </c>
      <c r="Q77" s="4">
        <v>0</v>
      </c>
      <c r="R77" s="4">
        <v>-504.94294464744536</v>
      </c>
      <c r="S77" s="4">
        <v>-197.49461090176001</v>
      </c>
      <c r="T77" s="4">
        <v>0</v>
      </c>
      <c r="U77" s="4">
        <v>0</v>
      </c>
      <c r="V77" s="4">
        <v>0</v>
      </c>
      <c r="W77" s="4">
        <v>0</v>
      </c>
      <c r="X77" s="4">
        <v>-0.58355045385193638</v>
      </c>
      <c r="Y77" s="4">
        <v>-4835.0469219354827</v>
      </c>
    </row>
    <row r="78" spans="1:25" x14ac:dyDescent="0.25">
      <c r="A78" s="3" t="s">
        <v>49</v>
      </c>
      <c r="B78" s="4">
        <v>-820.44432028686572</v>
      </c>
      <c r="C78" s="4">
        <v>-68.787714176477465</v>
      </c>
      <c r="D78" s="4">
        <v>-702.23346819425103</v>
      </c>
      <c r="E78" s="4">
        <v>-116.63361806049586</v>
      </c>
      <c r="F78" s="4">
        <v>0</v>
      </c>
      <c r="G78" s="4">
        <v>-644.86149714597832</v>
      </c>
      <c r="H78" s="4">
        <v>0</v>
      </c>
      <c r="I78" s="4">
        <v>0</v>
      </c>
      <c r="J78" s="4">
        <v>0</v>
      </c>
      <c r="K78" s="4">
        <v>0</v>
      </c>
      <c r="L78" s="4">
        <v>-309.77485227923904</v>
      </c>
      <c r="M78" s="4">
        <v>-371.14705094568126</v>
      </c>
      <c r="N78" s="4">
        <v>-31.117720760096709</v>
      </c>
      <c r="O78" s="4">
        <v>-317.67162542428832</v>
      </c>
      <c r="P78" s="4">
        <v>-52.761927060622931</v>
      </c>
      <c r="Q78" s="4">
        <v>0</v>
      </c>
      <c r="R78" s="4">
        <v>-433.04184666882662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1.6276422931462715</v>
      </c>
      <c r="Y78" s="4">
        <v>-3866.8479987096766</v>
      </c>
    </row>
    <row r="79" spans="1:25" x14ac:dyDescent="0.25">
      <c r="A79" s="3" t="s">
        <v>50</v>
      </c>
      <c r="B79" s="4">
        <v>-18287.516209331741</v>
      </c>
      <c r="C79" s="4">
        <v>-1520.2309611088867</v>
      </c>
      <c r="D79" s="4">
        <v>-15519.589116406969</v>
      </c>
      <c r="E79" s="4">
        <v>-2581.6910351465012</v>
      </c>
      <c r="F79" s="4">
        <v>0</v>
      </c>
      <c r="G79" s="4">
        <v>-14274.041856691802</v>
      </c>
      <c r="H79" s="4">
        <v>-2395.3284020291917</v>
      </c>
      <c r="I79" s="4">
        <v>20.951675711057408</v>
      </c>
      <c r="J79" s="4">
        <v>0</v>
      </c>
      <c r="K79" s="4">
        <v>0</v>
      </c>
      <c r="L79" s="4">
        <v>-6904.8105913137124</v>
      </c>
      <c r="M79" s="4">
        <v>-8272.7828597090429</v>
      </c>
      <c r="N79" s="4">
        <v>-687.71179715718051</v>
      </c>
      <c r="O79" s="4">
        <v>-7020.6467276525891</v>
      </c>
      <c r="P79" s="4">
        <v>-1167.8879242073363</v>
      </c>
      <c r="Q79" s="4">
        <v>0</v>
      </c>
      <c r="R79" s="4">
        <v>-9585.4031794531002</v>
      </c>
      <c r="S79" s="4">
        <v>-3749.0680706200083</v>
      </c>
      <c r="T79" s="4">
        <v>137.25992185968926</v>
      </c>
      <c r="U79" s="4">
        <v>0</v>
      </c>
      <c r="V79" s="4">
        <v>0</v>
      </c>
      <c r="W79" s="4">
        <v>2755.2845541089919</v>
      </c>
      <c r="X79" s="4">
        <v>-11.22860988391796</v>
      </c>
      <c r="Y79" s="4">
        <v>-89064.441189032266</v>
      </c>
    </row>
    <row r="80" spans="1:25" x14ac:dyDescent="0.25">
      <c r="A80" s="3" t="s">
        <v>51</v>
      </c>
      <c r="B80" s="4">
        <v>-19923.691380629538</v>
      </c>
      <c r="C80" s="4">
        <v>-1669.8792301839646</v>
      </c>
      <c r="D80" s="4">
        <v>-17051.215820702575</v>
      </c>
      <c r="E80" s="4">
        <v>-2832.2033152773693</v>
      </c>
      <c r="F80" s="4">
        <v>0</v>
      </c>
      <c r="G80" s="4">
        <v>-15657.982762699816</v>
      </c>
      <c r="H80" s="4">
        <v>-2627.5676648934032</v>
      </c>
      <c r="I80" s="4">
        <v>0.9058605561368096</v>
      </c>
      <c r="J80" s="4">
        <v>0</v>
      </c>
      <c r="K80" s="4">
        <v>0</v>
      </c>
      <c r="L80" s="4">
        <v>-7522.5806330570867</v>
      </c>
      <c r="M80" s="4">
        <v>-9012.9447142580448</v>
      </c>
      <c r="N80" s="4">
        <v>-755.40866868518503</v>
      </c>
      <c r="O80" s="4">
        <v>-7713.5136540153781</v>
      </c>
      <c r="P80" s="4">
        <v>-1281.2129746674836</v>
      </c>
      <c r="Q80" s="4">
        <v>0</v>
      </c>
      <c r="R80" s="4">
        <v>-10514.756735636302</v>
      </c>
      <c r="S80" s="4">
        <v>-4112.5592747534156</v>
      </c>
      <c r="T80" s="4">
        <v>5.9345300521949484</v>
      </c>
      <c r="U80" s="4">
        <v>0</v>
      </c>
      <c r="V80" s="4">
        <v>0</v>
      </c>
      <c r="W80" s="4">
        <v>119.12668146076263</v>
      </c>
      <c r="X80" s="4">
        <v>-3.7901519211671877</v>
      </c>
      <c r="Y80" s="4">
        <v>-100553.33990931162</v>
      </c>
    </row>
    <row r="81" spans="1:25" x14ac:dyDescent="0.25">
      <c r="A81" s="3" t="s">
        <v>52</v>
      </c>
      <c r="B81" s="4">
        <v>-5304.2105034944634</v>
      </c>
      <c r="C81" s="4">
        <v>-444.61273782450115</v>
      </c>
      <c r="D81" s="4">
        <v>-4538.9201927080112</v>
      </c>
      <c r="E81" s="4">
        <v>-753.89908212072737</v>
      </c>
      <c r="F81" s="4">
        <v>0</v>
      </c>
      <c r="G81" s="4">
        <v>-4168.2706828248101</v>
      </c>
      <c r="H81" s="4">
        <v>1.1322123662553454</v>
      </c>
      <c r="I81" s="4">
        <v>0</v>
      </c>
      <c r="J81" s="4">
        <v>0</v>
      </c>
      <c r="K81" s="4">
        <v>0</v>
      </c>
      <c r="L81" s="4">
        <v>-2002.7087573760973</v>
      </c>
      <c r="M81" s="4">
        <v>-2399.4828622602299</v>
      </c>
      <c r="N81" s="4">
        <v>-201.13090233685978</v>
      </c>
      <c r="O81" s="4">
        <v>-2053.2860089912788</v>
      </c>
      <c r="P81" s="4">
        <v>-341.04376631180787</v>
      </c>
      <c r="Q81" s="4">
        <v>0</v>
      </c>
      <c r="R81" s="4">
        <v>-2799.1059194799127</v>
      </c>
      <c r="S81" s="4">
        <v>1.7720915544996372</v>
      </c>
      <c r="T81" s="4">
        <v>0</v>
      </c>
      <c r="U81" s="4">
        <v>0</v>
      </c>
      <c r="V81" s="4">
        <v>0</v>
      </c>
      <c r="W81" s="4">
        <v>22.575391376942129</v>
      </c>
      <c r="X81" s="4">
        <v>10.577437850354301</v>
      </c>
      <c r="Y81" s="4">
        <v>-24970.614282580646</v>
      </c>
    </row>
    <row r="82" spans="1:25" x14ac:dyDescent="0.25">
      <c r="A82" s="3" t="s">
        <v>53</v>
      </c>
      <c r="B82" s="4">
        <v>-3506.3280527661682</v>
      </c>
      <c r="C82" s="4">
        <v>-293.97759458783571</v>
      </c>
      <c r="D82" s="4">
        <v>-3001.8174653750239</v>
      </c>
      <c r="E82" s="4">
        <v>-498.5704318300057</v>
      </c>
      <c r="F82" s="4">
        <v>0</v>
      </c>
      <c r="G82" s="4">
        <v>-2756.3729299267025</v>
      </c>
      <c r="H82" s="4">
        <v>5.9117187043407761E-4</v>
      </c>
      <c r="I82" s="4">
        <v>0</v>
      </c>
      <c r="J82" s="4">
        <v>0</v>
      </c>
      <c r="K82" s="4">
        <v>0</v>
      </c>
      <c r="L82" s="4">
        <v>-1323.882959185353</v>
      </c>
      <c r="M82" s="4">
        <v>-1586.1689626631319</v>
      </c>
      <c r="N82" s="4">
        <v>-132.98759535227285</v>
      </c>
      <c r="O82" s="4">
        <v>-1357.9418763745387</v>
      </c>
      <c r="P82" s="4">
        <v>-225.53991890360294</v>
      </c>
      <c r="Q82" s="4">
        <v>0</v>
      </c>
      <c r="R82" s="4">
        <v>-1850.9785883730954</v>
      </c>
      <c r="S82" s="4">
        <v>9.2527754516480648E-4</v>
      </c>
      <c r="T82" s="4">
        <v>0</v>
      </c>
      <c r="U82" s="4">
        <v>0</v>
      </c>
      <c r="V82" s="4">
        <v>0</v>
      </c>
      <c r="W82" s="4">
        <v>1.1787485054794345E-2</v>
      </c>
      <c r="X82" s="4">
        <v>0.84881679400991383</v>
      </c>
      <c r="Y82" s="4">
        <v>-16533.704254609253</v>
      </c>
    </row>
    <row r="83" spans="1:25" x14ac:dyDescent="0.25">
      <c r="A83" s="3" t="s">
        <v>54</v>
      </c>
      <c r="B83" s="4">
        <v>-141576.63119149668</v>
      </c>
      <c r="C83" s="4">
        <v>-11869.531692936245</v>
      </c>
      <c r="D83" s="4">
        <v>-85495.688564821292</v>
      </c>
      <c r="E83" s="4">
        <v>-17244.255188463525</v>
      </c>
      <c r="F83" s="4">
        <v>0</v>
      </c>
      <c r="G83" s="4">
        <v>13.947739085781237</v>
      </c>
      <c r="H83" s="4">
        <v>0</v>
      </c>
      <c r="I83" s="4">
        <v>0</v>
      </c>
      <c r="J83" s="4">
        <v>0</v>
      </c>
      <c r="K83" s="4">
        <v>0</v>
      </c>
      <c r="L83" s="4">
        <v>-53455.035191423798</v>
      </c>
      <c r="M83" s="4">
        <v>-64045.478590400737</v>
      </c>
      <c r="N83" s="4">
        <v>-5369.4584446623649</v>
      </c>
      <c r="O83" s="4">
        <v>-54815.216220828486</v>
      </c>
      <c r="P83" s="4">
        <v>-9104.3087341512346</v>
      </c>
      <c r="Q83" s="4">
        <v>0</v>
      </c>
      <c r="R83" s="4">
        <v>23.74616466191403</v>
      </c>
      <c r="S83" s="4">
        <v>0</v>
      </c>
      <c r="T83" s="4">
        <v>0</v>
      </c>
      <c r="U83" s="4">
        <v>0</v>
      </c>
      <c r="V83" s="4">
        <v>6101.1413898716473</v>
      </c>
      <c r="W83" s="4">
        <v>335.2541463257964</v>
      </c>
      <c r="X83" s="4">
        <v>33.200493110171692</v>
      </c>
      <c r="Y83" s="4">
        <v>-436468.31388612906</v>
      </c>
    </row>
    <row r="84" spans="1:25" x14ac:dyDescent="0.25">
      <c r="A84" s="3" t="s">
        <v>55</v>
      </c>
      <c r="B84" s="4">
        <v>-325376.82099665201</v>
      </c>
      <c r="C84" s="4">
        <v>-27261.066123029723</v>
      </c>
      <c r="D84" s="4">
        <v>-196405.37535765991</v>
      </c>
      <c r="E84" s="4">
        <v>-39619.225555606812</v>
      </c>
      <c r="F84" s="4">
        <v>0</v>
      </c>
      <c r="G84" s="4">
        <v>495.62203091236154</v>
      </c>
      <c r="H84" s="4">
        <v>0</v>
      </c>
      <c r="I84" s="4">
        <v>0</v>
      </c>
      <c r="J84" s="4">
        <v>0</v>
      </c>
      <c r="K84" s="4">
        <v>0</v>
      </c>
      <c r="L84" s="4">
        <v>-122852.40346850606</v>
      </c>
      <c r="M84" s="4">
        <v>-147191.76496555415</v>
      </c>
      <c r="N84" s="4">
        <v>-12332.176659666577</v>
      </c>
      <c r="O84" s="4">
        <v>-125924.51500054903</v>
      </c>
      <c r="P84" s="4">
        <v>-20917.439305092892</v>
      </c>
      <c r="Q84" s="4">
        <v>0</v>
      </c>
      <c r="R84" s="4">
        <v>843.80144220757597</v>
      </c>
      <c r="S84" s="4">
        <v>0</v>
      </c>
      <c r="T84" s="4">
        <v>0</v>
      </c>
      <c r="U84" s="4">
        <v>0</v>
      </c>
      <c r="V84" s="4">
        <v>9814.8796271848241</v>
      </c>
      <c r="W84" s="4">
        <v>4639.941733442698</v>
      </c>
      <c r="X84" s="4">
        <v>-372.56475870637524</v>
      </c>
      <c r="Y84" s="4">
        <v>-1002459.1073572761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98" si="5">B60-B32</f>
        <v>0</v>
      </c>
      <c r="C88" s="5">
        <f t="shared" si="5"/>
        <v>0</v>
      </c>
      <c r="D88" s="5">
        <f t="shared" si="5"/>
        <v>0</v>
      </c>
      <c r="E88" s="5">
        <f t="shared" si="5"/>
        <v>0</v>
      </c>
      <c r="F88" s="5">
        <f t="shared" si="5"/>
        <v>0</v>
      </c>
      <c r="G88" s="5">
        <f t="shared" si="5"/>
        <v>0</v>
      </c>
      <c r="H88" s="5">
        <f t="shared" si="5"/>
        <v>0</v>
      </c>
      <c r="I88" s="5">
        <f t="shared" si="5"/>
        <v>0</v>
      </c>
      <c r="J88" s="5">
        <f t="shared" si="5"/>
        <v>0</v>
      </c>
      <c r="K88" s="5">
        <f t="shared" si="5"/>
        <v>0</v>
      </c>
      <c r="L88" s="5">
        <f t="shared" si="5"/>
        <v>0</v>
      </c>
      <c r="M88" s="5">
        <f t="shared" si="5"/>
        <v>0</v>
      </c>
      <c r="N88" s="5">
        <f t="shared" si="5"/>
        <v>0</v>
      </c>
      <c r="O88" s="5">
        <f t="shared" si="5"/>
        <v>0</v>
      </c>
      <c r="P88" s="5">
        <f t="shared" si="5"/>
        <v>0</v>
      </c>
      <c r="Q88" s="5">
        <f t="shared" si="5"/>
        <v>0</v>
      </c>
      <c r="R88" s="5">
        <f t="shared" si="5"/>
        <v>0</v>
      </c>
      <c r="S88" s="5">
        <f t="shared" si="5"/>
        <v>0</v>
      </c>
      <c r="T88" s="5">
        <f t="shared" si="5"/>
        <v>0</v>
      </c>
      <c r="U88" s="5">
        <f t="shared" si="5"/>
        <v>0</v>
      </c>
      <c r="V88" s="5">
        <f t="shared" si="5"/>
        <v>0</v>
      </c>
      <c r="W88" s="5">
        <f t="shared" si="5"/>
        <v>-14097554.472296894</v>
      </c>
      <c r="X88" s="5">
        <f t="shared" si="5"/>
        <v>-57167.566435554429</v>
      </c>
      <c r="Y88" s="5">
        <f t="shared" si="5"/>
        <v>-14154722.038732439</v>
      </c>
    </row>
    <row r="89" spans="1:25" x14ac:dyDescent="0.25">
      <c r="A89" s="3" t="s">
        <v>32</v>
      </c>
      <c r="B89" s="5">
        <f t="shared" si="5"/>
        <v>0</v>
      </c>
      <c r="C89" s="5">
        <f t="shared" si="5"/>
        <v>0</v>
      </c>
      <c r="D89" s="5">
        <f t="shared" si="5"/>
        <v>0</v>
      </c>
      <c r="E89" s="5">
        <f t="shared" si="5"/>
        <v>0</v>
      </c>
      <c r="F89" s="5">
        <f t="shared" si="5"/>
        <v>0</v>
      </c>
      <c r="G89" s="5">
        <f t="shared" si="5"/>
        <v>0</v>
      </c>
      <c r="H89" s="5">
        <f t="shared" si="5"/>
        <v>0</v>
      </c>
      <c r="I89" s="5">
        <f t="shared" si="5"/>
        <v>0</v>
      </c>
      <c r="J89" s="5">
        <f t="shared" si="5"/>
        <v>0</v>
      </c>
      <c r="K89" s="5">
        <f t="shared" si="5"/>
        <v>0</v>
      </c>
      <c r="L89" s="5">
        <f t="shared" si="5"/>
        <v>0</v>
      </c>
      <c r="M89" s="5">
        <f t="shared" si="5"/>
        <v>0</v>
      </c>
      <c r="N89" s="5">
        <f t="shared" si="5"/>
        <v>0</v>
      </c>
      <c r="O89" s="5">
        <f t="shared" si="5"/>
        <v>0</v>
      </c>
      <c r="P89" s="5">
        <f t="shared" si="5"/>
        <v>0</v>
      </c>
      <c r="Q89" s="5">
        <f t="shared" si="5"/>
        <v>0</v>
      </c>
      <c r="R89" s="5">
        <f t="shared" si="5"/>
        <v>0</v>
      </c>
      <c r="S89" s="5">
        <f t="shared" si="5"/>
        <v>0</v>
      </c>
      <c r="T89" s="5">
        <f t="shared" si="5"/>
        <v>0</v>
      </c>
      <c r="U89" s="5">
        <f t="shared" si="5"/>
        <v>0</v>
      </c>
      <c r="V89" s="5">
        <f t="shared" si="5"/>
        <v>0</v>
      </c>
      <c r="W89" s="5">
        <f t="shared" si="5"/>
        <v>1511057.2834093543</v>
      </c>
      <c r="X89" s="5">
        <f t="shared" si="5"/>
        <v>315.57793468028183</v>
      </c>
      <c r="Y89" s="5">
        <f t="shared" si="5"/>
        <v>1511372.861344032</v>
      </c>
    </row>
    <row r="90" spans="1:25" x14ac:dyDescent="0.25">
      <c r="A90" s="3" t="s">
        <v>33</v>
      </c>
      <c r="B90" s="5">
        <f t="shared" si="5"/>
        <v>0</v>
      </c>
      <c r="C90" s="5">
        <f t="shared" si="5"/>
        <v>0</v>
      </c>
      <c r="D90" s="5">
        <f t="shared" si="5"/>
        <v>0</v>
      </c>
      <c r="E90" s="5">
        <f t="shared" si="5"/>
        <v>0</v>
      </c>
      <c r="F90" s="5">
        <f t="shared" si="5"/>
        <v>0</v>
      </c>
      <c r="G90" s="5">
        <f t="shared" si="5"/>
        <v>0</v>
      </c>
      <c r="H90" s="5">
        <f t="shared" si="5"/>
        <v>0</v>
      </c>
      <c r="I90" s="5">
        <f t="shared" si="5"/>
        <v>0</v>
      </c>
      <c r="J90" s="5">
        <f t="shared" si="5"/>
        <v>0</v>
      </c>
      <c r="K90" s="5">
        <f t="shared" si="5"/>
        <v>0</v>
      </c>
      <c r="L90" s="5">
        <f t="shared" si="5"/>
        <v>0</v>
      </c>
      <c r="M90" s="5">
        <f t="shared" si="5"/>
        <v>0</v>
      </c>
      <c r="N90" s="5">
        <f t="shared" si="5"/>
        <v>0</v>
      </c>
      <c r="O90" s="5">
        <f t="shared" si="5"/>
        <v>0</v>
      </c>
      <c r="P90" s="5">
        <f t="shared" si="5"/>
        <v>0</v>
      </c>
      <c r="Q90" s="5">
        <f t="shared" si="5"/>
        <v>0</v>
      </c>
      <c r="R90" s="5">
        <f t="shared" si="5"/>
        <v>0</v>
      </c>
      <c r="S90" s="5">
        <f t="shared" si="5"/>
        <v>0</v>
      </c>
      <c r="T90" s="5">
        <f t="shared" si="5"/>
        <v>0</v>
      </c>
      <c r="U90" s="5">
        <f t="shared" si="5"/>
        <v>0</v>
      </c>
      <c r="V90" s="5">
        <f t="shared" si="5"/>
        <v>0</v>
      </c>
      <c r="W90" s="5">
        <f t="shared" si="5"/>
        <v>202129.06374154141</v>
      </c>
      <c r="X90" s="5">
        <f t="shared" si="5"/>
        <v>85.634094438430111</v>
      </c>
      <c r="Y90" s="5">
        <f t="shared" si="5"/>
        <v>202214.6978359799</v>
      </c>
    </row>
    <row r="91" spans="1:25" x14ac:dyDescent="0.25">
      <c r="A91" s="3" t="s">
        <v>34</v>
      </c>
      <c r="B91" s="5">
        <f t="shared" si="5"/>
        <v>0</v>
      </c>
      <c r="C91" s="5">
        <f t="shared" si="5"/>
        <v>0</v>
      </c>
      <c r="D91" s="5">
        <f t="shared" si="5"/>
        <v>0</v>
      </c>
      <c r="E91" s="5">
        <f t="shared" si="5"/>
        <v>0</v>
      </c>
      <c r="F91" s="5">
        <f t="shared" si="5"/>
        <v>0</v>
      </c>
      <c r="G91" s="5">
        <f t="shared" si="5"/>
        <v>0</v>
      </c>
      <c r="H91" s="5">
        <f t="shared" si="5"/>
        <v>0</v>
      </c>
      <c r="I91" s="5">
        <f t="shared" si="5"/>
        <v>0</v>
      </c>
      <c r="J91" s="5">
        <f t="shared" si="5"/>
        <v>0</v>
      </c>
      <c r="K91" s="5">
        <f t="shared" si="5"/>
        <v>0</v>
      </c>
      <c r="L91" s="5">
        <f t="shared" si="5"/>
        <v>0</v>
      </c>
      <c r="M91" s="5">
        <f t="shared" si="5"/>
        <v>0</v>
      </c>
      <c r="N91" s="5">
        <f t="shared" si="5"/>
        <v>0</v>
      </c>
      <c r="O91" s="5">
        <f t="shared" si="5"/>
        <v>0</v>
      </c>
      <c r="P91" s="5">
        <f t="shared" si="5"/>
        <v>0</v>
      </c>
      <c r="Q91" s="5">
        <f t="shared" si="5"/>
        <v>0</v>
      </c>
      <c r="R91" s="5">
        <f t="shared" si="5"/>
        <v>0</v>
      </c>
      <c r="S91" s="5">
        <f t="shared" si="5"/>
        <v>0</v>
      </c>
      <c r="T91" s="5">
        <f t="shared" si="5"/>
        <v>0</v>
      </c>
      <c r="U91" s="5">
        <f t="shared" si="5"/>
        <v>0</v>
      </c>
      <c r="V91" s="5">
        <f t="shared" si="5"/>
        <v>0</v>
      </c>
      <c r="W91" s="5">
        <f t="shared" si="5"/>
        <v>-2862890.7564220242</v>
      </c>
      <c r="X91" s="5">
        <f t="shared" si="5"/>
        <v>-982.57598945070185</v>
      </c>
      <c r="Y91" s="5">
        <f t="shared" si="5"/>
        <v>-2863873.3324114755</v>
      </c>
    </row>
    <row r="92" spans="1:25" x14ac:dyDescent="0.25">
      <c r="A92" s="3" t="s">
        <v>35</v>
      </c>
      <c r="B92" s="5">
        <f t="shared" si="5"/>
        <v>0</v>
      </c>
      <c r="C92" s="5">
        <f t="shared" si="5"/>
        <v>0</v>
      </c>
      <c r="D92" s="5">
        <f t="shared" si="5"/>
        <v>0</v>
      </c>
      <c r="E92" s="5">
        <f t="shared" si="5"/>
        <v>0</v>
      </c>
      <c r="F92" s="5">
        <f t="shared" si="5"/>
        <v>0</v>
      </c>
      <c r="G92" s="5">
        <f t="shared" si="5"/>
        <v>0</v>
      </c>
      <c r="H92" s="5">
        <f t="shared" si="5"/>
        <v>0</v>
      </c>
      <c r="I92" s="5">
        <f t="shared" si="5"/>
        <v>0</v>
      </c>
      <c r="J92" s="5">
        <f t="shared" si="5"/>
        <v>0</v>
      </c>
      <c r="K92" s="5">
        <f t="shared" si="5"/>
        <v>0</v>
      </c>
      <c r="L92" s="5">
        <f t="shared" si="5"/>
        <v>0</v>
      </c>
      <c r="M92" s="5">
        <f t="shared" si="5"/>
        <v>0</v>
      </c>
      <c r="N92" s="5">
        <f t="shared" si="5"/>
        <v>0</v>
      </c>
      <c r="O92" s="5">
        <f t="shared" si="5"/>
        <v>0</v>
      </c>
      <c r="P92" s="5">
        <f t="shared" si="5"/>
        <v>0</v>
      </c>
      <c r="Q92" s="5">
        <f t="shared" si="5"/>
        <v>0</v>
      </c>
      <c r="R92" s="5">
        <f t="shared" si="5"/>
        <v>0</v>
      </c>
      <c r="S92" s="5">
        <f t="shared" si="5"/>
        <v>0</v>
      </c>
      <c r="T92" s="5">
        <f t="shared" si="5"/>
        <v>0</v>
      </c>
      <c r="U92" s="5">
        <f t="shared" si="5"/>
        <v>0</v>
      </c>
      <c r="V92" s="5">
        <f t="shared" si="5"/>
        <v>0</v>
      </c>
      <c r="W92" s="5">
        <f t="shared" si="5"/>
        <v>-444600.13419730589</v>
      </c>
      <c r="X92" s="5">
        <f t="shared" si="5"/>
        <v>-2814.2890074032216</v>
      </c>
      <c r="Y92" s="5">
        <f t="shared" si="5"/>
        <v>-447414.42320470884</v>
      </c>
    </row>
    <row r="93" spans="1:25" x14ac:dyDescent="0.25">
      <c r="A93" s="3" t="s">
        <v>36</v>
      </c>
      <c r="B93" s="5">
        <f t="shared" si="5"/>
        <v>0</v>
      </c>
      <c r="C93" s="5">
        <f t="shared" si="5"/>
        <v>0</v>
      </c>
      <c r="D93" s="5">
        <f t="shared" si="5"/>
        <v>0</v>
      </c>
      <c r="E93" s="5">
        <f t="shared" si="5"/>
        <v>0</v>
      </c>
      <c r="F93" s="5">
        <f t="shared" si="5"/>
        <v>0</v>
      </c>
      <c r="G93" s="5">
        <f t="shared" si="5"/>
        <v>0</v>
      </c>
      <c r="H93" s="5">
        <f t="shared" si="5"/>
        <v>0</v>
      </c>
      <c r="I93" s="5">
        <f t="shared" si="5"/>
        <v>0</v>
      </c>
      <c r="J93" s="5">
        <f t="shared" si="5"/>
        <v>0</v>
      </c>
      <c r="K93" s="5">
        <f t="shared" si="5"/>
        <v>0</v>
      </c>
      <c r="L93" s="5">
        <f t="shared" si="5"/>
        <v>0</v>
      </c>
      <c r="M93" s="5">
        <f t="shared" si="5"/>
        <v>0</v>
      </c>
      <c r="N93" s="5">
        <f t="shared" si="5"/>
        <v>0</v>
      </c>
      <c r="O93" s="5">
        <f t="shared" si="5"/>
        <v>0</v>
      </c>
      <c r="P93" s="5">
        <f t="shared" si="5"/>
        <v>0</v>
      </c>
      <c r="Q93" s="5">
        <f t="shared" si="5"/>
        <v>0</v>
      </c>
      <c r="R93" s="5">
        <f t="shared" si="5"/>
        <v>0</v>
      </c>
      <c r="S93" s="5">
        <f t="shared" si="5"/>
        <v>0</v>
      </c>
      <c r="T93" s="5">
        <f t="shared" si="5"/>
        <v>0</v>
      </c>
      <c r="U93" s="5">
        <f t="shared" si="5"/>
        <v>0</v>
      </c>
      <c r="V93" s="5">
        <f t="shared" si="5"/>
        <v>0</v>
      </c>
      <c r="W93" s="5">
        <f t="shared" si="5"/>
        <v>60636.246783104711</v>
      </c>
      <c r="X93" s="5">
        <f t="shared" si="5"/>
        <v>-2.427192380543838</v>
      </c>
      <c r="Y93" s="5">
        <f t="shared" si="5"/>
        <v>60633.819590724175</v>
      </c>
    </row>
    <row r="94" spans="1:25" x14ac:dyDescent="0.25">
      <c r="A94" s="3" t="s">
        <v>37</v>
      </c>
      <c r="B94" s="5">
        <f t="shared" si="5"/>
        <v>0</v>
      </c>
      <c r="C94" s="5">
        <f t="shared" si="5"/>
        <v>0</v>
      </c>
      <c r="D94" s="5">
        <f t="shared" si="5"/>
        <v>0</v>
      </c>
      <c r="E94" s="5">
        <f t="shared" si="5"/>
        <v>0</v>
      </c>
      <c r="F94" s="5">
        <f t="shared" si="5"/>
        <v>0</v>
      </c>
      <c r="G94" s="5">
        <f t="shared" si="5"/>
        <v>0</v>
      </c>
      <c r="H94" s="5">
        <f t="shared" si="5"/>
        <v>0</v>
      </c>
      <c r="I94" s="5">
        <f t="shared" si="5"/>
        <v>0</v>
      </c>
      <c r="J94" s="5">
        <f t="shared" si="5"/>
        <v>0</v>
      </c>
      <c r="K94" s="5">
        <f t="shared" si="5"/>
        <v>0</v>
      </c>
      <c r="L94" s="5">
        <f t="shared" si="5"/>
        <v>0</v>
      </c>
      <c r="M94" s="5">
        <f t="shared" si="5"/>
        <v>0</v>
      </c>
      <c r="N94" s="5">
        <f t="shared" si="5"/>
        <v>0</v>
      </c>
      <c r="O94" s="5">
        <f t="shared" si="5"/>
        <v>0</v>
      </c>
      <c r="P94" s="5">
        <f t="shared" si="5"/>
        <v>0</v>
      </c>
      <c r="Q94" s="5">
        <f t="shared" si="5"/>
        <v>0</v>
      </c>
      <c r="R94" s="5">
        <f t="shared" si="5"/>
        <v>0</v>
      </c>
      <c r="S94" s="5">
        <f t="shared" si="5"/>
        <v>0</v>
      </c>
      <c r="T94" s="5">
        <f t="shared" si="5"/>
        <v>0</v>
      </c>
      <c r="U94" s="5">
        <f t="shared" si="5"/>
        <v>0</v>
      </c>
      <c r="V94" s="5">
        <f t="shared" si="5"/>
        <v>0</v>
      </c>
      <c r="W94" s="5">
        <f t="shared" si="5"/>
        <v>-1059863.2018928109</v>
      </c>
      <c r="X94" s="5">
        <f t="shared" si="5"/>
        <v>-2613.670732966752</v>
      </c>
      <c r="Y94" s="5">
        <f t="shared" si="5"/>
        <v>-1062476.8726257794</v>
      </c>
    </row>
    <row r="95" spans="1:25" x14ac:dyDescent="0.25">
      <c r="A95" s="3" t="s">
        <v>38</v>
      </c>
      <c r="B95" s="5">
        <f t="shared" si="5"/>
        <v>0</v>
      </c>
      <c r="C95" s="5">
        <f t="shared" si="5"/>
        <v>0</v>
      </c>
      <c r="D95" s="5">
        <f t="shared" si="5"/>
        <v>0</v>
      </c>
      <c r="E95" s="5">
        <f t="shared" si="5"/>
        <v>0</v>
      </c>
      <c r="F95" s="5">
        <f t="shared" si="5"/>
        <v>0</v>
      </c>
      <c r="G95" s="5">
        <f t="shared" si="5"/>
        <v>0</v>
      </c>
      <c r="H95" s="5">
        <f t="shared" si="5"/>
        <v>0</v>
      </c>
      <c r="I95" s="5">
        <f t="shared" si="5"/>
        <v>0</v>
      </c>
      <c r="J95" s="5">
        <f t="shared" si="5"/>
        <v>0</v>
      </c>
      <c r="K95" s="5">
        <f t="shared" si="5"/>
        <v>0</v>
      </c>
      <c r="L95" s="5">
        <f t="shared" si="5"/>
        <v>0</v>
      </c>
      <c r="M95" s="5">
        <f t="shared" si="5"/>
        <v>0</v>
      </c>
      <c r="N95" s="5">
        <f t="shared" si="5"/>
        <v>0</v>
      </c>
      <c r="O95" s="5">
        <f t="shared" si="5"/>
        <v>0</v>
      </c>
      <c r="P95" s="5">
        <f t="shared" si="5"/>
        <v>0</v>
      </c>
      <c r="Q95" s="5">
        <f t="shared" si="5"/>
        <v>0</v>
      </c>
      <c r="R95" s="5">
        <f t="shared" si="5"/>
        <v>0</v>
      </c>
      <c r="S95" s="5">
        <f t="shared" si="5"/>
        <v>0</v>
      </c>
      <c r="T95" s="5">
        <f t="shared" si="5"/>
        <v>0</v>
      </c>
      <c r="U95" s="5">
        <f t="shared" si="5"/>
        <v>0</v>
      </c>
      <c r="V95" s="5">
        <f t="shared" si="5"/>
        <v>0</v>
      </c>
      <c r="W95" s="5">
        <f t="shared" si="5"/>
        <v>-319048.74046763219</v>
      </c>
      <c r="X95" s="5">
        <f t="shared" si="5"/>
        <v>-421.01487804162218</v>
      </c>
      <c r="Y95" s="5">
        <f t="shared" si="5"/>
        <v>-319469.7553456733</v>
      </c>
    </row>
    <row r="96" spans="1:25" x14ac:dyDescent="0.25">
      <c r="A96" s="3" t="s">
        <v>39</v>
      </c>
      <c r="B96" s="5">
        <f t="shared" si="5"/>
        <v>0</v>
      </c>
      <c r="C96" s="5">
        <f t="shared" si="5"/>
        <v>0</v>
      </c>
      <c r="D96" s="5">
        <f t="shared" si="5"/>
        <v>0</v>
      </c>
      <c r="E96" s="5">
        <f t="shared" si="5"/>
        <v>0</v>
      </c>
      <c r="F96" s="5">
        <f t="shared" si="5"/>
        <v>0</v>
      </c>
      <c r="G96" s="5">
        <f t="shared" si="5"/>
        <v>0</v>
      </c>
      <c r="H96" s="5">
        <f t="shared" si="5"/>
        <v>0</v>
      </c>
      <c r="I96" s="5">
        <f t="shared" si="5"/>
        <v>0</v>
      </c>
      <c r="J96" s="5">
        <f t="shared" si="5"/>
        <v>0</v>
      </c>
      <c r="K96" s="5">
        <f t="shared" si="5"/>
        <v>0</v>
      </c>
      <c r="L96" s="5">
        <f t="shared" si="5"/>
        <v>0</v>
      </c>
      <c r="M96" s="5">
        <f t="shared" si="5"/>
        <v>0</v>
      </c>
      <c r="N96" s="5">
        <f t="shared" si="5"/>
        <v>0</v>
      </c>
      <c r="O96" s="5">
        <f t="shared" si="5"/>
        <v>0</v>
      </c>
      <c r="P96" s="5">
        <f t="shared" si="5"/>
        <v>0</v>
      </c>
      <c r="Q96" s="5">
        <f t="shared" si="5"/>
        <v>0</v>
      </c>
      <c r="R96" s="5">
        <f t="shared" si="5"/>
        <v>0</v>
      </c>
      <c r="S96" s="5">
        <f t="shared" si="5"/>
        <v>0</v>
      </c>
      <c r="T96" s="5">
        <f t="shared" si="5"/>
        <v>0</v>
      </c>
      <c r="U96" s="5">
        <f t="shared" si="5"/>
        <v>0</v>
      </c>
      <c r="V96" s="5">
        <f t="shared" si="5"/>
        <v>0</v>
      </c>
      <c r="W96" s="5">
        <f t="shared" si="5"/>
        <v>-240.97119957155519</v>
      </c>
      <c r="X96" s="5">
        <f t="shared" si="5"/>
        <v>-1.1393025317998033</v>
      </c>
      <c r="Y96" s="5">
        <f t="shared" si="5"/>
        <v>-242.11050210335452</v>
      </c>
    </row>
    <row r="97" spans="1:25" x14ac:dyDescent="0.25">
      <c r="A97" s="3" t="s">
        <v>40</v>
      </c>
      <c r="B97" s="5">
        <f t="shared" si="5"/>
        <v>0</v>
      </c>
      <c r="C97" s="5">
        <f t="shared" si="5"/>
        <v>0</v>
      </c>
      <c r="D97" s="5">
        <f t="shared" si="5"/>
        <v>0</v>
      </c>
      <c r="E97" s="5">
        <f t="shared" si="5"/>
        <v>0</v>
      </c>
      <c r="F97" s="5">
        <f t="shared" si="5"/>
        <v>0</v>
      </c>
      <c r="G97" s="5">
        <f t="shared" si="5"/>
        <v>0</v>
      </c>
      <c r="H97" s="5">
        <f t="shared" si="5"/>
        <v>0</v>
      </c>
      <c r="I97" s="5">
        <f t="shared" si="5"/>
        <v>0</v>
      </c>
      <c r="J97" s="5">
        <f t="shared" si="5"/>
        <v>0</v>
      </c>
      <c r="K97" s="5">
        <f t="shared" si="5"/>
        <v>0</v>
      </c>
      <c r="L97" s="5">
        <f t="shared" si="5"/>
        <v>0</v>
      </c>
      <c r="M97" s="5">
        <f t="shared" si="5"/>
        <v>0</v>
      </c>
      <c r="N97" s="5">
        <f t="shared" si="5"/>
        <v>0</v>
      </c>
      <c r="O97" s="5">
        <f t="shared" si="5"/>
        <v>0</v>
      </c>
      <c r="P97" s="5">
        <f t="shared" si="5"/>
        <v>0</v>
      </c>
      <c r="Q97" s="5">
        <f t="shared" si="5"/>
        <v>0</v>
      </c>
      <c r="R97" s="5">
        <f t="shared" si="5"/>
        <v>0</v>
      </c>
      <c r="S97" s="5">
        <f t="shared" si="5"/>
        <v>0</v>
      </c>
      <c r="T97" s="5">
        <f t="shared" si="5"/>
        <v>0</v>
      </c>
      <c r="U97" s="5">
        <f t="shared" si="5"/>
        <v>0</v>
      </c>
      <c r="V97" s="5">
        <f t="shared" si="5"/>
        <v>0</v>
      </c>
      <c r="W97" s="5">
        <f t="shared" si="5"/>
        <v>2290904.9665437043</v>
      </c>
      <c r="X97" s="5">
        <f t="shared" si="5"/>
        <v>4861.0429771138561</v>
      </c>
      <c r="Y97" s="5">
        <f t="shared" si="5"/>
        <v>2295766.0095208175</v>
      </c>
    </row>
    <row r="98" spans="1:25" x14ac:dyDescent="0.25">
      <c r="A98" s="3" t="s">
        <v>41</v>
      </c>
      <c r="B98" s="5">
        <f t="shared" si="5"/>
        <v>0</v>
      </c>
      <c r="C98" s="5">
        <f t="shared" si="5"/>
        <v>0</v>
      </c>
      <c r="D98" s="5">
        <f t="shared" si="5"/>
        <v>0</v>
      </c>
      <c r="E98" s="5">
        <f t="shared" si="5"/>
        <v>0</v>
      </c>
      <c r="F98" s="5">
        <f t="shared" si="5"/>
        <v>0</v>
      </c>
      <c r="G98" s="5">
        <f t="shared" si="5"/>
        <v>0</v>
      </c>
      <c r="H98" s="5">
        <f t="shared" si="5"/>
        <v>0</v>
      </c>
      <c r="I98" s="5">
        <f t="shared" si="5"/>
        <v>0</v>
      </c>
      <c r="J98" s="5">
        <f t="shared" si="5"/>
        <v>0</v>
      </c>
      <c r="K98" s="5">
        <f t="shared" si="5"/>
        <v>0</v>
      </c>
      <c r="L98" s="5">
        <f t="shared" si="5"/>
        <v>0</v>
      </c>
      <c r="M98" s="5">
        <f t="shared" si="5"/>
        <v>0</v>
      </c>
      <c r="N98" s="5">
        <f t="shared" si="5"/>
        <v>0</v>
      </c>
      <c r="O98" s="5">
        <f t="shared" si="5"/>
        <v>0</v>
      </c>
      <c r="P98" s="5">
        <f t="shared" si="5"/>
        <v>0</v>
      </c>
      <c r="Q98" s="5">
        <f t="shared" ref="Q98:Y98" si="6">Q70-Q42</f>
        <v>0</v>
      </c>
      <c r="R98" s="5">
        <f t="shared" si="6"/>
        <v>0</v>
      </c>
      <c r="S98" s="5">
        <f t="shared" si="6"/>
        <v>0</v>
      </c>
      <c r="T98" s="5">
        <f t="shared" si="6"/>
        <v>0</v>
      </c>
      <c r="U98" s="5">
        <f t="shared" si="6"/>
        <v>0</v>
      </c>
      <c r="V98" s="5">
        <f t="shared" si="6"/>
        <v>0</v>
      </c>
      <c r="W98" s="5">
        <f t="shared" si="6"/>
        <v>4433274.2301116157</v>
      </c>
      <c r="X98" s="5">
        <f t="shared" si="6"/>
        <v>-9741.1573446612711</v>
      </c>
      <c r="Y98" s="5">
        <f t="shared" si="6"/>
        <v>4423533.0727669597</v>
      </c>
    </row>
    <row r="99" spans="1:25" x14ac:dyDescent="0.25">
      <c r="A99" s="3" t="s">
        <v>42</v>
      </c>
      <c r="B99" s="5">
        <f t="shared" ref="B99:Y109" si="7">B71-B43</f>
        <v>0</v>
      </c>
      <c r="C99" s="5">
        <f t="shared" si="7"/>
        <v>0</v>
      </c>
      <c r="D99" s="5">
        <f t="shared" si="7"/>
        <v>0</v>
      </c>
      <c r="E99" s="5">
        <f t="shared" si="7"/>
        <v>0</v>
      </c>
      <c r="F99" s="5">
        <f t="shared" si="7"/>
        <v>0</v>
      </c>
      <c r="G99" s="5">
        <f t="shared" si="7"/>
        <v>0</v>
      </c>
      <c r="H99" s="5">
        <f t="shared" si="7"/>
        <v>0</v>
      </c>
      <c r="I99" s="5">
        <f t="shared" si="7"/>
        <v>0</v>
      </c>
      <c r="J99" s="5">
        <f t="shared" si="7"/>
        <v>0</v>
      </c>
      <c r="K99" s="5">
        <f t="shared" si="7"/>
        <v>0</v>
      </c>
      <c r="L99" s="5">
        <f t="shared" si="7"/>
        <v>0</v>
      </c>
      <c r="M99" s="5">
        <f t="shared" si="7"/>
        <v>0</v>
      </c>
      <c r="N99" s="5">
        <f t="shared" si="7"/>
        <v>0</v>
      </c>
      <c r="O99" s="5">
        <f t="shared" si="7"/>
        <v>0</v>
      </c>
      <c r="P99" s="5">
        <f t="shared" si="7"/>
        <v>0</v>
      </c>
      <c r="Q99" s="5">
        <f t="shared" si="7"/>
        <v>0</v>
      </c>
      <c r="R99" s="5">
        <f t="shared" si="7"/>
        <v>0</v>
      </c>
      <c r="S99" s="5">
        <f t="shared" si="7"/>
        <v>0</v>
      </c>
      <c r="T99" s="5">
        <f t="shared" si="7"/>
        <v>0</v>
      </c>
      <c r="U99" s="5">
        <f t="shared" si="7"/>
        <v>0</v>
      </c>
      <c r="V99" s="5">
        <f t="shared" si="7"/>
        <v>0</v>
      </c>
      <c r="W99" s="5">
        <f t="shared" si="7"/>
        <v>10247691.286710989</v>
      </c>
      <c r="X99" s="5">
        <f t="shared" si="7"/>
        <v>13039.888385436589</v>
      </c>
      <c r="Y99" s="5">
        <f t="shared" si="7"/>
        <v>10260731.175096422</v>
      </c>
    </row>
    <row r="100" spans="1:25" x14ac:dyDescent="0.25">
      <c r="A100" s="3" t="s">
        <v>43</v>
      </c>
      <c r="B100" s="5">
        <f t="shared" si="7"/>
        <v>0</v>
      </c>
      <c r="C100" s="5">
        <f t="shared" si="7"/>
        <v>0</v>
      </c>
      <c r="D100" s="5">
        <f t="shared" si="7"/>
        <v>0</v>
      </c>
      <c r="E100" s="5">
        <f t="shared" si="7"/>
        <v>0</v>
      </c>
      <c r="F100" s="5">
        <f t="shared" si="7"/>
        <v>0</v>
      </c>
      <c r="G100" s="5">
        <f t="shared" si="7"/>
        <v>0</v>
      </c>
      <c r="H100" s="5">
        <f t="shared" si="7"/>
        <v>0</v>
      </c>
      <c r="I100" s="5">
        <f t="shared" si="7"/>
        <v>0</v>
      </c>
      <c r="J100" s="5">
        <f t="shared" si="7"/>
        <v>0</v>
      </c>
      <c r="K100" s="5">
        <f t="shared" si="7"/>
        <v>0</v>
      </c>
      <c r="L100" s="5">
        <f t="shared" si="7"/>
        <v>0</v>
      </c>
      <c r="M100" s="5">
        <f t="shared" si="7"/>
        <v>0</v>
      </c>
      <c r="N100" s="5">
        <f t="shared" si="7"/>
        <v>0</v>
      </c>
      <c r="O100" s="5">
        <f t="shared" si="7"/>
        <v>0</v>
      </c>
      <c r="P100" s="5">
        <f t="shared" si="7"/>
        <v>0</v>
      </c>
      <c r="Q100" s="5">
        <f t="shared" si="7"/>
        <v>0</v>
      </c>
      <c r="R100" s="5">
        <f t="shared" si="7"/>
        <v>0</v>
      </c>
      <c r="S100" s="5">
        <f t="shared" si="7"/>
        <v>0</v>
      </c>
      <c r="T100" s="5">
        <f t="shared" si="7"/>
        <v>0</v>
      </c>
      <c r="U100" s="5">
        <f t="shared" si="7"/>
        <v>0</v>
      </c>
      <c r="V100" s="5">
        <f t="shared" si="7"/>
        <v>0</v>
      </c>
      <c r="W100" s="5">
        <f t="shared" si="7"/>
        <v>83783.277559713242</v>
      </c>
      <c r="X100" s="5">
        <f t="shared" si="7"/>
        <v>-183.27755971334187</v>
      </c>
      <c r="Y100" s="5">
        <f t="shared" si="7"/>
        <v>83599.999999999884</v>
      </c>
    </row>
    <row r="101" spans="1:25" x14ac:dyDescent="0.25">
      <c r="A101" s="3" t="s">
        <v>44</v>
      </c>
      <c r="B101" s="5">
        <f t="shared" si="7"/>
        <v>0</v>
      </c>
      <c r="C101" s="5">
        <f t="shared" si="7"/>
        <v>0</v>
      </c>
      <c r="D101" s="5">
        <f t="shared" si="7"/>
        <v>0</v>
      </c>
      <c r="E101" s="5">
        <f t="shared" si="7"/>
        <v>0</v>
      </c>
      <c r="F101" s="5">
        <f t="shared" si="7"/>
        <v>0</v>
      </c>
      <c r="G101" s="5">
        <f t="shared" si="7"/>
        <v>0</v>
      </c>
      <c r="H101" s="5">
        <f t="shared" si="7"/>
        <v>0</v>
      </c>
      <c r="I101" s="5">
        <f t="shared" si="7"/>
        <v>0</v>
      </c>
      <c r="J101" s="5">
        <f t="shared" si="7"/>
        <v>0</v>
      </c>
      <c r="K101" s="5">
        <f t="shared" si="7"/>
        <v>0</v>
      </c>
      <c r="L101" s="5">
        <f t="shared" si="7"/>
        <v>0</v>
      </c>
      <c r="M101" s="5">
        <f t="shared" si="7"/>
        <v>0</v>
      </c>
      <c r="N101" s="5">
        <f t="shared" si="7"/>
        <v>0</v>
      </c>
      <c r="O101" s="5">
        <f t="shared" si="7"/>
        <v>0</v>
      </c>
      <c r="P101" s="5">
        <f t="shared" si="7"/>
        <v>0</v>
      </c>
      <c r="Q101" s="5">
        <f t="shared" si="7"/>
        <v>0</v>
      </c>
      <c r="R101" s="5">
        <f t="shared" si="7"/>
        <v>0</v>
      </c>
      <c r="S101" s="5">
        <f t="shared" si="7"/>
        <v>0</v>
      </c>
      <c r="T101" s="5">
        <f t="shared" si="7"/>
        <v>0</v>
      </c>
      <c r="U101" s="5">
        <f t="shared" si="7"/>
        <v>0</v>
      </c>
      <c r="V101" s="5">
        <f t="shared" si="7"/>
        <v>0</v>
      </c>
      <c r="W101" s="5">
        <f t="shared" si="7"/>
        <v>7262.1836202886188</v>
      </c>
      <c r="X101" s="5">
        <f t="shared" si="7"/>
        <v>163.65329665041406</v>
      </c>
      <c r="Y101" s="5">
        <f t="shared" si="7"/>
        <v>7425.8369169388898</v>
      </c>
    </row>
    <row r="102" spans="1:25" x14ac:dyDescent="0.25">
      <c r="A102" s="3" t="s">
        <v>45</v>
      </c>
      <c r="B102" s="5">
        <f t="shared" si="7"/>
        <v>0</v>
      </c>
      <c r="C102" s="5">
        <f t="shared" si="7"/>
        <v>0</v>
      </c>
      <c r="D102" s="5">
        <f t="shared" si="7"/>
        <v>0</v>
      </c>
      <c r="E102" s="5">
        <f t="shared" si="7"/>
        <v>0</v>
      </c>
      <c r="F102" s="5">
        <f t="shared" si="7"/>
        <v>0</v>
      </c>
      <c r="G102" s="5">
        <f t="shared" si="7"/>
        <v>0</v>
      </c>
      <c r="H102" s="5">
        <f t="shared" si="7"/>
        <v>0</v>
      </c>
      <c r="I102" s="5">
        <f t="shared" si="7"/>
        <v>0</v>
      </c>
      <c r="J102" s="5">
        <f t="shared" si="7"/>
        <v>0</v>
      </c>
      <c r="K102" s="5">
        <f t="shared" si="7"/>
        <v>0</v>
      </c>
      <c r="L102" s="5">
        <f t="shared" si="7"/>
        <v>0</v>
      </c>
      <c r="M102" s="5">
        <f t="shared" si="7"/>
        <v>0</v>
      </c>
      <c r="N102" s="5">
        <f t="shared" si="7"/>
        <v>0</v>
      </c>
      <c r="O102" s="5">
        <f t="shared" si="7"/>
        <v>0</v>
      </c>
      <c r="P102" s="5">
        <f t="shared" si="7"/>
        <v>0</v>
      </c>
      <c r="Q102" s="5">
        <f t="shared" si="7"/>
        <v>0</v>
      </c>
      <c r="R102" s="5">
        <f t="shared" si="7"/>
        <v>0</v>
      </c>
      <c r="S102" s="5">
        <f t="shared" si="7"/>
        <v>0</v>
      </c>
      <c r="T102" s="5">
        <f t="shared" si="7"/>
        <v>0</v>
      </c>
      <c r="U102" s="5">
        <f t="shared" si="7"/>
        <v>0</v>
      </c>
      <c r="V102" s="5">
        <f t="shared" si="7"/>
        <v>0</v>
      </c>
      <c r="W102" s="5">
        <f t="shared" si="7"/>
        <v>-4671.8869502634279</v>
      </c>
      <c r="X102" s="5">
        <f t="shared" si="7"/>
        <v>0.33041772017970161</v>
      </c>
      <c r="Y102" s="5">
        <f t="shared" si="7"/>
        <v>-4671.5565325432508</v>
      </c>
    </row>
    <row r="103" spans="1:25" x14ac:dyDescent="0.25">
      <c r="A103" s="3" t="s">
        <v>46</v>
      </c>
      <c r="B103" s="5">
        <f t="shared" si="7"/>
        <v>0</v>
      </c>
      <c r="C103" s="5">
        <f t="shared" si="7"/>
        <v>0</v>
      </c>
      <c r="D103" s="5">
        <f t="shared" si="7"/>
        <v>0</v>
      </c>
      <c r="E103" s="5">
        <f t="shared" si="7"/>
        <v>0</v>
      </c>
      <c r="F103" s="5">
        <f t="shared" si="7"/>
        <v>0</v>
      </c>
      <c r="G103" s="5">
        <f t="shared" si="7"/>
        <v>0</v>
      </c>
      <c r="H103" s="5">
        <f t="shared" si="7"/>
        <v>0</v>
      </c>
      <c r="I103" s="5">
        <f t="shared" si="7"/>
        <v>0</v>
      </c>
      <c r="J103" s="5">
        <f t="shared" si="7"/>
        <v>0</v>
      </c>
      <c r="K103" s="5">
        <f t="shared" si="7"/>
        <v>0</v>
      </c>
      <c r="L103" s="5">
        <f t="shared" si="7"/>
        <v>0</v>
      </c>
      <c r="M103" s="5">
        <f t="shared" si="7"/>
        <v>0</v>
      </c>
      <c r="N103" s="5">
        <f t="shared" si="7"/>
        <v>0</v>
      </c>
      <c r="O103" s="5">
        <f t="shared" si="7"/>
        <v>0</v>
      </c>
      <c r="P103" s="5">
        <f t="shared" si="7"/>
        <v>0</v>
      </c>
      <c r="Q103" s="5">
        <f t="shared" si="7"/>
        <v>0</v>
      </c>
      <c r="R103" s="5">
        <f t="shared" si="7"/>
        <v>0</v>
      </c>
      <c r="S103" s="5">
        <f t="shared" si="7"/>
        <v>0</v>
      </c>
      <c r="T103" s="5">
        <f t="shared" si="7"/>
        <v>0</v>
      </c>
      <c r="U103" s="5">
        <f t="shared" si="7"/>
        <v>0</v>
      </c>
      <c r="V103" s="5">
        <f t="shared" si="7"/>
        <v>0</v>
      </c>
      <c r="W103" s="5">
        <f t="shared" si="7"/>
        <v>0</v>
      </c>
      <c r="X103" s="5">
        <f t="shared" si="7"/>
        <v>0</v>
      </c>
      <c r="Y103" s="5">
        <f t="shared" si="7"/>
        <v>0</v>
      </c>
    </row>
    <row r="104" spans="1:25" x14ac:dyDescent="0.25">
      <c r="A104" s="3" t="s">
        <v>47</v>
      </c>
      <c r="B104" s="5">
        <f t="shared" si="7"/>
        <v>0</v>
      </c>
      <c r="C104" s="5">
        <f t="shared" si="7"/>
        <v>0</v>
      </c>
      <c r="D104" s="5">
        <f t="shared" si="7"/>
        <v>0</v>
      </c>
      <c r="E104" s="5">
        <f t="shared" si="7"/>
        <v>0</v>
      </c>
      <c r="F104" s="5">
        <f t="shared" si="7"/>
        <v>0</v>
      </c>
      <c r="G104" s="5">
        <f t="shared" si="7"/>
        <v>0</v>
      </c>
      <c r="H104" s="5">
        <f t="shared" si="7"/>
        <v>0</v>
      </c>
      <c r="I104" s="5">
        <f t="shared" si="7"/>
        <v>0</v>
      </c>
      <c r="J104" s="5">
        <f t="shared" si="7"/>
        <v>0</v>
      </c>
      <c r="K104" s="5">
        <f t="shared" si="7"/>
        <v>0</v>
      </c>
      <c r="L104" s="5">
        <f t="shared" si="7"/>
        <v>0</v>
      </c>
      <c r="M104" s="5">
        <f t="shared" si="7"/>
        <v>0</v>
      </c>
      <c r="N104" s="5">
        <f t="shared" si="7"/>
        <v>0</v>
      </c>
      <c r="O104" s="5">
        <f t="shared" si="7"/>
        <v>0</v>
      </c>
      <c r="P104" s="5">
        <f t="shared" si="7"/>
        <v>0</v>
      </c>
      <c r="Q104" s="5">
        <f t="shared" si="7"/>
        <v>0</v>
      </c>
      <c r="R104" s="5">
        <f t="shared" si="7"/>
        <v>0</v>
      </c>
      <c r="S104" s="5">
        <f t="shared" si="7"/>
        <v>0</v>
      </c>
      <c r="T104" s="5">
        <f t="shared" si="7"/>
        <v>0</v>
      </c>
      <c r="U104" s="5">
        <f t="shared" si="7"/>
        <v>0</v>
      </c>
      <c r="V104" s="5">
        <f t="shared" si="7"/>
        <v>0</v>
      </c>
      <c r="W104" s="5">
        <f t="shared" si="7"/>
        <v>-55740.569348004879</v>
      </c>
      <c r="X104" s="5">
        <f t="shared" si="7"/>
        <v>-263.09737466042691</v>
      </c>
      <c r="Y104" s="5">
        <f t="shared" si="7"/>
        <v>-56003.666722665541</v>
      </c>
    </row>
    <row r="105" spans="1:25" x14ac:dyDescent="0.25">
      <c r="A105" s="3" t="s">
        <v>48</v>
      </c>
      <c r="B105" s="5">
        <f t="shared" si="7"/>
        <v>0</v>
      </c>
      <c r="C105" s="5">
        <f t="shared" si="7"/>
        <v>0</v>
      </c>
      <c r="D105" s="5">
        <f t="shared" si="7"/>
        <v>0</v>
      </c>
      <c r="E105" s="5">
        <f t="shared" si="7"/>
        <v>0</v>
      </c>
      <c r="F105" s="5">
        <f t="shared" si="7"/>
        <v>0</v>
      </c>
      <c r="G105" s="5">
        <f t="shared" si="7"/>
        <v>0</v>
      </c>
      <c r="H105" s="5">
        <f t="shared" si="7"/>
        <v>0</v>
      </c>
      <c r="I105" s="5">
        <f t="shared" si="7"/>
        <v>0</v>
      </c>
      <c r="J105" s="5">
        <f t="shared" si="7"/>
        <v>0</v>
      </c>
      <c r="K105" s="5">
        <f t="shared" si="7"/>
        <v>0</v>
      </c>
      <c r="L105" s="5">
        <f t="shared" si="7"/>
        <v>0</v>
      </c>
      <c r="M105" s="5">
        <f t="shared" si="7"/>
        <v>0</v>
      </c>
      <c r="N105" s="5">
        <f t="shared" si="7"/>
        <v>0</v>
      </c>
      <c r="O105" s="5">
        <f t="shared" si="7"/>
        <v>0</v>
      </c>
      <c r="P105" s="5">
        <f t="shared" si="7"/>
        <v>0</v>
      </c>
      <c r="Q105" s="5">
        <f t="shared" si="7"/>
        <v>0</v>
      </c>
      <c r="R105" s="5">
        <f t="shared" si="7"/>
        <v>0</v>
      </c>
      <c r="S105" s="5">
        <f t="shared" si="7"/>
        <v>0</v>
      </c>
      <c r="T105" s="5">
        <f t="shared" si="7"/>
        <v>0</v>
      </c>
      <c r="U105" s="5">
        <f t="shared" si="7"/>
        <v>0</v>
      </c>
      <c r="V105" s="5">
        <f t="shared" si="7"/>
        <v>0</v>
      </c>
      <c r="W105" s="5">
        <f t="shared" si="7"/>
        <v>0</v>
      </c>
      <c r="X105" s="5">
        <f t="shared" si="7"/>
        <v>0</v>
      </c>
      <c r="Y105" s="5">
        <f t="shared" si="7"/>
        <v>0</v>
      </c>
    </row>
    <row r="106" spans="1:25" x14ac:dyDescent="0.25">
      <c r="A106" s="3" t="s">
        <v>49</v>
      </c>
      <c r="B106" s="5">
        <f t="shared" si="7"/>
        <v>0</v>
      </c>
      <c r="C106" s="5">
        <f t="shared" si="7"/>
        <v>0</v>
      </c>
      <c r="D106" s="5">
        <f t="shared" si="7"/>
        <v>0</v>
      </c>
      <c r="E106" s="5">
        <f t="shared" si="7"/>
        <v>0</v>
      </c>
      <c r="F106" s="5">
        <f t="shared" si="7"/>
        <v>0</v>
      </c>
      <c r="G106" s="5">
        <f t="shared" si="7"/>
        <v>0</v>
      </c>
      <c r="H106" s="5">
        <f t="shared" si="7"/>
        <v>0</v>
      </c>
      <c r="I106" s="5">
        <f t="shared" si="7"/>
        <v>0</v>
      </c>
      <c r="J106" s="5">
        <f t="shared" si="7"/>
        <v>0</v>
      </c>
      <c r="K106" s="5">
        <f t="shared" si="7"/>
        <v>0</v>
      </c>
      <c r="L106" s="5">
        <f t="shared" si="7"/>
        <v>0</v>
      </c>
      <c r="M106" s="5">
        <f t="shared" si="7"/>
        <v>0</v>
      </c>
      <c r="N106" s="5">
        <f t="shared" si="7"/>
        <v>0</v>
      </c>
      <c r="O106" s="5">
        <f t="shared" si="7"/>
        <v>0</v>
      </c>
      <c r="P106" s="5">
        <f t="shared" si="7"/>
        <v>0</v>
      </c>
      <c r="Q106" s="5">
        <f t="shared" si="7"/>
        <v>0</v>
      </c>
      <c r="R106" s="5">
        <f t="shared" si="7"/>
        <v>0</v>
      </c>
      <c r="S106" s="5">
        <f t="shared" si="7"/>
        <v>0</v>
      </c>
      <c r="T106" s="5">
        <f t="shared" si="7"/>
        <v>0</v>
      </c>
      <c r="U106" s="5">
        <f t="shared" si="7"/>
        <v>0</v>
      </c>
      <c r="V106" s="5">
        <f t="shared" si="7"/>
        <v>0</v>
      </c>
      <c r="W106" s="5">
        <f t="shared" si="7"/>
        <v>0</v>
      </c>
      <c r="X106" s="5">
        <f t="shared" si="7"/>
        <v>0</v>
      </c>
      <c r="Y106" s="5">
        <f t="shared" si="7"/>
        <v>0</v>
      </c>
    </row>
    <row r="107" spans="1:25" x14ac:dyDescent="0.25">
      <c r="A107" s="3" t="s">
        <v>50</v>
      </c>
      <c r="B107" s="5">
        <f t="shared" si="7"/>
        <v>0</v>
      </c>
      <c r="C107" s="5">
        <f t="shared" si="7"/>
        <v>0</v>
      </c>
      <c r="D107" s="5">
        <f t="shared" si="7"/>
        <v>0</v>
      </c>
      <c r="E107" s="5">
        <f t="shared" si="7"/>
        <v>0</v>
      </c>
      <c r="F107" s="5">
        <f t="shared" si="7"/>
        <v>0</v>
      </c>
      <c r="G107" s="5">
        <f t="shared" si="7"/>
        <v>0</v>
      </c>
      <c r="H107" s="5">
        <f t="shared" si="7"/>
        <v>0</v>
      </c>
      <c r="I107" s="5">
        <f t="shared" si="7"/>
        <v>0</v>
      </c>
      <c r="J107" s="5">
        <f t="shared" si="7"/>
        <v>0</v>
      </c>
      <c r="K107" s="5">
        <f t="shared" si="7"/>
        <v>0</v>
      </c>
      <c r="L107" s="5">
        <f t="shared" si="7"/>
        <v>0</v>
      </c>
      <c r="M107" s="5">
        <f t="shared" si="7"/>
        <v>0</v>
      </c>
      <c r="N107" s="5">
        <f t="shared" si="7"/>
        <v>0</v>
      </c>
      <c r="O107" s="5">
        <f t="shared" si="7"/>
        <v>0</v>
      </c>
      <c r="P107" s="5">
        <f t="shared" si="7"/>
        <v>0</v>
      </c>
      <c r="Q107" s="5">
        <f t="shared" si="7"/>
        <v>0</v>
      </c>
      <c r="R107" s="5">
        <f t="shared" si="7"/>
        <v>0</v>
      </c>
      <c r="S107" s="5">
        <f t="shared" si="7"/>
        <v>0</v>
      </c>
      <c r="T107" s="5">
        <f t="shared" si="7"/>
        <v>0</v>
      </c>
      <c r="U107" s="5">
        <f t="shared" si="7"/>
        <v>0</v>
      </c>
      <c r="V107" s="5">
        <f t="shared" si="7"/>
        <v>0</v>
      </c>
      <c r="W107" s="5">
        <f t="shared" si="7"/>
        <v>2755.2845541089919</v>
      </c>
      <c r="X107" s="5">
        <f t="shared" si="7"/>
        <v>-3.8608657218943447</v>
      </c>
      <c r="Y107" s="5">
        <f t="shared" si="7"/>
        <v>2751.4236883870908</v>
      </c>
    </row>
    <row r="108" spans="1:25" x14ac:dyDescent="0.25">
      <c r="A108" s="3" t="s">
        <v>51</v>
      </c>
      <c r="B108" s="5">
        <f t="shared" si="7"/>
        <v>0</v>
      </c>
      <c r="C108" s="5">
        <f t="shared" si="7"/>
        <v>0</v>
      </c>
      <c r="D108" s="5">
        <f t="shared" si="7"/>
        <v>0</v>
      </c>
      <c r="E108" s="5">
        <f t="shared" si="7"/>
        <v>0</v>
      </c>
      <c r="F108" s="5">
        <f t="shared" si="7"/>
        <v>0</v>
      </c>
      <c r="G108" s="5">
        <f t="shared" si="7"/>
        <v>0</v>
      </c>
      <c r="H108" s="5">
        <f t="shared" si="7"/>
        <v>0</v>
      </c>
      <c r="I108" s="5">
        <f t="shared" si="7"/>
        <v>0</v>
      </c>
      <c r="J108" s="5">
        <f t="shared" si="7"/>
        <v>0</v>
      </c>
      <c r="K108" s="5">
        <f t="shared" si="7"/>
        <v>0</v>
      </c>
      <c r="L108" s="5">
        <f t="shared" si="7"/>
        <v>0</v>
      </c>
      <c r="M108" s="5">
        <f t="shared" si="7"/>
        <v>0</v>
      </c>
      <c r="N108" s="5">
        <f t="shared" si="7"/>
        <v>0</v>
      </c>
      <c r="O108" s="5">
        <f t="shared" si="7"/>
        <v>0</v>
      </c>
      <c r="P108" s="5">
        <f t="shared" si="7"/>
        <v>0</v>
      </c>
      <c r="Q108" s="5">
        <f t="shared" si="7"/>
        <v>0</v>
      </c>
      <c r="R108" s="5">
        <f t="shared" si="7"/>
        <v>0</v>
      </c>
      <c r="S108" s="5">
        <f t="shared" si="7"/>
        <v>0</v>
      </c>
      <c r="T108" s="5">
        <f t="shared" si="7"/>
        <v>0</v>
      </c>
      <c r="U108" s="5">
        <f t="shared" si="7"/>
        <v>0</v>
      </c>
      <c r="V108" s="5">
        <f t="shared" si="7"/>
        <v>0</v>
      </c>
      <c r="W108" s="5">
        <f t="shared" si="7"/>
        <v>119.12668146076263</v>
      </c>
      <c r="X108" s="5">
        <f t="shared" si="7"/>
        <v>-0.16692726721419149</v>
      </c>
      <c r="Y108" s="5">
        <f t="shared" si="7"/>
        <v>118.95975419355091</v>
      </c>
    </row>
    <row r="109" spans="1:25" x14ac:dyDescent="0.25">
      <c r="A109" s="3" t="s">
        <v>52</v>
      </c>
      <c r="B109" s="5">
        <f t="shared" si="7"/>
        <v>0</v>
      </c>
      <c r="C109" s="5">
        <f t="shared" si="7"/>
        <v>0</v>
      </c>
      <c r="D109" s="5">
        <f t="shared" si="7"/>
        <v>0</v>
      </c>
      <c r="E109" s="5">
        <f t="shared" si="7"/>
        <v>0</v>
      </c>
      <c r="F109" s="5">
        <f t="shared" si="7"/>
        <v>0</v>
      </c>
      <c r="G109" s="5">
        <f t="shared" si="7"/>
        <v>0</v>
      </c>
      <c r="H109" s="5">
        <f t="shared" si="7"/>
        <v>0</v>
      </c>
      <c r="I109" s="5">
        <f t="shared" si="7"/>
        <v>0</v>
      </c>
      <c r="J109" s="5">
        <f t="shared" si="7"/>
        <v>0</v>
      </c>
      <c r="K109" s="5">
        <f t="shared" si="7"/>
        <v>0</v>
      </c>
      <c r="L109" s="5">
        <f t="shared" si="7"/>
        <v>0</v>
      </c>
      <c r="M109" s="5">
        <f t="shared" si="7"/>
        <v>0</v>
      </c>
      <c r="N109" s="5">
        <f t="shared" si="7"/>
        <v>0</v>
      </c>
      <c r="O109" s="5">
        <f t="shared" si="7"/>
        <v>0</v>
      </c>
      <c r="P109" s="5">
        <f t="shared" si="7"/>
        <v>0</v>
      </c>
      <c r="Q109" s="5">
        <f t="shared" ref="Q109:Y109" si="8">Q81-Q53</f>
        <v>0</v>
      </c>
      <c r="R109" s="5">
        <f t="shared" si="8"/>
        <v>0</v>
      </c>
      <c r="S109" s="5">
        <f t="shared" si="8"/>
        <v>0</v>
      </c>
      <c r="T109" s="5">
        <f t="shared" si="8"/>
        <v>0</v>
      </c>
      <c r="U109" s="5">
        <f t="shared" si="8"/>
        <v>0</v>
      </c>
      <c r="V109" s="5">
        <f t="shared" si="8"/>
        <v>0</v>
      </c>
      <c r="W109" s="5">
        <f t="shared" si="8"/>
        <v>22.575391376942129</v>
      </c>
      <c r="X109" s="5">
        <f t="shared" si="8"/>
        <v>9.5016364993352198E-2</v>
      </c>
      <c r="Y109" s="5">
        <f t="shared" si="8"/>
        <v>22.670407741934469</v>
      </c>
    </row>
    <row r="110" spans="1:25" x14ac:dyDescent="0.25">
      <c r="A110" s="3" t="s">
        <v>53</v>
      </c>
      <c r="B110" s="5">
        <f t="shared" ref="B110:Y112" si="9">B82-B54</f>
        <v>0</v>
      </c>
      <c r="C110" s="5">
        <f t="shared" si="9"/>
        <v>0</v>
      </c>
      <c r="D110" s="5">
        <f t="shared" si="9"/>
        <v>0</v>
      </c>
      <c r="E110" s="5">
        <f t="shared" si="9"/>
        <v>0</v>
      </c>
      <c r="F110" s="5">
        <f t="shared" si="9"/>
        <v>0</v>
      </c>
      <c r="G110" s="5">
        <f t="shared" si="9"/>
        <v>0</v>
      </c>
      <c r="H110" s="5">
        <f t="shared" si="9"/>
        <v>0</v>
      </c>
      <c r="I110" s="5">
        <f t="shared" si="9"/>
        <v>0</v>
      </c>
      <c r="J110" s="5">
        <f t="shared" si="9"/>
        <v>0</v>
      </c>
      <c r="K110" s="5">
        <f t="shared" si="9"/>
        <v>0</v>
      </c>
      <c r="L110" s="5">
        <f t="shared" si="9"/>
        <v>0</v>
      </c>
      <c r="M110" s="5">
        <f t="shared" si="9"/>
        <v>0</v>
      </c>
      <c r="N110" s="5">
        <f t="shared" si="9"/>
        <v>0</v>
      </c>
      <c r="O110" s="5">
        <f t="shared" si="9"/>
        <v>0</v>
      </c>
      <c r="P110" s="5">
        <f t="shared" si="9"/>
        <v>0</v>
      </c>
      <c r="Q110" s="5">
        <f t="shared" si="9"/>
        <v>0</v>
      </c>
      <c r="R110" s="5">
        <f t="shared" si="9"/>
        <v>0</v>
      </c>
      <c r="S110" s="5">
        <f t="shared" si="9"/>
        <v>0</v>
      </c>
      <c r="T110" s="5">
        <f t="shared" si="9"/>
        <v>0</v>
      </c>
      <c r="U110" s="5">
        <f t="shared" si="9"/>
        <v>0</v>
      </c>
      <c r="V110" s="5">
        <f t="shared" si="9"/>
        <v>0</v>
      </c>
      <c r="W110" s="5">
        <f t="shared" si="9"/>
        <v>1.1787485054794345E-2</v>
      </c>
      <c r="X110" s="5">
        <f t="shared" si="9"/>
        <v>4.9611719399211829E-5</v>
      </c>
      <c r="Y110" s="5">
        <f t="shared" si="9"/>
        <v>1.1837096772069344E-2</v>
      </c>
    </row>
    <row r="111" spans="1:25" x14ac:dyDescent="0.25">
      <c r="A111" s="3" t="s">
        <v>54</v>
      </c>
      <c r="B111" s="5">
        <f t="shared" si="9"/>
        <v>0</v>
      </c>
      <c r="C111" s="5">
        <f t="shared" si="9"/>
        <v>0</v>
      </c>
      <c r="D111" s="5">
        <f t="shared" si="9"/>
        <v>0</v>
      </c>
      <c r="E111" s="5">
        <f t="shared" si="9"/>
        <v>0</v>
      </c>
      <c r="F111" s="5">
        <f t="shared" si="9"/>
        <v>0</v>
      </c>
      <c r="G111" s="5">
        <f t="shared" si="9"/>
        <v>0</v>
      </c>
      <c r="H111" s="5">
        <f t="shared" si="9"/>
        <v>0</v>
      </c>
      <c r="I111" s="5">
        <f t="shared" si="9"/>
        <v>0</v>
      </c>
      <c r="J111" s="5">
        <f t="shared" si="9"/>
        <v>0</v>
      </c>
      <c r="K111" s="5">
        <f t="shared" si="9"/>
        <v>0</v>
      </c>
      <c r="L111" s="5">
        <f t="shared" si="9"/>
        <v>0</v>
      </c>
      <c r="M111" s="5">
        <f t="shared" si="9"/>
        <v>0</v>
      </c>
      <c r="N111" s="5">
        <f t="shared" si="9"/>
        <v>0</v>
      </c>
      <c r="O111" s="5">
        <f t="shared" si="9"/>
        <v>0</v>
      </c>
      <c r="P111" s="5">
        <f t="shared" si="9"/>
        <v>0</v>
      </c>
      <c r="Q111" s="5">
        <f t="shared" si="9"/>
        <v>0</v>
      </c>
      <c r="R111" s="5">
        <f t="shared" si="9"/>
        <v>0</v>
      </c>
      <c r="S111" s="5">
        <f t="shared" si="9"/>
        <v>0</v>
      </c>
      <c r="T111" s="5">
        <f t="shared" si="9"/>
        <v>0</v>
      </c>
      <c r="U111" s="5">
        <f t="shared" si="9"/>
        <v>0</v>
      </c>
      <c r="V111" s="5">
        <f t="shared" si="9"/>
        <v>0</v>
      </c>
      <c r="W111" s="5">
        <f t="shared" si="9"/>
        <v>335.2541463257964</v>
      </c>
      <c r="X111" s="5">
        <f t="shared" si="9"/>
        <v>-0.47978890644183281</v>
      </c>
      <c r="Y111" s="5">
        <f t="shared" si="9"/>
        <v>334.7743574193446</v>
      </c>
    </row>
    <row r="112" spans="1:25" x14ac:dyDescent="0.25">
      <c r="A112" s="3" t="s">
        <v>55</v>
      </c>
      <c r="B112" s="5">
        <f t="shared" si="9"/>
        <v>0</v>
      </c>
      <c r="C112" s="5">
        <f t="shared" si="9"/>
        <v>0</v>
      </c>
      <c r="D112" s="5">
        <f t="shared" si="9"/>
        <v>0</v>
      </c>
      <c r="E112" s="5">
        <f t="shared" si="9"/>
        <v>0</v>
      </c>
      <c r="F112" s="5">
        <f t="shared" si="9"/>
        <v>0</v>
      </c>
      <c r="G112" s="5">
        <f t="shared" si="9"/>
        <v>0</v>
      </c>
      <c r="H112" s="5">
        <f t="shared" si="9"/>
        <v>0</v>
      </c>
      <c r="I112" s="5">
        <f t="shared" si="9"/>
        <v>0</v>
      </c>
      <c r="J112" s="5">
        <f t="shared" si="9"/>
        <v>0</v>
      </c>
      <c r="K112" s="5">
        <f t="shared" si="9"/>
        <v>0</v>
      </c>
      <c r="L112" s="5">
        <f t="shared" si="9"/>
        <v>0</v>
      </c>
      <c r="M112" s="5">
        <f t="shared" si="9"/>
        <v>0</v>
      </c>
      <c r="N112" s="5">
        <f t="shared" si="9"/>
        <v>0</v>
      </c>
      <c r="O112" s="5">
        <f t="shared" si="9"/>
        <v>0</v>
      </c>
      <c r="P112" s="5">
        <f t="shared" si="9"/>
        <v>0</v>
      </c>
      <c r="Q112" s="5">
        <f t="shared" si="9"/>
        <v>0</v>
      </c>
      <c r="R112" s="5">
        <f t="shared" si="9"/>
        <v>0</v>
      </c>
      <c r="S112" s="5">
        <f t="shared" si="9"/>
        <v>0</v>
      </c>
      <c r="T112" s="5">
        <f t="shared" si="9"/>
        <v>0</v>
      </c>
      <c r="U112" s="5">
        <f t="shared" si="9"/>
        <v>0</v>
      </c>
      <c r="V112" s="5">
        <f t="shared" si="9"/>
        <v>0</v>
      </c>
      <c r="W112" s="5">
        <f t="shared" si="9"/>
        <v>4639.941733442698</v>
      </c>
      <c r="X112" s="5">
        <f t="shared" si="9"/>
        <v>-6.5178624749566438</v>
      </c>
      <c r="Y112" s="5">
        <f t="shared" si="9"/>
        <v>4633.4238709677011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26" si="10">IF(B32,B60/B32-1,0)</f>
        <v>0</v>
      </c>
      <c r="C116" s="6">
        <f t="shared" si="10"/>
        <v>0</v>
      </c>
      <c r="D116" s="6">
        <f t="shared" si="10"/>
        <v>0</v>
      </c>
      <c r="E116" s="6">
        <f t="shared" si="10"/>
        <v>0</v>
      </c>
      <c r="F116" s="6">
        <f t="shared" si="10"/>
        <v>0</v>
      </c>
      <c r="G116" s="6">
        <f t="shared" si="10"/>
        <v>0</v>
      </c>
      <c r="H116" s="6">
        <f t="shared" si="10"/>
        <v>0</v>
      </c>
      <c r="I116" s="6">
        <f t="shared" si="10"/>
        <v>0</v>
      </c>
      <c r="J116" s="6">
        <f t="shared" si="10"/>
        <v>0</v>
      </c>
      <c r="K116" s="6">
        <f t="shared" si="10"/>
        <v>0</v>
      </c>
      <c r="L116" s="6">
        <f t="shared" si="10"/>
        <v>0</v>
      </c>
      <c r="M116" s="6">
        <f t="shared" si="10"/>
        <v>0</v>
      </c>
      <c r="N116" s="6">
        <f t="shared" si="10"/>
        <v>0</v>
      </c>
      <c r="O116" s="6">
        <f t="shared" si="10"/>
        <v>0</v>
      </c>
      <c r="P116" s="6">
        <f t="shared" si="10"/>
        <v>0</v>
      </c>
      <c r="Q116" s="6">
        <f t="shared" si="10"/>
        <v>0</v>
      </c>
      <c r="R116" s="6">
        <f t="shared" si="10"/>
        <v>0</v>
      </c>
      <c r="S116" s="6">
        <f t="shared" si="10"/>
        <v>0</v>
      </c>
      <c r="T116" s="6">
        <f t="shared" si="10"/>
        <v>0</v>
      </c>
      <c r="U116" s="6">
        <f t="shared" si="10"/>
        <v>0</v>
      </c>
      <c r="V116" s="6">
        <f t="shared" si="10"/>
        <v>0</v>
      </c>
      <c r="W116" s="6">
        <f t="shared" si="10"/>
        <v>-0.18273884388473149</v>
      </c>
      <c r="X116" s="6">
        <f t="shared" si="10"/>
        <v>-2.5333066551814065</v>
      </c>
      <c r="Y116" s="6">
        <f t="shared" si="10"/>
        <v>-6.9336946990543269E-2</v>
      </c>
    </row>
    <row r="117" spans="1:25" x14ac:dyDescent="0.25">
      <c r="A117" s="3" t="s">
        <v>32</v>
      </c>
      <c r="B117" s="6">
        <f t="shared" si="10"/>
        <v>0</v>
      </c>
      <c r="C117" s="6">
        <f t="shared" si="10"/>
        <v>0</v>
      </c>
      <c r="D117" s="6">
        <f t="shared" si="10"/>
        <v>0</v>
      </c>
      <c r="E117" s="6">
        <f t="shared" si="10"/>
        <v>0</v>
      </c>
      <c r="F117" s="6">
        <f t="shared" si="10"/>
        <v>0</v>
      </c>
      <c r="G117" s="6">
        <f t="shared" si="10"/>
        <v>0</v>
      </c>
      <c r="H117" s="6">
        <f t="shared" si="10"/>
        <v>0</v>
      </c>
      <c r="I117" s="6">
        <f t="shared" si="10"/>
        <v>0</v>
      </c>
      <c r="J117" s="6">
        <f t="shared" si="10"/>
        <v>0</v>
      </c>
      <c r="K117" s="6">
        <f t="shared" si="10"/>
        <v>0</v>
      </c>
      <c r="L117" s="6">
        <f t="shared" si="10"/>
        <v>0</v>
      </c>
      <c r="M117" s="6">
        <f t="shared" si="10"/>
        <v>0</v>
      </c>
      <c r="N117" s="6">
        <f t="shared" si="10"/>
        <v>0</v>
      </c>
      <c r="O117" s="6">
        <f t="shared" si="10"/>
        <v>0</v>
      </c>
      <c r="P117" s="6">
        <f t="shared" si="10"/>
        <v>0</v>
      </c>
      <c r="Q117" s="6">
        <f t="shared" si="10"/>
        <v>0</v>
      </c>
      <c r="R117" s="6">
        <f t="shared" si="10"/>
        <v>0</v>
      </c>
      <c r="S117" s="6">
        <f t="shared" si="10"/>
        <v>0</v>
      </c>
      <c r="T117" s="6">
        <f t="shared" si="10"/>
        <v>0</v>
      </c>
      <c r="U117" s="6">
        <f t="shared" si="10"/>
        <v>0</v>
      </c>
      <c r="V117" s="6">
        <f t="shared" si="10"/>
        <v>0</v>
      </c>
      <c r="W117" s="6">
        <f t="shared" si="10"/>
        <v>0.22022569529234359</v>
      </c>
      <c r="X117" s="6">
        <f t="shared" si="10"/>
        <v>-1.1306086593057019</v>
      </c>
      <c r="Y117" s="6">
        <f t="shared" si="10"/>
        <v>8.4808677929032239E-2</v>
      </c>
    </row>
    <row r="118" spans="1:25" x14ac:dyDescent="0.25">
      <c r="A118" s="3" t="s">
        <v>33</v>
      </c>
      <c r="B118" s="6">
        <f t="shared" si="10"/>
        <v>0</v>
      </c>
      <c r="C118" s="6">
        <f t="shared" si="10"/>
        <v>0</v>
      </c>
      <c r="D118" s="6">
        <f t="shared" si="10"/>
        <v>0</v>
      </c>
      <c r="E118" s="6">
        <f t="shared" si="10"/>
        <v>0</v>
      </c>
      <c r="F118" s="6">
        <f t="shared" si="10"/>
        <v>0</v>
      </c>
      <c r="G118" s="6">
        <f t="shared" si="10"/>
        <v>0</v>
      </c>
      <c r="H118" s="6">
        <f t="shared" si="10"/>
        <v>0</v>
      </c>
      <c r="I118" s="6">
        <f t="shared" si="10"/>
        <v>0</v>
      </c>
      <c r="J118" s="6">
        <f t="shared" si="10"/>
        <v>0</v>
      </c>
      <c r="K118" s="6">
        <f t="shared" si="10"/>
        <v>0</v>
      </c>
      <c r="L118" s="6">
        <f t="shared" si="10"/>
        <v>0</v>
      </c>
      <c r="M118" s="6">
        <f t="shared" si="10"/>
        <v>0</v>
      </c>
      <c r="N118" s="6">
        <f t="shared" si="10"/>
        <v>0</v>
      </c>
      <c r="O118" s="6">
        <f t="shared" si="10"/>
        <v>0</v>
      </c>
      <c r="P118" s="6">
        <f t="shared" si="10"/>
        <v>0</v>
      </c>
      <c r="Q118" s="6">
        <f t="shared" si="10"/>
        <v>0</v>
      </c>
      <c r="R118" s="6">
        <f t="shared" si="10"/>
        <v>0</v>
      </c>
      <c r="S118" s="6">
        <f t="shared" si="10"/>
        <v>0</v>
      </c>
      <c r="T118" s="6">
        <f t="shared" si="10"/>
        <v>0</v>
      </c>
      <c r="U118" s="6">
        <f t="shared" si="10"/>
        <v>0</v>
      </c>
      <c r="V118" s="6">
        <f t="shared" si="10"/>
        <v>0</v>
      </c>
      <c r="W118" s="6">
        <f t="shared" si="10"/>
        <v>5.7100750937596754</v>
      </c>
      <c r="X118" s="6">
        <f t="shared" si="10"/>
        <v>7.1289500265302976</v>
      </c>
      <c r="Y118" s="6">
        <f t="shared" si="10"/>
        <v>2.0757575757575757</v>
      </c>
    </row>
    <row r="119" spans="1:25" x14ac:dyDescent="0.25">
      <c r="A119" s="3" t="s">
        <v>34</v>
      </c>
      <c r="B119" s="6">
        <f t="shared" si="10"/>
        <v>0</v>
      </c>
      <c r="C119" s="6">
        <f t="shared" si="10"/>
        <v>0</v>
      </c>
      <c r="D119" s="6">
        <f t="shared" si="10"/>
        <v>0</v>
      </c>
      <c r="E119" s="6">
        <f t="shared" si="10"/>
        <v>0</v>
      </c>
      <c r="F119" s="6">
        <f t="shared" si="10"/>
        <v>0</v>
      </c>
      <c r="G119" s="6">
        <f t="shared" si="10"/>
        <v>0</v>
      </c>
      <c r="H119" s="6">
        <f t="shared" si="10"/>
        <v>0</v>
      </c>
      <c r="I119" s="6">
        <f t="shared" si="10"/>
        <v>0</v>
      </c>
      <c r="J119" s="6">
        <f t="shared" si="10"/>
        <v>0</v>
      </c>
      <c r="K119" s="6">
        <f t="shared" si="10"/>
        <v>0</v>
      </c>
      <c r="L119" s="6">
        <f t="shared" si="10"/>
        <v>0</v>
      </c>
      <c r="M119" s="6">
        <f t="shared" si="10"/>
        <v>0</v>
      </c>
      <c r="N119" s="6">
        <f t="shared" si="10"/>
        <v>0</v>
      </c>
      <c r="O119" s="6">
        <f t="shared" si="10"/>
        <v>0</v>
      </c>
      <c r="P119" s="6">
        <f t="shared" si="10"/>
        <v>0</v>
      </c>
      <c r="Q119" s="6">
        <f t="shared" si="10"/>
        <v>0</v>
      </c>
      <c r="R119" s="6">
        <f t="shared" si="10"/>
        <v>0</v>
      </c>
      <c r="S119" s="6">
        <f t="shared" si="10"/>
        <v>0</v>
      </c>
      <c r="T119" s="6">
        <f t="shared" si="10"/>
        <v>0</v>
      </c>
      <c r="U119" s="6">
        <f t="shared" si="10"/>
        <v>0</v>
      </c>
      <c r="V119" s="6">
        <f t="shared" si="10"/>
        <v>0</v>
      </c>
      <c r="W119" s="6">
        <f t="shared" si="10"/>
        <v>-0.17180208298587707</v>
      </c>
      <c r="X119" s="6">
        <f t="shared" si="10"/>
        <v>-0.21301311395553302</v>
      </c>
      <c r="Y119" s="6">
        <f t="shared" si="10"/>
        <v>-6.8674847623594104E-2</v>
      </c>
    </row>
    <row r="120" spans="1:25" x14ac:dyDescent="0.25">
      <c r="A120" s="3" t="s">
        <v>35</v>
      </c>
      <c r="B120" s="6">
        <f t="shared" si="10"/>
        <v>0</v>
      </c>
      <c r="C120" s="6">
        <f t="shared" si="10"/>
        <v>0</v>
      </c>
      <c r="D120" s="6">
        <f t="shared" si="10"/>
        <v>0</v>
      </c>
      <c r="E120" s="6">
        <f t="shared" si="10"/>
        <v>0</v>
      </c>
      <c r="F120" s="6">
        <f t="shared" si="10"/>
        <v>0</v>
      </c>
      <c r="G120" s="6">
        <f t="shared" si="10"/>
        <v>0</v>
      </c>
      <c r="H120" s="6">
        <f t="shared" si="10"/>
        <v>0</v>
      </c>
      <c r="I120" s="6">
        <f t="shared" si="10"/>
        <v>0</v>
      </c>
      <c r="J120" s="6">
        <f t="shared" si="10"/>
        <v>0</v>
      </c>
      <c r="K120" s="6">
        <f t="shared" si="10"/>
        <v>0</v>
      </c>
      <c r="L120" s="6">
        <f t="shared" si="10"/>
        <v>0</v>
      </c>
      <c r="M120" s="6">
        <f t="shared" si="10"/>
        <v>0</v>
      </c>
      <c r="N120" s="6">
        <f t="shared" si="10"/>
        <v>0</v>
      </c>
      <c r="O120" s="6">
        <f t="shared" si="10"/>
        <v>0</v>
      </c>
      <c r="P120" s="6">
        <f t="shared" si="10"/>
        <v>0</v>
      </c>
      <c r="Q120" s="6">
        <f t="shared" si="10"/>
        <v>0</v>
      </c>
      <c r="R120" s="6">
        <f t="shared" si="10"/>
        <v>0</v>
      </c>
      <c r="S120" s="6">
        <f t="shared" si="10"/>
        <v>0</v>
      </c>
      <c r="T120" s="6">
        <f t="shared" si="10"/>
        <v>0</v>
      </c>
      <c r="U120" s="6">
        <f t="shared" si="10"/>
        <v>0</v>
      </c>
      <c r="V120" s="6">
        <f t="shared" si="10"/>
        <v>0</v>
      </c>
      <c r="W120" s="6">
        <f t="shared" si="10"/>
        <v>-6.6545405511272748E-2</v>
      </c>
      <c r="X120" s="6">
        <f t="shared" si="10"/>
        <v>-1.3388936573464729</v>
      </c>
      <c r="Y120" s="6">
        <f t="shared" si="10"/>
        <v>-2.7034228694234108E-2</v>
      </c>
    </row>
    <row r="121" spans="1:25" x14ac:dyDescent="0.25">
      <c r="A121" s="3" t="s">
        <v>36</v>
      </c>
      <c r="B121" s="6">
        <f t="shared" si="10"/>
        <v>0</v>
      </c>
      <c r="C121" s="6">
        <f t="shared" si="10"/>
        <v>0</v>
      </c>
      <c r="D121" s="6">
        <f t="shared" si="10"/>
        <v>0</v>
      </c>
      <c r="E121" s="6">
        <f t="shared" si="10"/>
        <v>0</v>
      </c>
      <c r="F121" s="6">
        <f t="shared" si="10"/>
        <v>0</v>
      </c>
      <c r="G121" s="6">
        <f t="shared" si="10"/>
        <v>0</v>
      </c>
      <c r="H121" s="6">
        <f t="shared" si="10"/>
        <v>0</v>
      </c>
      <c r="I121" s="6">
        <f t="shared" si="10"/>
        <v>0</v>
      </c>
      <c r="J121" s="6">
        <f t="shared" si="10"/>
        <v>0</v>
      </c>
      <c r="K121" s="6">
        <f t="shared" si="10"/>
        <v>0</v>
      </c>
      <c r="L121" s="6">
        <f t="shared" si="10"/>
        <v>0</v>
      </c>
      <c r="M121" s="6">
        <f t="shared" si="10"/>
        <v>0</v>
      </c>
      <c r="N121" s="6">
        <f t="shared" si="10"/>
        <v>0</v>
      </c>
      <c r="O121" s="6">
        <f t="shared" si="10"/>
        <v>0</v>
      </c>
      <c r="P121" s="6">
        <f t="shared" si="10"/>
        <v>0</v>
      </c>
      <c r="Q121" s="6">
        <f t="shared" si="10"/>
        <v>0</v>
      </c>
      <c r="R121" s="6">
        <f t="shared" si="10"/>
        <v>0</v>
      </c>
      <c r="S121" s="6">
        <f t="shared" si="10"/>
        <v>0</v>
      </c>
      <c r="T121" s="6">
        <f t="shared" si="10"/>
        <v>0</v>
      </c>
      <c r="U121" s="6">
        <f t="shared" si="10"/>
        <v>0</v>
      </c>
      <c r="V121" s="6">
        <f t="shared" si="10"/>
        <v>0</v>
      </c>
      <c r="W121" s="6">
        <f t="shared" si="10"/>
        <v>8.3536485181275282</v>
      </c>
      <c r="X121" s="6">
        <f t="shared" si="10"/>
        <v>0.16209664948739655</v>
      </c>
      <c r="Y121" s="6">
        <f t="shared" si="10"/>
        <v>2.7713498622589534</v>
      </c>
    </row>
    <row r="122" spans="1:25" x14ac:dyDescent="0.25">
      <c r="A122" s="3" t="s">
        <v>37</v>
      </c>
      <c r="B122" s="6">
        <f t="shared" si="10"/>
        <v>0</v>
      </c>
      <c r="C122" s="6">
        <f t="shared" si="10"/>
        <v>0</v>
      </c>
      <c r="D122" s="6">
        <f t="shared" si="10"/>
        <v>0</v>
      </c>
      <c r="E122" s="6">
        <f t="shared" si="10"/>
        <v>0</v>
      </c>
      <c r="F122" s="6">
        <f t="shared" si="10"/>
        <v>0</v>
      </c>
      <c r="G122" s="6">
        <f t="shared" si="10"/>
        <v>0</v>
      </c>
      <c r="H122" s="6">
        <f t="shared" si="10"/>
        <v>0</v>
      </c>
      <c r="I122" s="6">
        <f t="shared" si="10"/>
        <v>0</v>
      </c>
      <c r="J122" s="6">
        <f t="shared" si="10"/>
        <v>0</v>
      </c>
      <c r="K122" s="6">
        <f t="shared" si="10"/>
        <v>0</v>
      </c>
      <c r="L122" s="6">
        <f t="shared" si="10"/>
        <v>0</v>
      </c>
      <c r="M122" s="6">
        <f t="shared" si="10"/>
        <v>0</v>
      </c>
      <c r="N122" s="6">
        <f t="shared" si="10"/>
        <v>0</v>
      </c>
      <c r="O122" s="6">
        <f t="shared" si="10"/>
        <v>0</v>
      </c>
      <c r="P122" s="6">
        <f t="shared" si="10"/>
        <v>0</v>
      </c>
      <c r="Q122" s="6">
        <f t="shared" si="10"/>
        <v>0</v>
      </c>
      <c r="R122" s="6">
        <f t="shared" si="10"/>
        <v>0</v>
      </c>
      <c r="S122" s="6">
        <f t="shared" si="10"/>
        <v>0</v>
      </c>
      <c r="T122" s="6">
        <f t="shared" si="10"/>
        <v>0</v>
      </c>
      <c r="U122" s="6">
        <f t="shared" si="10"/>
        <v>0</v>
      </c>
      <c r="V122" s="6">
        <f t="shared" si="10"/>
        <v>0</v>
      </c>
      <c r="W122" s="6">
        <f t="shared" si="10"/>
        <v>-0.15733691271634653</v>
      </c>
      <c r="X122" s="6">
        <f t="shared" si="10"/>
        <v>-4.8100763959168908</v>
      </c>
      <c r="Y122" s="6">
        <f t="shared" si="10"/>
        <v>-6.4094216393261405E-2</v>
      </c>
    </row>
    <row r="123" spans="1:25" x14ac:dyDescent="0.25">
      <c r="A123" s="3" t="s">
        <v>38</v>
      </c>
      <c r="B123" s="6">
        <f t="shared" si="10"/>
        <v>0</v>
      </c>
      <c r="C123" s="6">
        <f t="shared" si="10"/>
        <v>0</v>
      </c>
      <c r="D123" s="6">
        <f t="shared" si="10"/>
        <v>0</v>
      </c>
      <c r="E123" s="6">
        <f t="shared" si="10"/>
        <v>0</v>
      </c>
      <c r="F123" s="6">
        <f t="shared" si="10"/>
        <v>0</v>
      </c>
      <c r="G123" s="6">
        <f t="shared" si="10"/>
        <v>0</v>
      </c>
      <c r="H123" s="6">
        <f t="shared" si="10"/>
        <v>0</v>
      </c>
      <c r="I123" s="6">
        <f t="shared" si="10"/>
        <v>0</v>
      </c>
      <c r="J123" s="6">
        <f t="shared" si="10"/>
        <v>0</v>
      </c>
      <c r="K123" s="6">
        <f t="shared" si="10"/>
        <v>0</v>
      </c>
      <c r="L123" s="6">
        <f t="shared" si="10"/>
        <v>0</v>
      </c>
      <c r="M123" s="6">
        <f t="shared" si="10"/>
        <v>0</v>
      </c>
      <c r="N123" s="6">
        <f t="shared" si="10"/>
        <v>0</v>
      </c>
      <c r="O123" s="6">
        <f t="shared" si="10"/>
        <v>0</v>
      </c>
      <c r="P123" s="6">
        <f t="shared" si="10"/>
        <v>0</v>
      </c>
      <c r="Q123" s="6">
        <f t="shared" si="10"/>
        <v>0</v>
      </c>
      <c r="R123" s="6">
        <f t="shared" si="10"/>
        <v>0</v>
      </c>
      <c r="S123" s="6">
        <f t="shared" si="10"/>
        <v>0</v>
      </c>
      <c r="T123" s="6">
        <f t="shared" si="10"/>
        <v>0</v>
      </c>
      <c r="U123" s="6">
        <f t="shared" si="10"/>
        <v>0</v>
      </c>
      <c r="V123" s="6">
        <f t="shared" si="10"/>
        <v>0</v>
      </c>
      <c r="W123" s="6">
        <f t="shared" si="10"/>
        <v>-0.11907774233173174</v>
      </c>
      <c r="X123" s="6">
        <f t="shared" si="10"/>
        <v>-2.4680038266524802</v>
      </c>
      <c r="Y123" s="6">
        <f t="shared" si="10"/>
        <v>-5.0058777460228021E-2</v>
      </c>
    </row>
    <row r="124" spans="1:25" x14ac:dyDescent="0.25">
      <c r="A124" s="3" t="s">
        <v>39</v>
      </c>
      <c r="B124" s="6">
        <f t="shared" si="10"/>
        <v>0</v>
      </c>
      <c r="C124" s="6">
        <f t="shared" si="10"/>
        <v>0</v>
      </c>
      <c r="D124" s="6">
        <f t="shared" si="10"/>
        <v>0</v>
      </c>
      <c r="E124" s="6">
        <f t="shared" si="10"/>
        <v>0</v>
      </c>
      <c r="F124" s="6">
        <f t="shared" si="10"/>
        <v>0</v>
      </c>
      <c r="G124" s="6">
        <f t="shared" si="10"/>
        <v>0</v>
      </c>
      <c r="H124" s="6">
        <f t="shared" si="10"/>
        <v>0</v>
      </c>
      <c r="I124" s="6">
        <f t="shared" si="10"/>
        <v>0</v>
      </c>
      <c r="J124" s="6">
        <f t="shared" si="10"/>
        <v>0</v>
      </c>
      <c r="K124" s="6">
        <f t="shared" si="10"/>
        <v>0</v>
      </c>
      <c r="L124" s="6">
        <f t="shared" si="10"/>
        <v>0</v>
      </c>
      <c r="M124" s="6">
        <f t="shared" si="10"/>
        <v>0</v>
      </c>
      <c r="N124" s="6">
        <f t="shared" si="10"/>
        <v>0</v>
      </c>
      <c r="O124" s="6">
        <f t="shared" si="10"/>
        <v>0</v>
      </c>
      <c r="P124" s="6">
        <f t="shared" si="10"/>
        <v>0</v>
      </c>
      <c r="Q124" s="6">
        <f t="shared" si="10"/>
        <v>0</v>
      </c>
      <c r="R124" s="6">
        <f t="shared" si="10"/>
        <v>0</v>
      </c>
      <c r="S124" s="6">
        <f t="shared" si="10"/>
        <v>0</v>
      </c>
      <c r="T124" s="6">
        <f t="shared" si="10"/>
        <v>0</v>
      </c>
      <c r="U124" s="6">
        <f t="shared" si="10"/>
        <v>0</v>
      </c>
      <c r="V124" s="6">
        <f t="shared" si="10"/>
        <v>0</v>
      </c>
      <c r="W124" s="6">
        <f t="shared" si="10"/>
        <v>-0.10070002670908884</v>
      </c>
      <c r="X124" s="6">
        <f t="shared" si="10"/>
        <v>-2.1631054284638558</v>
      </c>
      <c r="Y124" s="6">
        <f t="shared" si="10"/>
        <v>-4.3505647410200576E-2</v>
      </c>
    </row>
    <row r="125" spans="1:25" x14ac:dyDescent="0.25">
      <c r="A125" s="3" t="s">
        <v>40</v>
      </c>
      <c r="B125" s="6">
        <f t="shared" si="10"/>
        <v>0</v>
      </c>
      <c r="C125" s="6">
        <f t="shared" si="10"/>
        <v>0</v>
      </c>
      <c r="D125" s="6">
        <f t="shared" si="10"/>
        <v>0</v>
      </c>
      <c r="E125" s="6">
        <f t="shared" si="10"/>
        <v>0</v>
      </c>
      <c r="F125" s="6">
        <f t="shared" si="10"/>
        <v>0</v>
      </c>
      <c r="G125" s="6">
        <f t="shared" si="10"/>
        <v>0</v>
      </c>
      <c r="H125" s="6">
        <f t="shared" si="10"/>
        <v>0</v>
      </c>
      <c r="I125" s="6">
        <f t="shared" si="10"/>
        <v>0</v>
      </c>
      <c r="J125" s="6">
        <f t="shared" si="10"/>
        <v>0</v>
      </c>
      <c r="K125" s="6">
        <f t="shared" si="10"/>
        <v>0</v>
      </c>
      <c r="L125" s="6">
        <f t="shared" si="10"/>
        <v>0</v>
      </c>
      <c r="M125" s="6">
        <f t="shared" si="10"/>
        <v>0</v>
      </c>
      <c r="N125" s="6">
        <f t="shared" si="10"/>
        <v>0</v>
      </c>
      <c r="O125" s="6">
        <f t="shared" si="10"/>
        <v>0</v>
      </c>
      <c r="P125" s="6">
        <f t="shared" si="10"/>
        <v>0</v>
      </c>
      <c r="Q125" s="6">
        <f t="shared" si="10"/>
        <v>0</v>
      </c>
      <c r="R125" s="6">
        <f t="shared" si="10"/>
        <v>0</v>
      </c>
      <c r="S125" s="6">
        <f t="shared" si="10"/>
        <v>0</v>
      </c>
      <c r="T125" s="6">
        <f t="shared" si="10"/>
        <v>0</v>
      </c>
      <c r="U125" s="6">
        <f t="shared" si="10"/>
        <v>0</v>
      </c>
      <c r="V125" s="6">
        <f t="shared" si="10"/>
        <v>0</v>
      </c>
      <c r="W125" s="6">
        <f t="shared" si="10"/>
        <v>0.29672992099305051</v>
      </c>
      <c r="X125" s="6">
        <f t="shared" si="10"/>
        <v>-0.76454827281905136</v>
      </c>
      <c r="Y125" s="6">
        <f t="shared" si="10"/>
        <v>0.11360642928501052</v>
      </c>
    </row>
    <row r="126" spans="1:25" x14ac:dyDescent="0.25">
      <c r="A126" s="3" t="s">
        <v>41</v>
      </c>
      <c r="B126" s="6">
        <f t="shared" si="10"/>
        <v>0</v>
      </c>
      <c r="C126" s="6">
        <f t="shared" si="10"/>
        <v>0</v>
      </c>
      <c r="D126" s="6">
        <f t="shared" si="10"/>
        <v>0</v>
      </c>
      <c r="E126" s="6">
        <f t="shared" si="10"/>
        <v>0</v>
      </c>
      <c r="F126" s="6">
        <f t="shared" si="10"/>
        <v>0</v>
      </c>
      <c r="G126" s="6">
        <f t="shared" si="10"/>
        <v>0</v>
      </c>
      <c r="H126" s="6">
        <f t="shared" si="10"/>
        <v>0</v>
      </c>
      <c r="I126" s="6">
        <f t="shared" si="10"/>
        <v>0</v>
      </c>
      <c r="J126" s="6">
        <f t="shared" si="10"/>
        <v>0</v>
      </c>
      <c r="K126" s="6">
        <f t="shared" si="10"/>
        <v>0</v>
      </c>
      <c r="L126" s="6">
        <f t="shared" si="10"/>
        <v>0</v>
      </c>
      <c r="M126" s="6">
        <f t="shared" si="10"/>
        <v>0</v>
      </c>
      <c r="N126" s="6">
        <f t="shared" si="10"/>
        <v>0</v>
      </c>
      <c r="O126" s="6">
        <f t="shared" si="10"/>
        <v>0</v>
      </c>
      <c r="P126" s="6">
        <f t="shared" si="10"/>
        <v>0</v>
      </c>
      <c r="Q126" s="6">
        <f t="shared" ref="Q126:Y126" si="11">IF(Q42,Q70/Q42-1,0)</f>
        <v>0</v>
      </c>
      <c r="R126" s="6">
        <f t="shared" si="11"/>
        <v>0</v>
      </c>
      <c r="S126" s="6">
        <f t="shared" si="11"/>
        <v>0</v>
      </c>
      <c r="T126" s="6">
        <f t="shared" si="11"/>
        <v>0</v>
      </c>
      <c r="U126" s="6">
        <f t="shared" si="11"/>
        <v>0</v>
      </c>
      <c r="V126" s="6">
        <f t="shared" si="11"/>
        <v>0</v>
      </c>
      <c r="W126" s="6">
        <f t="shared" si="11"/>
        <v>0.29927815846016426</v>
      </c>
      <c r="X126" s="6">
        <f t="shared" si="11"/>
        <v>-3.4975816730161458</v>
      </c>
      <c r="Y126" s="6">
        <f t="shared" si="11"/>
        <v>0.11470057676543299</v>
      </c>
    </row>
    <row r="127" spans="1:25" x14ac:dyDescent="0.25">
      <c r="A127" s="3" t="s">
        <v>42</v>
      </c>
      <c r="B127" s="6">
        <f t="shared" ref="B127:Y137" si="12">IF(B43,B71/B43-1,0)</f>
        <v>0</v>
      </c>
      <c r="C127" s="6">
        <f t="shared" si="12"/>
        <v>0</v>
      </c>
      <c r="D127" s="6">
        <f t="shared" si="12"/>
        <v>0</v>
      </c>
      <c r="E127" s="6">
        <f t="shared" si="12"/>
        <v>0</v>
      </c>
      <c r="F127" s="6">
        <f t="shared" si="12"/>
        <v>0</v>
      </c>
      <c r="G127" s="6">
        <f t="shared" si="12"/>
        <v>0</v>
      </c>
      <c r="H127" s="6">
        <f t="shared" si="12"/>
        <v>0</v>
      </c>
      <c r="I127" s="6">
        <f t="shared" si="12"/>
        <v>0</v>
      </c>
      <c r="J127" s="6">
        <f t="shared" si="12"/>
        <v>0</v>
      </c>
      <c r="K127" s="6">
        <f t="shared" si="12"/>
        <v>0</v>
      </c>
      <c r="L127" s="6">
        <f t="shared" si="12"/>
        <v>0</v>
      </c>
      <c r="M127" s="6">
        <f t="shared" si="12"/>
        <v>0</v>
      </c>
      <c r="N127" s="6">
        <f t="shared" si="12"/>
        <v>0</v>
      </c>
      <c r="O127" s="6">
        <f t="shared" si="12"/>
        <v>0</v>
      </c>
      <c r="P127" s="6">
        <f t="shared" si="12"/>
        <v>0</v>
      </c>
      <c r="Q127" s="6">
        <f t="shared" si="12"/>
        <v>0</v>
      </c>
      <c r="R127" s="6">
        <f t="shared" si="12"/>
        <v>0</v>
      </c>
      <c r="S127" s="6">
        <f t="shared" si="12"/>
        <v>0</v>
      </c>
      <c r="T127" s="6">
        <f t="shared" si="12"/>
        <v>0</v>
      </c>
      <c r="U127" s="6">
        <f t="shared" si="12"/>
        <v>0</v>
      </c>
      <c r="V127" s="6">
        <f t="shared" si="12"/>
        <v>0</v>
      </c>
      <c r="W127" s="6">
        <f t="shared" si="12"/>
        <v>0.54762628439757344</v>
      </c>
      <c r="X127" s="6">
        <f t="shared" si="12"/>
        <v>-1.3702876606683669</v>
      </c>
      <c r="Y127" s="6">
        <f t="shared" si="12"/>
        <v>0.23995730962680595</v>
      </c>
    </row>
    <row r="128" spans="1:25" x14ac:dyDescent="0.25">
      <c r="A128" s="3" t="s">
        <v>43</v>
      </c>
      <c r="B128" s="6">
        <f t="shared" si="12"/>
        <v>0</v>
      </c>
      <c r="C128" s="6">
        <f t="shared" si="12"/>
        <v>0</v>
      </c>
      <c r="D128" s="6">
        <f t="shared" si="12"/>
        <v>0</v>
      </c>
      <c r="E128" s="6">
        <f t="shared" si="12"/>
        <v>0</v>
      </c>
      <c r="F128" s="6">
        <f t="shared" si="12"/>
        <v>0</v>
      </c>
      <c r="G128" s="6">
        <f t="shared" si="12"/>
        <v>0</v>
      </c>
      <c r="H128" s="6">
        <f t="shared" si="12"/>
        <v>0</v>
      </c>
      <c r="I128" s="6">
        <f t="shared" si="12"/>
        <v>0</v>
      </c>
      <c r="J128" s="6">
        <f t="shared" si="12"/>
        <v>0</v>
      </c>
      <c r="K128" s="6">
        <f t="shared" si="12"/>
        <v>0</v>
      </c>
      <c r="L128" s="6">
        <f t="shared" si="12"/>
        <v>0</v>
      </c>
      <c r="M128" s="6">
        <f t="shared" si="12"/>
        <v>0</v>
      </c>
      <c r="N128" s="6">
        <f t="shared" si="12"/>
        <v>0</v>
      </c>
      <c r="O128" s="6">
        <f t="shared" si="12"/>
        <v>0</v>
      </c>
      <c r="P128" s="6">
        <f t="shared" si="12"/>
        <v>0</v>
      </c>
      <c r="Q128" s="6">
        <f t="shared" si="12"/>
        <v>0</v>
      </c>
      <c r="R128" s="6">
        <f t="shared" si="12"/>
        <v>0</v>
      </c>
      <c r="S128" s="6">
        <f t="shared" si="12"/>
        <v>0</v>
      </c>
      <c r="T128" s="6">
        <f t="shared" si="12"/>
        <v>0</v>
      </c>
      <c r="U128" s="6">
        <f t="shared" si="12"/>
        <v>0</v>
      </c>
      <c r="V128" s="6">
        <f t="shared" si="12"/>
        <v>0</v>
      </c>
      <c r="W128" s="6">
        <f t="shared" si="12"/>
        <v>0.64326795602652753</v>
      </c>
      <c r="X128" s="6">
        <f t="shared" si="12"/>
        <v>-1.9697939874510628</v>
      </c>
      <c r="Y128" s="6">
        <f t="shared" si="12"/>
        <v>0.21685559388861475</v>
      </c>
    </row>
    <row r="129" spans="1:25" x14ac:dyDescent="0.25">
      <c r="A129" s="3" t="s">
        <v>44</v>
      </c>
      <c r="B129" s="6">
        <f t="shared" si="12"/>
        <v>0</v>
      </c>
      <c r="C129" s="6">
        <f t="shared" si="12"/>
        <v>0</v>
      </c>
      <c r="D129" s="6">
        <f t="shared" si="12"/>
        <v>0</v>
      </c>
      <c r="E129" s="6">
        <f t="shared" si="12"/>
        <v>0</v>
      </c>
      <c r="F129" s="6">
        <f t="shared" si="12"/>
        <v>0</v>
      </c>
      <c r="G129" s="6">
        <f t="shared" si="12"/>
        <v>0</v>
      </c>
      <c r="H129" s="6">
        <f t="shared" si="12"/>
        <v>0</v>
      </c>
      <c r="I129" s="6">
        <f t="shared" si="12"/>
        <v>0</v>
      </c>
      <c r="J129" s="6">
        <f t="shared" si="12"/>
        <v>0</v>
      </c>
      <c r="K129" s="6">
        <f t="shared" si="12"/>
        <v>0</v>
      </c>
      <c r="L129" s="6">
        <f t="shared" si="12"/>
        <v>0</v>
      </c>
      <c r="M129" s="6">
        <f t="shared" si="12"/>
        <v>0</v>
      </c>
      <c r="N129" s="6">
        <f t="shared" si="12"/>
        <v>0</v>
      </c>
      <c r="O129" s="6">
        <f t="shared" si="12"/>
        <v>0</v>
      </c>
      <c r="P129" s="6">
        <f t="shared" si="12"/>
        <v>0</v>
      </c>
      <c r="Q129" s="6">
        <f t="shared" si="12"/>
        <v>0</v>
      </c>
      <c r="R129" s="6">
        <f t="shared" si="12"/>
        <v>0</v>
      </c>
      <c r="S129" s="6">
        <f t="shared" si="12"/>
        <v>0</v>
      </c>
      <c r="T129" s="6">
        <f t="shared" si="12"/>
        <v>0</v>
      </c>
      <c r="U129" s="6">
        <f t="shared" si="12"/>
        <v>0</v>
      </c>
      <c r="V129" s="6">
        <f t="shared" si="12"/>
        <v>0</v>
      </c>
      <c r="W129" s="6">
        <f t="shared" si="12"/>
        <v>1.2303835697875076E-2</v>
      </c>
      <c r="X129" s="6">
        <f t="shared" si="12"/>
        <v>-1.333369834008244</v>
      </c>
      <c r="Y129" s="6">
        <f t="shared" si="12"/>
        <v>5.0779833151977094E-3</v>
      </c>
    </row>
    <row r="130" spans="1:25" x14ac:dyDescent="0.25">
      <c r="A130" s="3" t="s">
        <v>45</v>
      </c>
      <c r="B130" s="6">
        <f t="shared" si="12"/>
        <v>0</v>
      </c>
      <c r="C130" s="6">
        <f t="shared" si="12"/>
        <v>0</v>
      </c>
      <c r="D130" s="6">
        <f t="shared" si="12"/>
        <v>0</v>
      </c>
      <c r="E130" s="6">
        <f t="shared" si="12"/>
        <v>0</v>
      </c>
      <c r="F130" s="6">
        <f t="shared" si="12"/>
        <v>0</v>
      </c>
      <c r="G130" s="6">
        <f t="shared" si="12"/>
        <v>0</v>
      </c>
      <c r="H130" s="6">
        <f t="shared" si="12"/>
        <v>0</v>
      </c>
      <c r="I130" s="6">
        <f t="shared" si="12"/>
        <v>0</v>
      </c>
      <c r="J130" s="6">
        <f t="shared" si="12"/>
        <v>0</v>
      </c>
      <c r="K130" s="6">
        <f t="shared" si="12"/>
        <v>0</v>
      </c>
      <c r="L130" s="6">
        <f t="shared" si="12"/>
        <v>0</v>
      </c>
      <c r="M130" s="6">
        <f t="shared" si="12"/>
        <v>0</v>
      </c>
      <c r="N130" s="6">
        <f t="shared" si="12"/>
        <v>0</v>
      </c>
      <c r="O130" s="6">
        <f t="shared" si="12"/>
        <v>0</v>
      </c>
      <c r="P130" s="6">
        <f t="shared" si="12"/>
        <v>0</v>
      </c>
      <c r="Q130" s="6">
        <f t="shared" si="12"/>
        <v>0</v>
      </c>
      <c r="R130" s="6">
        <f t="shared" si="12"/>
        <v>0</v>
      </c>
      <c r="S130" s="6">
        <f t="shared" si="12"/>
        <v>0</v>
      </c>
      <c r="T130" s="6">
        <f t="shared" si="12"/>
        <v>0</v>
      </c>
      <c r="U130" s="6">
        <f t="shared" si="12"/>
        <v>0</v>
      </c>
      <c r="V130" s="6">
        <f t="shared" si="12"/>
        <v>0</v>
      </c>
      <c r="W130" s="6">
        <f t="shared" si="12"/>
        <v>-0.4548992016543848</v>
      </c>
      <c r="X130" s="6">
        <f t="shared" si="12"/>
        <v>0.21714038506924238</v>
      </c>
      <c r="Y130" s="6">
        <f t="shared" si="12"/>
        <v>-0.19657047260560445</v>
      </c>
    </row>
    <row r="131" spans="1:25" x14ac:dyDescent="0.25">
      <c r="A131" s="3" t="s">
        <v>46</v>
      </c>
      <c r="B131" s="6">
        <f t="shared" si="12"/>
        <v>0</v>
      </c>
      <c r="C131" s="6">
        <f t="shared" si="12"/>
        <v>0</v>
      </c>
      <c r="D131" s="6">
        <f t="shared" si="12"/>
        <v>0</v>
      </c>
      <c r="E131" s="6">
        <f t="shared" si="12"/>
        <v>0</v>
      </c>
      <c r="F131" s="6">
        <f t="shared" si="12"/>
        <v>0</v>
      </c>
      <c r="G131" s="6">
        <f t="shared" si="12"/>
        <v>0</v>
      </c>
      <c r="H131" s="6">
        <f t="shared" si="12"/>
        <v>0</v>
      </c>
      <c r="I131" s="6">
        <f t="shared" si="12"/>
        <v>0</v>
      </c>
      <c r="J131" s="6">
        <f t="shared" si="12"/>
        <v>0</v>
      </c>
      <c r="K131" s="6">
        <f t="shared" si="12"/>
        <v>0</v>
      </c>
      <c r="L131" s="6">
        <f t="shared" si="12"/>
        <v>0</v>
      </c>
      <c r="M131" s="6">
        <f t="shared" si="12"/>
        <v>0</v>
      </c>
      <c r="N131" s="6">
        <f t="shared" si="12"/>
        <v>0</v>
      </c>
      <c r="O131" s="6">
        <f t="shared" si="12"/>
        <v>0</v>
      </c>
      <c r="P131" s="6">
        <f t="shared" si="12"/>
        <v>0</v>
      </c>
      <c r="Q131" s="6">
        <f t="shared" si="12"/>
        <v>0</v>
      </c>
      <c r="R131" s="6">
        <f t="shared" si="12"/>
        <v>0</v>
      </c>
      <c r="S131" s="6">
        <f t="shared" si="12"/>
        <v>0</v>
      </c>
      <c r="T131" s="6">
        <f t="shared" si="12"/>
        <v>0</v>
      </c>
      <c r="U131" s="6">
        <f t="shared" si="12"/>
        <v>0</v>
      </c>
      <c r="V131" s="6">
        <f t="shared" si="12"/>
        <v>0</v>
      </c>
      <c r="W131" s="6">
        <f t="shared" si="12"/>
        <v>0</v>
      </c>
      <c r="X131" s="6">
        <f t="shared" si="12"/>
        <v>0</v>
      </c>
      <c r="Y131" s="6">
        <f t="shared" si="12"/>
        <v>0</v>
      </c>
    </row>
    <row r="132" spans="1:25" x14ac:dyDescent="0.25">
      <c r="A132" s="3" t="s">
        <v>47</v>
      </c>
      <c r="B132" s="6">
        <f t="shared" si="12"/>
        <v>0</v>
      </c>
      <c r="C132" s="6">
        <f t="shared" si="12"/>
        <v>0</v>
      </c>
      <c r="D132" s="6">
        <f t="shared" si="12"/>
        <v>0</v>
      </c>
      <c r="E132" s="6">
        <f t="shared" si="12"/>
        <v>0</v>
      </c>
      <c r="F132" s="6">
        <f t="shared" si="12"/>
        <v>0</v>
      </c>
      <c r="G132" s="6">
        <f t="shared" si="12"/>
        <v>0</v>
      </c>
      <c r="H132" s="6">
        <f t="shared" si="12"/>
        <v>0</v>
      </c>
      <c r="I132" s="6">
        <f t="shared" si="12"/>
        <v>0</v>
      </c>
      <c r="J132" s="6">
        <f t="shared" si="12"/>
        <v>0</v>
      </c>
      <c r="K132" s="6">
        <f t="shared" si="12"/>
        <v>0</v>
      </c>
      <c r="L132" s="6">
        <f t="shared" si="12"/>
        <v>0</v>
      </c>
      <c r="M132" s="6">
        <f t="shared" si="12"/>
        <v>0</v>
      </c>
      <c r="N132" s="6">
        <f t="shared" si="12"/>
        <v>0</v>
      </c>
      <c r="O132" s="6">
        <f t="shared" si="12"/>
        <v>0</v>
      </c>
      <c r="P132" s="6">
        <f t="shared" si="12"/>
        <v>0</v>
      </c>
      <c r="Q132" s="6">
        <f t="shared" si="12"/>
        <v>0</v>
      </c>
      <c r="R132" s="6">
        <f t="shared" si="12"/>
        <v>0</v>
      </c>
      <c r="S132" s="6">
        <f t="shared" si="12"/>
        <v>0</v>
      </c>
      <c r="T132" s="6">
        <f t="shared" si="12"/>
        <v>0</v>
      </c>
      <c r="U132" s="6">
        <f t="shared" si="12"/>
        <v>0</v>
      </c>
      <c r="V132" s="6">
        <f t="shared" si="12"/>
        <v>0</v>
      </c>
      <c r="W132" s="6">
        <f t="shared" si="12"/>
        <v>-3.319359943770317E-2</v>
      </c>
      <c r="X132" s="6">
        <f t="shared" si="12"/>
        <v>-0.61562533478046411</v>
      </c>
      <c r="Y132" s="6">
        <f t="shared" si="12"/>
        <v>-1.3534344402089116E-2</v>
      </c>
    </row>
    <row r="133" spans="1:25" x14ac:dyDescent="0.25">
      <c r="A133" s="3" t="s">
        <v>48</v>
      </c>
      <c r="B133" s="6">
        <f t="shared" si="12"/>
        <v>0</v>
      </c>
      <c r="C133" s="6">
        <f t="shared" si="12"/>
        <v>0</v>
      </c>
      <c r="D133" s="6">
        <f t="shared" si="12"/>
        <v>0</v>
      </c>
      <c r="E133" s="6">
        <f t="shared" si="12"/>
        <v>0</v>
      </c>
      <c r="F133" s="6">
        <f t="shared" si="12"/>
        <v>0</v>
      </c>
      <c r="G133" s="6">
        <f t="shared" si="12"/>
        <v>0</v>
      </c>
      <c r="H133" s="6">
        <f t="shared" si="12"/>
        <v>0</v>
      </c>
      <c r="I133" s="6">
        <f t="shared" si="12"/>
        <v>0</v>
      </c>
      <c r="J133" s="6">
        <f t="shared" si="12"/>
        <v>0</v>
      </c>
      <c r="K133" s="6">
        <f t="shared" si="12"/>
        <v>0</v>
      </c>
      <c r="L133" s="6">
        <f t="shared" si="12"/>
        <v>0</v>
      </c>
      <c r="M133" s="6">
        <f t="shared" si="12"/>
        <v>0</v>
      </c>
      <c r="N133" s="6">
        <f t="shared" si="12"/>
        <v>0</v>
      </c>
      <c r="O133" s="6">
        <f t="shared" si="12"/>
        <v>0</v>
      </c>
      <c r="P133" s="6">
        <f t="shared" si="12"/>
        <v>0</v>
      </c>
      <c r="Q133" s="6">
        <f t="shared" si="12"/>
        <v>0</v>
      </c>
      <c r="R133" s="6">
        <f t="shared" si="12"/>
        <v>0</v>
      </c>
      <c r="S133" s="6">
        <f t="shared" si="12"/>
        <v>0</v>
      </c>
      <c r="T133" s="6">
        <f t="shared" si="12"/>
        <v>0</v>
      </c>
      <c r="U133" s="6">
        <f t="shared" si="12"/>
        <v>0</v>
      </c>
      <c r="V133" s="6">
        <f t="shared" si="12"/>
        <v>0</v>
      </c>
      <c r="W133" s="6">
        <f t="shared" si="12"/>
        <v>0</v>
      </c>
      <c r="X133" s="6">
        <f t="shared" si="12"/>
        <v>0</v>
      </c>
      <c r="Y133" s="6">
        <f t="shared" si="12"/>
        <v>0</v>
      </c>
    </row>
    <row r="134" spans="1:25" x14ac:dyDescent="0.25">
      <c r="A134" s="3" t="s">
        <v>49</v>
      </c>
      <c r="B134" s="6">
        <f t="shared" si="12"/>
        <v>0</v>
      </c>
      <c r="C134" s="6">
        <f t="shared" si="12"/>
        <v>0</v>
      </c>
      <c r="D134" s="6">
        <f t="shared" si="12"/>
        <v>0</v>
      </c>
      <c r="E134" s="6">
        <f t="shared" si="12"/>
        <v>0</v>
      </c>
      <c r="F134" s="6">
        <f t="shared" si="12"/>
        <v>0</v>
      </c>
      <c r="G134" s="6">
        <f t="shared" si="12"/>
        <v>0</v>
      </c>
      <c r="H134" s="6">
        <f t="shared" si="12"/>
        <v>0</v>
      </c>
      <c r="I134" s="6">
        <f t="shared" si="12"/>
        <v>0</v>
      </c>
      <c r="J134" s="6">
        <f t="shared" si="12"/>
        <v>0</v>
      </c>
      <c r="K134" s="6">
        <f t="shared" si="12"/>
        <v>0</v>
      </c>
      <c r="L134" s="6">
        <f t="shared" si="12"/>
        <v>0</v>
      </c>
      <c r="M134" s="6">
        <f t="shared" si="12"/>
        <v>0</v>
      </c>
      <c r="N134" s="6">
        <f t="shared" si="12"/>
        <v>0</v>
      </c>
      <c r="O134" s="6">
        <f t="shared" si="12"/>
        <v>0</v>
      </c>
      <c r="P134" s="6">
        <f t="shared" si="12"/>
        <v>0</v>
      </c>
      <c r="Q134" s="6">
        <f t="shared" si="12"/>
        <v>0</v>
      </c>
      <c r="R134" s="6">
        <f t="shared" si="12"/>
        <v>0</v>
      </c>
      <c r="S134" s="6">
        <f t="shared" si="12"/>
        <v>0</v>
      </c>
      <c r="T134" s="6">
        <f t="shared" si="12"/>
        <v>0</v>
      </c>
      <c r="U134" s="6">
        <f t="shared" si="12"/>
        <v>0</v>
      </c>
      <c r="V134" s="6">
        <f t="shared" si="12"/>
        <v>0</v>
      </c>
      <c r="W134" s="6">
        <f t="shared" si="12"/>
        <v>0</v>
      </c>
      <c r="X134" s="6">
        <f t="shared" si="12"/>
        <v>0</v>
      </c>
      <c r="Y134" s="6">
        <f t="shared" si="12"/>
        <v>0</v>
      </c>
    </row>
    <row r="135" spans="1:25" x14ac:dyDescent="0.25">
      <c r="A135" s="3" t="s">
        <v>50</v>
      </c>
      <c r="B135" s="6">
        <f t="shared" si="12"/>
        <v>0</v>
      </c>
      <c r="C135" s="6">
        <f t="shared" si="12"/>
        <v>0</v>
      </c>
      <c r="D135" s="6">
        <f t="shared" si="12"/>
        <v>0</v>
      </c>
      <c r="E135" s="6">
        <f t="shared" si="12"/>
        <v>0</v>
      </c>
      <c r="F135" s="6">
        <f t="shared" si="12"/>
        <v>0</v>
      </c>
      <c r="G135" s="6">
        <f t="shared" si="12"/>
        <v>0</v>
      </c>
      <c r="H135" s="6">
        <f t="shared" si="12"/>
        <v>0</v>
      </c>
      <c r="I135" s="6">
        <f t="shared" si="12"/>
        <v>0</v>
      </c>
      <c r="J135" s="6">
        <f t="shared" si="12"/>
        <v>0</v>
      </c>
      <c r="K135" s="6">
        <f t="shared" si="12"/>
        <v>0</v>
      </c>
      <c r="L135" s="6">
        <f t="shared" si="12"/>
        <v>0</v>
      </c>
      <c r="M135" s="6">
        <f t="shared" si="12"/>
        <v>0</v>
      </c>
      <c r="N135" s="6">
        <f t="shared" si="12"/>
        <v>0</v>
      </c>
      <c r="O135" s="6">
        <f t="shared" si="12"/>
        <v>0</v>
      </c>
      <c r="P135" s="6">
        <f t="shared" si="12"/>
        <v>0</v>
      </c>
      <c r="Q135" s="6">
        <f t="shared" si="12"/>
        <v>0</v>
      </c>
      <c r="R135" s="6">
        <f t="shared" si="12"/>
        <v>0</v>
      </c>
      <c r="S135" s="6">
        <f t="shared" si="12"/>
        <v>0</v>
      </c>
      <c r="T135" s="6">
        <f t="shared" si="12"/>
        <v>0</v>
      </c>
      <c r="U135" s="6">
        <f t="shared" si="12"/>
        <v>0</v>
      </c>
      <c r="V135" s="6">
        <f t="shared" si="12"/>
        <v>0</v>
      </c>
      <c r="W135" s="6">
        <f t="shared" si="12"/>
        <v>0</v>
      </c>
      <c r="X135" s="6">
        <f t="shared" si="12"/>
        <v>0.52402277236970796</v>
      </c>
      <c r="Y135" s="6">
        <f t="shared" si="12"/>
        <v>-2.9966756747980661E-2</v>
      </c>
    </row>
    <row r="136" spans="1:25" x14ac:dyDescent="0.25">
      <c r="A136" s="3" t="s">
        <v>51</v>
      </c>
      <c r="B136" s="6">
        <f t="shared" si="12"/>
        <v>0</v>
      </c>
      <c r="C136" s="6">
        <f t="shared" si="12"/>
        <v>0</v>
      </c>
      <c r="D136" s="6">
        <f t="shared" si="12"/>
        <v>0</v>
      </c>
      <c r="E136" s="6">
        <f t="shared" si="12"/>
        <v>0</v>
      </c>
      <c r="F136" s="6">
        <f t="shared" si="12"/>
        <v>0</v>
      </c>
      <c r="G136" s="6">
        <f t="shared" si="12"/>
        <v>0</v>
      </c>
      <c r="H136" s="6">
        <f t="shared" si="12"/>
        <v>0</v>
      </c>
      <c r="I136" s="6">
        <f t="shared" si="12"/>
        <v>0</v>
      </c>
      <c r="J136" s="6">
        <f t="shared" si="12"/>
        <v>0</v>
      </c>
      <c r="K136" s="6">
        <f t="shared" si="12"/>
        <v>0</v>
      </c>
      <c r="L136" s="6">
        <f t="shared" si="12"/>
        <v>0</v>
      </c>
      <c r="M136" s="6">
        <f t="shared" si="12"/>
        <v>0</v>
      </c>
      <c r="N136" s="6">
        <f t="shared" si="12"/>
        <v>0</v>
      </c>
      <c r="O136" s="6">
        <f t="shared" si="12"/>
        <v>0</v>
      </c>
      <c r="P136" s="6">
        <f t="shared" si="12"/>
        <v>0</v>
      </c>
      <c r="Q136" s="6">
        <f t="shared" si="12"/>
        <v>0</v>
      </c>
      <c r="R136" s="6">
        <f t="shared" si="12"/>
        <v>0</v>
      </c>
      <c r="S136" s="6">
        <f t="shared" si="12"/>
        <v>0</v>
      </c>
      <c r="T136" s="6">
        <f t="shared" si="12"/>
        <v>0</v>
      </c>
      <c r="U136" s="6">
        <f t="shared" si="12"/>
        <v>0</v>
      </c>
      <c r="V136" s="6">
        <f t="shared" si="12"/>
        <v>0</v>
      </c>
      <c r="W136" s="6">
        <f t="shared" si="12"/>
        <v>0</v>
      </c>
      <c r="X136" s="6">
        <f t="shared" si="12"/>
        <v>4.6071464829560371E-2</v>
      </c>
      <c r="Y136" s="6">
        <f t="shared" si="12"/>
        <v>-1.1816532908374144E-3</v>
      </c>
    </row>
    <row r="137" spans="1:25" x14ac:dyDescent="0.25">
      <c r="A137" s="3" t="s">
        <v>52</v>
      </c>
      <c r="B137" s="6">
        <f t="shared" si="12"/>
        <v>0</v>
      </c>
      <c r="C137" s="6">
        <f t="shared" si="12"/>
        <v>0</v>
      </c>
      <c r="D137" s="6">
        <f t="shared" si="12"/>
        <v>0</v>
      </c>
      <c r="E137" s="6">
        <f t="shared" si="12"/>
        <v>0</v>
      </c>
      <c r="F137" s="6">
        <f t="shared" si="12"/>
        <v>0</v>
      </c>
      <c r="G137" s="6">
        <f t="shared" si="12"/>
        <v>0</v>
      </c>
      <c r="H137" s="6">
        <f t="shared" si="12"/>
        <v>0</v>
      </c>
      <c r="I137" s="6">
        <f t="shared" si="12"/>
        <v>0</v>
      </c>
      <c r="J137" s="6">
        <f t="shared" si="12"/>
        <v>0</v>
      </c>
      <c r="K137" s="6">
        <f t="shared" si="12"/>
        <v>0</v>
      </c>
      <c r="L137" s="6">
        <f t="shared" si="12"/>
        <v>0</v>
      </c>
      <c r="M137" s="6">
        <f t="shared" si="12"/>
        <v>0</v>
      </c>
      <c r="N137" s="6">
        <f t="shared" si="12"/>
        <v>0</v>
      </c>
      <c r="O137" s="6">
        <f t="shared" si="12"/>
        <v>0</v>
      </c>
      <c r="P137" s="6">
        <f t="shared" si="12"/>
        <v>0</v>
      </c>
      <c r="Q137" s="6">
        <f t="shared" ref="Q137:Y137" si="13">IF(Q53,Q81/Q53-1,0)</f>
        <v>0</v>
      </c>
      <c r="R137" s="6">
        <f t="shared" si="13"/>
        <v>0</v>
      </c>
      <c r="S137" s="6">
        <f t="shared" si="13"/>
        <v>0</v>
      </c>
      <c r="T137" s="6">
        <f t="shared" si="13"/>
        <v>0</v>
      </c>
      <c r="U137" s="6">
        <f t="shared" si="13"/>
        <v>0</v>
      </c>
      <c r="V137" s="6">
        <f t="shared" si="13"/>
        <v>0</v>
      </c>
      <c r="W137" s="6">
        <f t="shared" si="13"/>
        <v>0</v>
      </c>
      <c r="X137" s="6">
        <f t="shared" si="13"/>
        <v>9.0643526522995455E-3</v>
      </c>
      <c r="Y137" s="6">
        <f t="shared" si="13"/>
        <v>-9.0705995721773736E-4</v>
      </c>
    </row>
    <row r="138" spans="1:25" x14ac:dyDescent="0.25">
      <c r="A138" s="3" t="s">
        <v>53</v>
      </c>
      <c r="B138" s="6">
        <f t="shared" ref="B138:Y140" si="14">IF(B54,B82/B54-1,0)</f>
        <v>0</v>
      </c>
      <c r="C138" s="6">
        <f t="shared" si="14"/>
        <v>0</v>
      </c>
      <c r="D138" s="6">
        <f t="shared" si="14"/>
        <v>0</v>
      </c>
      <c r="E138" s="6">
        <f t="shared" si="14"/>
        <v>0</v>
      </c>
      <c r="F138" s="6">
        <f t="shared" si="14"/>
        <v>0</v>
      </c>
      <c r="G138" s="6">
        <f t="shared" si="14"/>
        <v>0</v>
      </c>
      <c r="H138" s="6">
        <f t="shared" si="14"/>
        <v>0</v>
      </c>
      <c r="I138" s="6">
        <f t="shared" si="14"/>
        <v>0</v>
      </c>
      <c r="J138" s="6">
        <f t="shared" si="14"/>
        <v>0</v>
      </c>
      <c r="K138" s="6">
        <f t="shared" si="14"/>
        <v>0</v>
      </c>
      <c r="L138" s="6">
        <f t="shared" si="14"/>
        <v>0</v>
      </c>
      <c r="M138" s="6">
        <f t="shared" si="14"/>
        <v>0</v>
      </c>
      <c r="N138" s="6">
        <f t="shared" si="14"/>
        <v>0</v>
      </c>
      <c r="O138" s="6">
        <f t="shared" si="14"/>
        <v>0</v>
      </c>
      <c r="P138" s="6">
        <f t="shared" si="14"/>
        <v>0</v>
      </c>
      <c r="Q138" s="6">
        <f t="shared" si="14"/>
        <v>0</v>
      </c>
      <c r="R138" s="6">
        <f t="shared" si="14"/>
        <v>0</v>
      </c>
      <c r="S138" s="6">
        <f t="shared" si="14"/>
        <v>0</v>
      </c>
      <c r="T138" s="6">
        <f t="shared" si="14"/>
        <v>0</v>
      </c>
      <c r="U138" s="6">
        <f t="shared" si="14"/>
        <v>0</v>
      </c>
      <c r="V138" s="6">
        <f t="shared" si="14"/>
        <v>0</v>
      </c>
      <c r="W138" s="6">
        <f t="shared" si="14"/>
        <v>0</v>
      </c>
      <c r="X138" s="6">
        <f t="shared" si="14"/>
        <v>5.8451505235312951E-5</v>
      </c>
      <c r="Y138" s="6">
        <f t="shared" si="14"/>
        <v>-7.1593685935233964E-7</v>
      </c>
    </row>
    <row r="139" spans="1:25" x14ac:dyDescent="0.25">
      <c r="A139" s="3" t="s">
        <v>54</v>
      </c>
      <c r="B139" s="6">
        <f t="shared" si="14"/>
        <v>0</v>
      </c>
      <c r="C139" s="6">
        <f t="shared" si="14"/>
        <v>0</v>
      </c>
      <c r="D139" s="6">
        <f t="shared" si="14"/>
        <v>0</v>
      </c>
      <c r="E139" s="6">
        <f t="shared" si="14"/>
        <v>0</v>
      </c>
      <c r="F139" s="6">
        <f t="shared" si="14"/>
        <v>0</v>
      </c>
      <c r="G139" s="6">
        <f t="shared" si="14"/>
        <v>0</v>
      </c>
      <c r="H139" s="6">
        <f t="shared" si="14"/>
        <v>0</v>
      </c>
      <c r="I139" s="6">
        <f t="shared" si="14"/>
        <v>0</v>
      </c>
      <c r="J139" s="6">
        <f t="shared" si="14"/>
        <v>0</v>
      </c>
      <c r="K139" s="6">
        <f t="shared" si="14"/>
        <v>0</v>
      </c>
      <c r="L139" s="6">
        <f t="shared" si="14"/>
        <v>0</v>
      </c>
      <c r="M139" s="6">
        <f t="shared" si="14"/>
        <v>0</v>
      </c>
      <c r="N139" s="6">
        <f t="shared" si="14"/>
        <v>0</v>
      </c>
      <c r="O139" s="6">
        <f t="shared" si="14"/>
        <v>0</v>
      </c>
      <c r="P139" s="6">
        <f t="shared" si="14"/>
        <v>0</v>
      </c>
      <c r="Q139" s="6">
        <f t="shared" si="14"/>
        <v>0</v>
      </c>
      <c r="R139" s="6">
        <f t="shared" si="14"/>
        <v>0</v>
      </c>
      <c r="S139" s="6">
        <f t="shared" si="14"/>
        <v>0</v>
      </c>
      <c r="T139" s="6">
        <f t="shared" si="14"/>
        <v>0</v>
      </c>
      <c r="U139" s="6">
        <f t="shared" si="14"/>
        <v>0</v>
      </c>
      <c r="V139" s="6">
        <f t="shared" si="14"/>
        <v>0</v>
      </c>
      <c r="W139" s="6">
        <f t="shared" si="14"/>
        <v>0</v>
      </c>
      <c r="X139" s="6">
        <f t="shared" si="14"/>
        <v>-1.4245394566624103E-2</v>
      </c>
      <c r="Y139" s="6">
        <f t="shared" si="14"/>
        <v>-7.6641939223809352E-4</v>
      </c>
    </row>
    <row r="140" spans="1:25" x14ac:dyDescent="0.25">
      <c r="A140" s="3" t="s">
        <v>55</v>
      </c>
      <c r="B140" s="6">
        <f t="shared" si="14"/>
        <v>0</v>
      </c>
      <c r="C140" s="6">
        <f t="shared" si="14"/>
        <v>0</v>
      </c>
      <c r="D140" s="6">
        <f t="shared" si="14"/>
        <v>0</v>
      </c>
      <c r="E140" s="6">
        <f t="shared" si="14"/>
        <v>0</v>
      </c>
      <c r="F140" s="6">
        <f t="shared" si="14"/>
        <v>0</v>
      </c>
      <c r="G140" s="6">
        <f t="shared" si="14"/>
        <v>0</v>
      </c>
      <c r="H140" s="6">
        <f t="shared" si="14"/>
        <v>0</v>
      </c>
      <c r="I140" s="6">
        <f t="shared" si="14"/>
        <v>0</v>
      </c>
      <c r="J140" s="6">
        <f t="shared" si="14"/>
        <v>0</v>
      </c>
      <c r="K140" s="6">
        <f t="shared" si="14"/>
        <v>0</v>
      </c>
      <c r="L140" s="6">
        <f t="shared" si="14"/>
        <v>0</v>
      </c>
      <c r="M140" s="6">
        <f t="shared" si="14"/>
        <v>0</v>
      </c>
      <c r="N140" s="6">
        <f t="shared" si="14"/>
        <v>0</v>
      </c>
      <c r="O140" s="6">
        <f t="shared" si="14"/>
        <v>0</v>
      </c>
      <c r="P140" s="6">
        <f t="shared" si="14"/>
        <v>0</v>
      </c>
      <c r="Q140" s="6">
        <f t="shared" si="14"/>
        <v>0</v>
      </c>
      <c r="R140" s="6">
        <f t="shared" si="14"/>
        <v>0</v>
      </c>
      <c r="S140" s="6">
        <f t="shared" si="14"/>
        <v>0</v>
      </c>
      <c r="T140" s="6">
        <f t="shared" si="14"/>
        <v>0</v>
      </c>
      <c r="U140" s="6">
        <f t="shared" si="14"/>
        <v>0</v>
      </c>
      <c r="V140" s="6">
        <f t="shared" si="14"/>
        <v>0</v>
      </c>
      <c r="W140" s="6">
        <f t="shared" si="14"/>
        <v>0</v>
      </c>
      <c r="X140" s="6">
        <f t="shared" si="14"/>
        <v>1.7806085892437151E-2</v>
      </c>
      <c r="Y140" s="6">
        <f t="shared" si="14"/>
        <v>-4.6007926057368698E-3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4" sqref="F4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8" ht="19.5" x14ac:dyDescent="0.3">
      <c r="A1" s="1" t="s">
        <v>58</v>
      </c>
    </row>
    <row r="3" spans="1:8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8" x14ac:dyDescent="0.25">
      <c r="A4" s="3" t="s">
        <v>31</v>
      </c>
      <c r="B4" s="4">
        <f>Y32</f>
        <v>159599225.08276704</v>
      </c>
      <c r="C4" s="4">
        <f>Y60</f>
        <v>152234801.17531535</v>
      </c>
      <c r="D4" s="5">
        <f t="shared" ref="D4:D28" si="0">C4-B4</f>
        <v>-7364423.9074516892</v>
      </c>
      <c r="E4" s="6">
        <f t="shared" ref="E4:E28" si="1">IF(B4,C4/B4-1,0)</f>
        <v>-4.6143230981432137E-2</v>
      </c>
      <c r="F4" s="4">
        <v>94.240398671160847</v>
      </c>
      <c r="G4" s="4">
        <v>89.891842187495229</v>
      </c>
      <c r="H4" s="5">
        <f>G4-F4</f>
        <v>-4.3485564836656181</v>
      </c>
    </row>
    <row r="5" spans="1:8" x14ac:dyDescent="0.25">
      <c r="A5" s="3" t="s">
        <v>32</v>
      </c>
      <c r="B5" s="4">
        <f t="shared" ref="B5:B28" si="2">Y33</f>
        <v>20391295.331044704</v>
      </c>
      <c r="C5" s="4">
        <f t="shared" ref="C5:C28" si="3">Y61</f>
        <v>20376490.484549541</v>
      </c>
      <c r="D5" s="5">
        <f t="shared" si="0"/>
        <v>-14804.846495162696</v>
      </c>
      <c r="E5" s="6">
        <f t="shared" si="1"/>
        <v>-7.2603756920841533E-4</v>
      </c>
      <c r="F5" s="4">
        <v>107.80831182085979</v>
      </c>
      <c r="G5" s="4">
        <v>107.73003893620491</v>
      </c>
      <c r="H5" s="5">
        <f t="shared" ref="H5:H28" si="4">G5-F5</f>
        <v>-7.8272884654879249E-2</v>
      </c>
    </row>
    <row r="6" spans="1:8" x14ac:dyDescent="0.25">
      <c r="A6" s="3" t="s">
        <v>33</v>
      </c>
      <c r="B6" s="4">
        <f t="shared" si="2"/>
        <v>1148941.0402175095</v>
      </c>
      <c r="C6" s="4">
        <f t="shared" si="3"/>
        <v>2982357.5937560881</v>
      </c>
      <c r="D6" s="5">
        <f t="shared" si="0"/>
        <v>1833416.5535385786</v>
      </c>
      <c r="E6" s="6">
        <f t="shared" si="1"/>
        <v>1.5957446808510634</v>
      </c>
      <c r="F6" s="4">
        <v>9.3607710625509988</v>
      </c>
      <c r="G6" s="4">
        <v>24.298171694281312</v>
      </c>
      <c r="H6" s="5">
        <f t="shared" si="4"/>
        <v>14.937400631730313</v>
      </c>
    </row>
    <row r="7" spans="1:8" x14ac:dyDescent="0.25">
      <c r="A7" s="3" t="s">
        <v>34</v>
      </c>
      <c r="B7" s="4">
        <f t="shared" si="2"/>
        <v>34524721.249570616</v>
      </c>
      <c r="C7" s="4">
        <f t="shared" si="3"/>
        <v>31276656.155915532</v>
      </c>
      <c r="D7" s="5">
        <f t="shared" si="0"/>
        <v>-3248065.0936550833</v>
      </c>
      <c r="E7" s="6">
        <f t="shared" si="1"/>
        <v>-9.4079400965343951E-2</v>
      </c>
      <c r="F7" s="4">
        <v>343.72793502290494</v>
      </c>
      <c r="G7" s="4">
        <v>311.39021680089536</v>
      </c>
      <c r="H7" s="5">
        <f t="shared" si="4"/>
        <v>-32.337718222009585</v>
      </c>
    </row>
    <row r="8" spans="1:8" x14ac:dyDescent="0.25">
      <c r="A8" s="3" t="s">
        <v>35</v>
      </c>
      <c r="B8" s="4">
        <f t="shared" si="2"/>
        <v>6893985.7830640599</v>
      </c>
      <c r="C8" s="4">
        <f t="shared" si="3"/>
        <v>6558803.6751419464</v>
      </c>
      <c r="D8" s="5">
        <f t="shared" si="0"/>
        <v>-335182.1079221135</v>
      </c>
      <c r="E8" s="6">
        <f t="shared" si="1"/>
        <v>-4.8619495088825126E-2</v>
      </c>
      <c r="F8" s="4">
        <v>404.41049938781367</v>
      </c>
      <c r="G8" s="4">
        <v>384.74826509895854</v>
      </c>
      <c r="H8" s="5">
        <f t="shared" si="4"/>
        <v>-19.662234288855132</v>
      </c>
    </row>
    <row r="9" spans="1:8" x14ac:dyDescent="0.25">
      <c r="A9" s="3" t="s">
        <v>36</v>
      </c>
      <c r="B9" s="4">
        <f t="shared" si="2"/>
        <v>1012201.9556323719</v>
      </c>
      <c r="C9" s="4">
        <f t="shared" si="3"/>
        <v>1226396.9501145771</v>
      </c>
      <c r="D9" s="5">
        <f t="shared" si="0"/>
        <v>214194.99448220513</v>
      </c>
      <c r="E9" s="6">
        <f t="shared" si="1"/>
        <v>0.2116129032258065</v>
      </c>
      <c r="F9" s="4">
        <v>105.51464147111143</v>
      </c>
      <c r="G9" s="4">
        <v>127.84290108564339</v>
      </c>
      <c r="H9" s="5">
        <f t="shared" si="4"/>
        <v>22.328259614531959</v>
      </c>
    </row>
    <row r="10" spans="1:8" x14ac:dyDescent="0.25">
      <c r="A10" s="3" t="s">
        <v>37</v>
      </c>
      <c r="B10" s="4">
        <f t="shared" si="2"/>
        <v>17311012.428823318</v>
      </c>
      <c r="C10" s="4">
        <f t="shared" si="3"/>
        <v>15729151.067408105</v>
      </c>
      <c r="D10" s="5">
        <f t="shared" si="0"/>
        <v>-1581861.361415213</v>
      </c>
      <c r="E10" s="6">
        <f t="shared" si="1"/>
        <v>-9.1378905070934491E-2</v>
      </c>
      <c r="F10" s="4">
        <v>1816.0944637875912</v>
      </c>
      <c r="G10" s="4">
        <v>1650.1417401812951</v>
      </c>
      <c r="H10" s="5">
        <f t="shared" si="4"/>
        <v>-165.9527236062961</v>
      </c>
    </row>
    <row r="11" spans="1:8" x14ac:dyDescent="0.25">
      <c r="A11" s="3" t="s">
        <v>38</v>
      </c>
      <c r="B11" s="4">
        <f t="shared" si="2"/>
        <v>0</v>
      </c>
      <c r="C11" s="4">
        <f t="shared" si="3"/>
        <v>0</v>
      </c>
      <c r="D11" s="5">
        <f t="shared" si="0"/>
        <v>0</v>
      </c>
      <c r="E11" s="6">
        <f t="shared" si="1"/>
        <v>0</v>
      </c>
      <c r="F11" s="4"/>
      <c r="G11" s="4"/>
      <c r="H11" s="5">
        <f t="shared" si="4"/>
        <v>0</v>
      </c>
    </row>
    <row r="12" spans="1:8" x14ac:dyDescent="0.25">
      <c r="A12" s="3" t="s">
        <v>39</v>
      </c>
      <c r="B12" s="4">
        <f t="shared" si="2"/>
        <v>30094.247378999215</v>
      </c>
      <c r="C12" s="4">
        <f t="shared" si="3"/>
        <v>27688.831682805918</v>
      </c>
      <c r="D12" s="5">
        <f t="shared" si="0"/>
        <v>-2405.4156961932968</v>
      </c>
      <c r="E12" s="6">
        <f t="shared" si="1"/>
        <v>-7.9929418599512081E-2</v>
      </c>
      <c r="F12" s="4">
        <v>2735.8406708181105</v>
      </c>
      <c r="G12" s="4">
        <v>2517.1665166187199</v>
      </c>
      <c r="H12" s="5">
        <f t="shared" si="4"/>
        <v>-218.67415419939061</v>
      </c>
    </row>
    <row r="13" spans="1:8" x14ac:dyDescent="0.25">
      <c r="A13" s="3" t="s">
        <v>40</v>
      </c>
      <c r="B13" s="4">
        <f t="shared" si="2"/>
        <v>48805659.023081243</v>
      </c>
      <c r="C13" s="4">
        <f t="shared" si="3"/>
        <v>52713240.109224185</v>
      </c>
      <c r="D13" s="5">
        <f t="shared" si="0"/>
        <v>3907581.0861429423</v>
      </c>
      <c r="E13" s="6">
        <f t="shared" si="1"/>
        <v>8.006409839266726E-2</v>
      </c>
      <c r="F13" s="4">
        <v>8713.740229080744</v>
      </c>
      <c r="G13" s="4">
        <v>9411.3979841500059</v>
      </c>
      <c r="H13" s="5">
        <f t="shared" si="4"/>
        <v>697.65775506926184</v>
      </c>
    </row>
    <row r="14" spans="1:8" x14ac:dyDescent="0.25">
      <c r="A14" s="3" t="s">
        <v>41</v>
      </c>
      <c r="B14" s="4">
        <f t="shared" si="2"/>
        <v>499868.15670000011</v>
      </c>
      <c r="C14" s="4">
        <f t="shared" si="3"/>
        <v>603974.04958000011</v>
      </c>
      <c r="D14" s="5">
        <f t="shared" si="0"/>
        <v>104105.89288</v>
      </c>
      <c r="E14" s="6">
        <f t="shared" si="1"/>
        <v>0.20826670289878058</v>
      </c>
      <c r="F14" s="4">
        <v>14702.004608823532</v>
      </c>
      <c r="G14" s="4">
        <v>17763.942634705887</v>
      </c>
      <c r="H14" s="5">
        <f t="shared" si="4"/>
        <v>3061.9380258823549</v>
      </c>
    </row>
    <row r="15" spans="1:8" x14ac:dyDescent="0.25">
      <c r="A15" s="3" t="s">
        <v>42</v>
      </c>
      <c r="B15" s="4">
        <f t="shared" si="2"/>
        <v>55832015.035815194</v>
      </c>
      <c r="C15" s="4">
        <f t="shared" si="3"/>
        <v>62580354.341297507</v>
      </c>
      <c r="D15" s="5">
        <f t="shared" si="0"/>
        <v>6748339.305482313</v>
      </c>
      <c r="E15" s="6">
        <f t="shared" si="1"/>
        <v>0.12086863247105417</v>
      </c>
      <c r="F15" s="4">
        <v>50481.026252997464</v>
      </c>
      <c r="G15" s="4">
        <v>56582.598861932645</v>
      </c>
      <c r="H15" s="5">
        <f t="shared" si="4"/>
        <v>6101.5726089351811</v>
      </c>
    </row>
    <row r="16" spans="1:8" x14ac:dyDescent="0.25">
      <c r="A16" s="3" t="s">
        <v>43</v>
      </c>
      <c r="B16" s="4">
        <f t="shared" si="2"/>
        <v>1224678.796994498</v>
      </c>
      <c r="C16" s="4">
        <f t="shared" si="3"/>
        <v>1293368.0318464467</v>
      </c>
      <c r="D16" s="5">
        <f t="shared" si="0"/>
        <v>68689.234851948684</v>
      </c>
      <c r="E16" s="6">
        <f t="shared" si="1"/>
        <v>5.6087551299589755E-2</v>
      </c>
      <c r="F16" s="4">
        <v>381.99588178243857</v>
      </c>
      <c r="G16" s="4">
        <v>403.42109539814305</v>
      </c>
      <c r="H16" s="5">
        <f t="shared" si="4"/>
        <v>21.425213615704479</v>
      </c>
    </row>
    <row r="17" spans="1:25" x14ac:dyDescent="0.25">
      <c r="A17" s="3" t="s">
        <v>44</v>
      </c>
      <c r="B17" s="4">
        <f t="shared" si="2"/>
        <v>1705350.0316744272</v>
      </c>
      <c r="C17" s="4">
        <f t="shared" si="3"/>
        <v>1616069.4112959141</v>
      </c>
      <c r="D17" s="5">
        <f t="shared" si="0"/>
        <v>-89280.620378513122</v>
      </c>
      <c r="E17" s="6">
        <f t="shared" si="1"/>
        <v>-5.2353252247488102E-2</v>
      </c>
      <c r="F17" s="4">
        <v>1035.74250329452</v>
      </c>
      <c r="G17" s="4">
        <v>981.51801475609727</v>
      </c>
      <c r="H17" s="5">
        <f t="shared" si="4"/>
        <v>-54.224488538422747</v>
      </c>
    </row>
    <row r="18" spans="1:25" x14ac:dyDescent="0.25">
      <c r="A18" s="3" t="s">
        <v>45</v>
      </c>
      <c r="B18" s="4">
        <f t="shared" si="2"/>
        <v>60753.766504143336</v>
      </c>
      <c r="C18" s="4">
        <f t="shared" si="3"/>
        <v>49823.34160266626</v>
      </c>
      <c r="D18" s="5">
        <f t="shared" si="0"/>
        <v>-10930.424901477076</v>
      </c>
      <c r="E18" s="6">
        <f t="shared" si="1"/>
        <v>-0.17991353508480223</v>
      </c>
      <c r="F18" s="4">
        <v>375.02325002557615</v>
      </c>
      <c r="G18" s="4">
        <v>307.55149137448308</v>
      </c>
      <c r="H18" s="5">
        <f t="shared" si="4"/>
        <v>-67.471758651093069</v>
      </c>
    </row>
    <row r="19" spans="1:25" x14ac:dyDescent="0.25">
      <c r="A19" s="3" t="s">
        <v>46</v>
      </c>
      <c r="B19" s="4">
        <f t="shared" si="2"/>
        <v>9.8589962580722101</v>
      </c>
      <c r="C19" s="4">
        <f t="shared" si="3"/>
        <v>11.804621183337789</v>
      </c>
      <c r="D19" s="5">
        <f t="shared" si="0"/>
        <v>1.9456249252655784</v>
      </c>
      <c r="E19" s="6">
        <f t="shared" si="1"/>
        <v>0.19734513274336285</v>
      </c>
      <c r="F19" s="4">
        <v>9.8589962580722101</v>
      </c>
      <c r="G19" s="4">
        <v>11.804621183337789</v>
      </c>
      <c r="H19" s="5">
        <f t="shared" si="4"/>
        <v>1.9456249252655784</v>
      </c>
    </row>
    <row r="20" spans="1:25" x14ac:dyDescent="0.25">
      <c r="A20" s="3" t="s">
        <v>47</v>
      </c>
      <c r="B20" s="4">
        <f t="shared" si="2"/>
        <v>4871528.0493471706</v>
      </c>
      <c r="C20" s="4">
        <f t="shared" si="3"/>
        <v>4614831.5336964447</v>
      </c>
      <c r="D20" s="5">
        <f t="shared" si="0"/>
        <v>-256696.51565072592</v>
      </c>
      <c r="E20" s="6">
        <f t="shared" si="1"/>
        <v>-5.2693223368615483E-2</v>
      </c>
      <c r="F20" s="4">
        <v>286560.47349101002</v>
      </c>
      <c r="G20" s="4">
        <v>271460.67845273204</v>
      </c>
      <c r="H20" s="5">
        <f t="shared" si="4"/>
        <v>-15099.795038277982</v>
      </c>
    </row>
    <row r="21" spans="1:25" x14ac:dyDescent="0.25">
      <c r="A21" s="3" t="s">
        <v>48</v>
      </c>
      <c r="B21" s="4">
        <f t="shared" si="2"/>
        <v>-7989.4269900000008</v>
      </c>
      <c r="C21" s="4">
        <f t="shared" si="3"/>
        <v>-7989.4269900000008</v>
      </c>
      <c r="D21" s="5">
        <f t="shared" si="0"/>
        <v>0</v>
      </c>
      <c r="E21" s="6">
        <f t="shared" si="1"/>
        <v>0</v>
      </c>
      <c r="F21" s="4">
        <v>-99.867837375000008</v>
      </c>
      <c r="G21" s="4">
        <v>-99.867837375000008</v>
      </c>
      <c r="H21" s="5">
        <f t="shared" si="4"/>
        <v>0</v>
      </c>
    </row>
    <row r="22" spans="1:25" x14ac:dyDescent="0.25">
      <c r="A22" s="3" t="s">
        <v>49</v>
      </c>
      <c r="B22" s="4">
        <f t="shared" si="2"/>
        <v>-133.75839999999997</v>
      </c>
      <c r="C22" s="4">
        <f t="shared" si="3"/>
        <v>-133.75839999999997</v>
      </c>
      <c r="D22" s="5">
        <f t="shared" si="0"/>
        <v>0</v>
      </c>
      <c r="E22" s="6">
        <f t="shared" si="1"/>
        <v>0</v>
      </c>
      <c r="F22" s="4">
        <v>-44.586133333333322</v>
      </c>
      <c r="G22" s="4">
        <v>-44.586133333333322</v>
      </c>
      <c r="H22" s="5">
        <f t="shared" si="4"/>
        <v>0</v>
      </c>
    </row>
    <row r="23" spans="1:25" x14ac:dyDescent="0.25">
      <c r="A23" s="3" t="s">
        <v>50</v>
      </c>
      <c r="B23" s="4">
        <f t="shared" si="2"/>
        <v>-125136.04310000002</v>
      </c>
      <c r="C23" s="4">
        <f t="shared" si="3"/>
        <v>-124397.20310000004</v>
      </c>
      <c r="D23" s="5">
        <f t="shared" si="0"/>
        <v>738.83999999998196</v>
      </c>
      <c r="E23" s="6">
        <f t="shared" si="1"/>
        <v>-5.9042940922269249E-3</v>
      </c>
      <c r="F23" s="4">
        <v>-715.06310342857159</v>
      </c>
      <c r="G23" s="4">
        <v>-710.84116057142876</v>
      </c>
      <c r="H23" s="5">
        <f t="shared" si="4"/>
        <v>4.2219428571428352</v>
      </c>
    </row>
    <row r="24" spans="1:25" x14ac:dyDescent="0.25">
      <c r="A24" s="3" t="s">
        <v>51</v>
      </c>
      <c r="B24" s="4">
        <f t="shared" si="2"/>
        <v>-9208.9476900000009</v>
      </c>
      <c r="C24" s="4">
        <f t="shared" si="3"/>
        <v>-9124.3476900000005</v>
      </c>
      <c r="D24" s="5">
        <f t="shared" si="0"/>
        <v>84.600000000000364</v>
      </c>
      <c r="E24" s="6">
        <f t="shared" si="1"/>
        <v>-9.1867174022356446E-3</v>
      </c>
      <c r="F24" s="4">
        <v>-1534.8246150000002</v>
      </c>
      <c r="G24" s="4">
        <v>-1520.7246150000001</v>
      </c>
      <c r="H24" s="5">
        <f t="shared" si="4"/>
        <v>14.100000000000136</v>
      </c>
    </row>
    <row r="25" spans="1:25" x14ac:dyDescent="0.25">
      <c r="A25" s="3" t="s">
        <v>52</v>
      </c>
      <c r="B25" s="4">
        <f t="shared" si="2"/>
        <v>-1783.9580800000003</v>
      </c>
      <c r="C25" s="4">
        <f t="shared" si="3"/>
        <v>-1721.9180800000004</v>
      </c>
      <c r="D25" s="5">
        <f t="shared" si="0"/>
        <v>62.039999999999964</v>
      </c>
      <c r="E25" s="6">
        <f t="shared" si="1"/>
        <v>-3.4776601925534001E-2</v>
      </c>
      <c r="F25" s="4">
        <v>-594.65269333333345</v>
      </c>
      <c r="G25" s="4">
        <v>-573.9726933333335</v>
      </c>
      <c r="H25" s="5">
        <f t="shared" si="4"/>
        <v>20.67999999999995</v>
      </c>
    </row>
    <row r="26" spans="1:25" x14ac:dyDescent="0.25">
      <c r="A26" s="3" t="s">
        <v>53</v>
      </c>
      <c r="B26" s="4">
        <f t="shared" si="2"/>
        <v>0</v>
      </c>
      <c r="C26" s="4">
        <f t="shared" si="3"/>
        <v>0</v>
      </c>
      <c r="D26" s="5">
        <f t="shared" si="0"/>
        <v>0</v>
      </c>
      <c r="E26" s="6">
        <f t="shared" si="1"/>
        <v>0</v>
      </c>
      <c r="F26" s="4"/>
      <c r="G26" s="4"/>
      <c r="H26" s="5">
        <f t="shared" si="4"/>
        <v>0</v>
      </c>
    </row>
    <row r="27" spans="1:25" x14ac:dyDescent="0.25">
      <c r="A27" s="3" t="s">
        <v>54</v>
      </c>
      <c r="B27" s="4">
        <f t="shared" si="2"/>
        <v>-1324368.2011500001</v>
      </c>
      <c r="C27" s="4">
        <f t="shared" si="3"/>
        <v>-1322628.2866500001</v>
      </c>
      <c r="D27" s="5">
        <f t="shared" si="0"/>
        <v>1739.9144999999553</v>
      </c>
      <c r="E27" s="6">
        <f t="shared" si="1"/>
        <v>-1.3137694626683682E-3</v>
      </c>
      <c r="F27" s="4">
        <v>-25968.003944117649</v>
      </c>
      <c r="G27" s="4">
        <v>-25933.887973529414</v>
      </c>
      <c r="H27" s="5">
        <f t="shared" si="4"/>
        <v>34.115970588234632</v>
      </c>
    </row>
    <row r="28" spans="1:25" x14ac:dyDescent="0.25">
      <c r="A28" s="3" t="s">
        <v>55</v>
      </c>
      <c r="B28" s="4">
        <f t="shared" si="2"/>
        <v>-1785969.65331</v>
      </c>
      <c r="C28" s="4">
        <f t="shared" si="3"/>
        <v>-1782260.5943099998</v>
      </c>
      <c r="D28" s="5">
        <f t="shared" si="0"/>
        <v>3709.0590000001248</v>
      </c>
      <c r="E28" s="6">
        <f t="shared" si="1"/>
        <v>-2.0767760488684672E-3</v>
      </c>
      <c r="F28" s="4">
        <v>-42523.086983571426</v>
      </c>
      <c r="G28" s="4">
        <v>-42434.776054999995</v>
      </c>
      <c r="H28" s="5">
        <f t="shared" si="4"/>
        <v>88.31092857143085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0</v>
      </c>
      <c r="C32" s="4">
        <v>0</v>
      </c>
      <c r="D32" s="4">
        <v>18893970.500886586</v>
      </c>
      <c r="E32" s="4">
        <v>4841483.8325640541</v>
      </c>
      <c r="F32" s="4">
        <v>0</v>
      </c>
      <c r="G32" s="4">
        <v>16648979.727571987</v>
      </c>
      <c r="H32" s="4">
        <v>3822991.5468010968</v>
      </c>
      <c r="I32" s="4">
        <v>686185.2481410834</v>
      </c>
      <c r="J32" s="4">
        <v>0</v>
      </c>
      <c r="K32" s="4">
        <v>0</v>
      </c>
      <c r="L32" s="4">
        <v>10115858.050001316</v>
      </c>
      <c r="M32" s="4">
        <v>0</v>
      </c>
      <c r="N32" s="4">
        <v>0</v>
      </c>
      <c r="O32" s="4">
        <v>11626906.897353664</v>
      </c>
      <c r="P32" s="4">
        <v>2979335.7496574805</v>
      </c>
      <c r="Q32" s="4">
        <v>0</v>
      </c>
      <c r="R32" s="4">
        <v>12817185.859851699</v>
      </c>
      <c r="S32" s="4">
        <v>3221321.7306513195</v>
      </c>
      <c r="T32" s="4">
        <v>5535524.5831111046</v>
      </c>
      <c r="U32" s="4">
        <v>24564328.98080007</v>
      </c>
      <c r="V32" s="4">
        <v>0</v>
      </c>
      <c r="W32" s="4">
        <v>43815876.297857769</v>
      </c>
      <c r="X32" s="4">
        <v>29276.077517807818</v>
      </c>
      <c r="Y32" s="4">
        <v>159599225.08276704</v>
      </c>
    </row>
    <row r="33" spans="1:25" x14ac:dyDescent="0.25">
      <c r="A33" s="3" t="s">
        <v>32</v>
      </c>
      <c r="B33" s="4">
        <v>0</v>
      </c>
      <c r="C33" s="4">
        <v>0</v>
      </c>
      <c r="D33" s="4">
        <v>2463440.8401391548</v>
      </c>
      <c r="E33" s="4">
        <v>631244.18445832108</v>
      </c>
      <c r="F33" s="4">
        <v>0</v>
      </c>
      <c r="G33" s="4">
        <v>2227246.0654476034</v>
      </c>
      <c r="H33" s="4">
        <v>511427.30786987068</v>
      </c>
      <c r="I33" s="4">
        <v>77451.791976073015</v>
      </c>
      <c r="J33" s="4">
        <v>0</v>
      </c>
      <c r="K33" s="4">
        <v>0</v>
      </c>
      <c r="L33" s="4">
        <v>1318929.647543079</v>
      </c>
      <c r="M33" s="4">
        <v>0</v>
      </c>
      <c r="N33" s="4">
        <v>0</v>
      </c>
      <c r="O33" s="4">
        <v>1515943.7924438713</v>
      </c>
      <c r="P33" s="4">
        <v>388452.8856361052</v>
      </c>
      <c r="Q33" s="4">
        <v>0</v>
      </c>
      <c r="R33" s="4">
        <v>1714641.2118689346</v>
      </c>
      <c r="S33" s="4">
        <v>430937.88733805716</v>
      </c>
      <c r="T33" s="4">
        <v>624811.30227009638</v>
      </c>
      <c r="U33" s="4">
        <v>2772649.6648053476</v>
      </c>
      <c r="V33" s="4">
        <v>0</v>
      </c>
      <c r="W33" s="4">
        <v>5712818.23021599</v>
      </c>
      <c r="X33" s="4">
        <v>1300.5190321982609</v>
      </c>
      <c r="Y33" s="4">
        <v>20391295.331044704</v>
      </c>
    </row>
    <row r="34" spans="1:25" x14ac:dyDescent="0.25">
      <c r="A34" s="3" t="s">
        <v>33</v>
      </c>
      <c r="B34" s="4">
        <v>0</v>
      </c>
      <c r="C34" s="4">
        <v>0</v>
      </c>
      <c r="D34" s="4">
        <v>64535.460675134891</v>
      </c>
      <c r="E34" s="4">
        <v>16536.883524353841</v>
      </c>
      <c r="F34" s="4">
        <v>0</v>
      </c>
      <c r="G34" s="4">
        <v>380770.86156072107</v>
      </c>
      <c r="H34" s="4">
        <v>87433.813292719933</v>
      </c>
      <c r="I34" s="4">
        <v>0</v>
      </c>
      <c r="J34" s="4">
        <v>0</v>
      </c>
      <c r="K34" s="4">
        <v>0</v>
      </c>
      <c r="L34" s="4">
        <v>34552.375285569178</v>
      </c>
      <c r="M34" s="4">
        <v>0</v>
      </c>
      <c r="N34" s="4">
        <v>0</v>
      </c>
      <c r="O34" s="4">
        <v>39713.61090102329</v>
      </c>
      <c r="P34" s="4">
        <v>10176.410781472408</v>
      </c>
      <c r="Q34" s="4">
        <v>0</v>
      </c>
      <c r="R34" s="4">
        <v>293135.73459142912</v>
      </c>
      <c r="S34" s="4">
        <v>73673.310365863232</v>
      </c>
      <c r="T34" s="4">
        <v>0</v>
      </c>
      <c r="U34" s="4">
        <v>0</v>
      </c>
      <c r="V34" s="4">
        <v>0</v>
      </c>
      <c r="W34" s="4">
        <v>149660.32479167302</v>
      </c>
      <c r="X34" s="4">
        <v>-1247.7455524506752</v>
      </c>
      <c r="Y34" s="4">
        <v>1148941.0402175095</v>
      </c>
    </row>
    <row r="35" spans="1:25" x14ac:dyDescent="0.25">
      <c r="A35" s="3" t="s">
        <v>34</v>
      </c>
      <c r="B35" s="4">
        <v>0</v>
      </c>
      <c r="C35" s="4">
        <v>0</v>
      </c>
      <c r="D35" s="4">
        <v>4721758.7204388818</v>
      </c>
      <c r="E35" s="4">
        <v>1209926.6538603141</v>
      </c>
      <c r="F35" s="4">
        <v>0</v>
      </c>
      <c r="G35" s="4">
        <v>4160717.0505206608</v>
      </c>
      <c r="H35" s="4">
        <v>955397.04973209172</v>
      </c>
      <c r="I35" s="4">
        <v>40882.332454585288</v>
      </c>
      <c r="J35" s="4">
        <v>0</v>
      </c>
      <c r="K35" s="4">
        <v>0</v>
      </c>
      <c r="L35" s="4">
        <v>2528036.1774712345</v>
      </c>
      <c r="M35" s="4">
        <v>0</v>
      </c>
      <c r="N35" s="4">
        <v>0</v>
      </c>
      <c r="O35" s="4">
        <v>2905659.7199479342</v>
      </c>
      <c r="P35" s="4">
        <v>744560.52296685916</v>
      </c>
      <c r="Q35" s="4">
        <v>0</v>
      </c>
      <c r="R35" s="4">
        <v>3203120.2283501434</v>
      </c>
      <c r="S35" s="4">
        <v>805034.81109639734</v>
      </c>
      <c r="T35" s="4">
        <v>329801.83839619393</v>
      </c>
      <c r="U35" s="4">
        <v>1971317.7432243708</v>
      </c>
      <c r="V35" s="4">
        <v>0</v>
      </c>
      <c r="W35" s="4">
        <v>10949948.079646531</v>
      </c>
      <c r="X35" s="4">
        <v>-1439.6785355796319</v>
      </c>
      <c r="Y35" s="4">
        <v>34524721.249570616</v>
      </c>
    </row>
    <row r="36" spans="1:25" x14ac:dyDescent="0.25">
      <c r="A36" s="3" t="s">
        <v>35</v>
      </c>
      <c r="B36" s="4">
        <v>0</v>
      </c>
      <c r="C36" s="4">
        <v>0</v>
      </c>
      <c r="D36" s="4">
        <v>947928.20920793666</v>
      </c>
      <c r="E36" s="4">
        <v>242901.78176663653</v>
      </c>
      <c r="F36" s="4">
        <v>0</v>
      </c>
      <c r="G36" s="4">
        <v>849888.20394716517</v>
      </c>
      <c r="H36" s="4">
        <v>195154.02580707069</v>
      </c>
      <c r="I36" s="4">
        <v>6985.9245861414274</v>
      </c>
      <c r="J36" s="4">
        <v>0</v>
      </c>
      <c r="K36" s="4">
        <v>0</v>
      </c>
      <c r="L36" s="4">
        <v>507522.07988730975</v>
      </c>
      <c r="M36" s="4">
        <v>0</v>
      </c>
      <c r="N36" s="4">
        <v>0</v>
      </c>
      <c r="O36" s="4">
        <v>583332.8168538576</v>
      </c>
      <c r="P36" s="4">
        <v>149476.06706962295</v>
      </c>
      <c r="Q36" s="4">
        <v>0</v>
      </c>
      <c r="R36" s="4">
        <v>654284.84197421605</v>
      </c>
      <c r="S36" s="4">
        <v>164440.30714178103</v>
      </c>
      <c r="T36" s="4">
        <v>56356.147829041089</v>
      </c>
      <c r="U36" s="4">
        <v>336856.44293378323</v>
      </c>
      <c r="V36" s="4">
        <v>0</v>
      </c>
      <c r="W36" s="4">
        <v>2198283.5821594954</v>
      </c>
      <c r="X36" s="4">
        <v>575.35190000170212</v>
      </c>
      <c r="Y36" s="4">
        <v>6893985.7830640599</v>
      </c>
    </row>
    <row r="37" spans="1:25" x14ac:dyDescent="0.25">
      <c r="A37" s="3" t="s">
        <v>36</v>
      </c>
      <c r="B37" s="4">
        <v>0</v>
      </c>
      <c r="C37" s="4">
        <v>0</v>
      </c>
      <c r="D37" s="4">
        <v>135933.73887595462</v>
      </c>
      <c r="E37" s="4">
        <v>34832.329130451239</v>
      </c>
      <c r="F37" s="4">
        <v>0</v>
      </c>
      <c r="G37" s="4">
        <v>158993.02846876084</v>
      </c>
      <c r="H37" s="4">
        <v>36508.483629766662</v>
      </c>
      <c r="I37" s="4">
        <v>0</v>
      </c>
      <c r="J37" s="4">
        <v>0</v>
      </c>
      <c r="K37" s="4">
        <v>0</v>
      </c>
      <c r="L37" s="4">
        <v>72779.112606880473</v>
      </c>
      <c r="M37" s="4">
        <v>0</v>
      </c>
      <c r="N37" s="4">
        <v>0</v>
      </c>
      <c r="O37" s="4">
        <v>83650.43896124138</v>
      </c>
      <c r="P37" s="4">
        <v>21434.99947767636</v>
      </c>
      <c r="Q37" s="4">
        <v>0</v>
      </c>
      <c r="R37" s="4">
        <v>122400.48517387376</v>
      </c>
      <c r="S37" s="4">
        <v>30762.707746006447</v>
      </c>
      <c r="T37" s="4">
        <v>0</v>
      </c>
      <c r="U37" s="4">
        <v>0</v>
      </c>
      <c r="V37" s="4">
        <v>0</v>
      </c>
      <c r="W37" s="4">
        <v>315235.79900871794</v>
      </c>
      <c r="X37" s="4">
        <v>-329.16744695784024</v>
      </c>
      <c r="Y37" s="4">
        <v>1012201.9556323719</v>
      </c>
    </row>
    <row r="38" spans="1:25" x14ac:dyDescent="0.25">
      <c r="A38" s="3" t="s">
        <v>37</v>
      </c>
      <c r="B38" s="4">
        <v>0</v>
      </c>
      <c r="C38" s="4">
        <v>0</v>
      </c>
      <c r="D38" s="4">
        <v>2440959.9933694489</v>
      </c>
      <c r="E38" s="4">
        <v>625483.58182729804</v>
      </c>
      <c r="F38" s="4">
        <v>0</v>
      </c>
      <c r="G38" s="4">
        <v>1970693.5578787352</v>
      </c>
      <c r="H38" s="4">
        <v>452516.90712488483</v>
      </c>
      <c r="I38" s="4">
        <v>69986.979012706477</v>
      </c>
      <c r="J38" s="4">
        <v>0</v>
      </c>
      <c r="K38" s="4">
        <v>0</v>
      </c>
      <c r="L38" s="4">
        <v>1306893.3709565618</v>
      </c>
      <c r="M38" s="4">
        <v>0</v>
      </c>
      <c r="N38" s="4">
        <v>0</v>
      </c>
      <c r="O38" s="4">
        <v>1502109.6059052204</v>
      </c>
      <c r="P38" s="4">
        <v>384907.94570617296</v>
      </c>
      <c r="Q38" s="4">
        <v>0</v>
      </c>
      <c r="R38" s="4">
        <v>1517134.7444380473</v>
      </c>
      <c r="S38" s="4">
        <v>381298.91959302244</v>
      </c>
      <c r="T38" s="4">
        <v>564591.91431475233</v>
      </c>
      <c r="U38" s="4">
        <v>430805.95180459734</v>
      </c>
      <c r="V38" s="4">
        <v>0</v>
      </c>
      <c r="W38" s="4">
        <v>5660684.2438161355</v>
      </c>
      <c r="X38" s="4">
        <v>2944.7130757360424</v>
      </c>
      <c r="Y38" s="4">
        <v>17311012.428823318</v>
      </c>
    </row>
    <row r="39" spans="1:25" x14ac:dyDescent="0.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 x14ac:dyDescent="0.25">
      <c r="A40" s="3" t="s">
        <v>39</v>
      </c>
      <c r="B40" s="4">
        <v>0</v>
      </c>
      <c r="C40" s="4">
        <v>0</v>
      </c>
      <c r="D40" s="4">
        <v>4111.2918276467699</v>
      </c>
      <c r="E40" s="4">
        <v>921.26733600745172</v>
      </c>
      <c r="F40" s="4">
        <v>0</v>
      </c>
      <c r="G40" s="4">
        <v>2027.3394103460757</v>
      </c>
      <c r="H40" s="4">
        <v>0</v>
      </c>
      <c r="I40" s="4">
        <v>0</v>
      </c>
      <c r="J40" s="4">
        <v>0</v>
      </c>
      <c r="K40" s="4">
        <v>0</v>
      </c>
      <c r="L40" s="4">
        <v>2278.8579024684186</v>
      </c>
      <c r="M40" s="4">
        <v>0</v>
      </c>
      <c r="N40" s="4">
        <v>0</v>
      </c>
      <c r="O40" s="4">
        <v>2611.2023349374085</v>
      </c>
      <c r="P40" s="4">
        <v>660.8477339608537</v>
      </c>
      <c r="Q40" s="4">
        <v>0</v>
      </c>
      <c r="R40" s="4">
        <v>2274.3883718944721</v>
      </c>
      <c r="S40" s="4">
        <v>0</v>
      </c>
      <c r="T40" s="4">
        <v>0</v>
      </c>
      <c r="U40" s="4">
        <v>0</v>
      </c>
      <c r="V40" s="4">
        <v>5333.2204428978785</v>
      </c>
      <c r="W40" s="4">
        <v>9870.6560987121502</v>
      </c>
      <c r="X40" s="4">
        <v>5.1759201277380003</v>
      </c>
      <c r="Y40" s="4">
        <v>30094.247378999215</v>
      </c>
    </row>
    <row r="41" spans="1:25" x14ac:dyDescent="0.25">
      <c r="A41" s="3" t="s">
        <v>40</v>
      </c>
      <c r="B41" s="4">
        <v>0</v>
      </c>
      <c r="C41" s="4">
        <v>0</v>
      </c>
      <c r="D41" s="4">
        <v>6177778.6791699976</v>
      </c>
      <c r="E41" s="4">
        <v>1581662.3118567199</v>
      </c>
      <c r="F41" s="4">
        <v>0</v>
      </c>
      <c r="G41" s="4">
        <v>6014687.6423907224</v>
      </c>
      <c r="H41" s="4">
        <v>2156875.4887236245</v>
      </c>
      <c r="I41" s="4">
        <v>388411.26272622484</v>
      </c>
      <c r="J41" s="4">
        <v>0</v>
      </c>
      <c r="K41" s="4">
        <v>0</v>
      </c>
      <c r="L41" s="4">
        <v>3307591.2857954274</v>
      </c>
      <c r="M41" s="4">
        <v>0</v>
      </c>
      <c r="N41" s="4">
        <v>0</v>
      </c>
      <c r="O41" s="4">
        <v>3801660.2985484488</v>
      </c>
      <c r="P41" s="4">
        <v>973317.93982362328</v>
      </c>
      <c r="Q41" s="4">
        <v>0</v>
      </c>
      <c r="R41" s="4">
        <v>4630396.0160276927</v>
      </c>
      <c r="S41" s="4">
        <v>1817422.2456621311</v>
      </c>
      <c r="T41" s="4">
        <v>3133352.2529125833</v>
      </c>
      <c r="U41" s="4">
        <v>507354.5653411643</v>
      </c>
      <c r="V41" s="4">
        <v>0</v>
      </c>
      <c r="W41" s="4">
        <v>14326516.831883177</v>
      </c>
      <c r="X41" s="4">
        <v>-11367.79778029953</v>
      </c>
      <c r="Y41" s="4">
        <v>48805659.023081243</v>
      </c>
    </row>
    <row r="42" spans="1:25" x14ac:dyDescent="0.25">
      <c r="A42" s="3" t="s">
        <v>41</v>
      </c>
      <c r="B42" s="4">
        <v>0</v>
      </c>
      <c r="C42" s="4">
        <v>0</v>
      </c>
      <c r="D42" s="4">
        <v>32601.266387326828</v>
      </c>
      <c r="E42" s="4">
        <v>8343.946096073063</v>
      </c>
      <c r="F42" s="4">
        <v>0</v>
      </c>
      <c r="G42" s="4">
        <v>154726.42044863783</v>
      </c>
      <c r="H42" s="4">
        <v>35528.771559637142</v>
      </c>
      <c r="I42" s="4">
        <v>0</v>
      </c>
      <c r="J42" s="4">
        <v>0</v>
      </c>
      <c r="K42" s="4">
        <v>0</v>
      </c>
      <c r="L42" s="4">
        <v>17454.763307109126</v>
      </c>
      <c r="M42" s="4">
        <v>0</v>
      </c>
      <c r="N42" s="4">
        <v>0</v>
      </c>
      <c r="O42" s="4">
        <v>20062.055723199519</v>
      </c>
      <c r="P42" s="4">
        <v>5134.6689892961749</v>
      </c>
      <c r="Q42" s="4">
        <v>0</v>
      </c>
      <c r="R42" s="4">
        <v>119115.84498090832</v>
      </c>
      <c r="S42" s="4">
        <v>29937.184659529743</v>
      </c>
      <c r="T42" s="4">
        <v>0</v>
      </c>
      <c r="U42" s="4">
        <v>1109.7114619851918</v>
      </c>
      <c r="V42" s="4">
        <v>0</v>
      </c>
      <c r="W42" s="4">
        <v>75603.645888702522</v>
      </c>
      <c r="X42" s="4">
        <v>249.87719759458597</v>
      </c>
      <c r="Y42" s="4">
        <v>499868.15670000011</v>
      </c>
    </row>
    <row r="43" spans="1:25" x14ac:dyDescent="0.25">
      <c r="A43" s="3" t="s">
        <v>42</v>
      </c>
      <c r="B43" s="4">
        <v>0</v>
      </c>
      <c r="C43" s="4">
        <v>0</v>
      </c>
      <c r="D43" s="4">
        <v>8586763.3694678918</v>
      </c>
      <c r="E43" s="4">
        <v>3070815.2568988064</v>
      </c>
      <c r="F43" s="4">
        <v>0</v>
      </c>
      <c r="G43" s="4">
        <v>6757631.090214408</v>
      </c>
      <c r="H43" s="4">
        <v>0</v>
      </c>
      <c r="I43" s="4">
        <v>0</v>
      </c>
      <c r="J43" s="4">
        <v>0</v>
      </c>
      <c r="K43" s="4">
        <v>0</v>
      </c>
      <c r="L43" s="4">
        <v>4061379.0046044169</v>
      </c>
      <c r="M43" s="4">
        <v>0</v>
      </c>
      <c r="N43" s="4">
        <v>0</v>
      </c>
      <c r="O43" s="4">
        <v>5453705.9152873103</v>
      </c>
      <c r="P43" s="4">
        <v>2202771.3613820975</v>
      </c>
      <c r="Q43" s="4">
        <v>0</v>
      </c>
      <c r="R43" s="4">
        <v>7581107.2850956796</v>
      </c>
      <c r="S43" s="4">
        <v>0</v>
      </c>
      <c r="T43" s="4">
        <v>0</v>
      </c>
      <c r="U43" s="4">
        <v>0</v>
      </c>
      <c r="V43" s="4">
        <v>541791.01559603424</v>
      </c>
      <c r="W43" s="4">
        <v>17591476.589021605</v>
      </c>
      <c r="X43" s="4">
        <v>-15425.851753058036</v>
      </c>
      <c r="Y43" s="4">
        <v>55832015.035815194</v>
      </c>
    </row>
    <row r="44" spans="1:25" x14ac:dyDescent="0.25">
      <c r="A44" s="3" t="s">
        <v>43</v>
      </c>
      <c r="B44" s="4">
        <v>0</v>
      </c>
      <c r="C44" s="4">
        <v>0</v>
      </c>
      <c r="D44" s="4">
        <v>116865.61640982455</v>
      </c>
      <c r="E44" s="4">
        <v>29946.219742655372</v>
      </c>
      <c r="F44" s="4">
        <v>0</v>
      </c>
      <c r="G44" s="4">
        <v>102437.47746182307</v>
      </c>
      <c r="H44" s="4">
        <v>23522.018575326201</v>
      </c>
      <c r="I44" s="4">
        <v>4132.5879139339022</v>
      </c>
      <c r="J44" s="4">
        <v>0</v>
      </c>
      <c r="K44" s="4">
        <v>0</v>
      </c>
      <c r="L44" s="4">
        <v>62570.013352789756</v>
      </c>
      <c r="M44" s="4">
        <v>0</v>
      </c>
      <c r="N44" s="4">
        <v>0</v>
      </c>
      <c r="O44" s="4">
        <v>71916.363023596146</v>
      </c>
      <c r="P44" s="4">
        <v>18428.202206582784</v>
      </c>
      <c r="Q44" s="4">
        <v>0</v>
      </c>
      <c r="R44" s="4">
        <v>78861.300159324077</v>
      </c>
      <c r="S44" s="4">
        <v>19820.077721303031</v>
      </c>
      <c r="T44" s="4">
        <v>33337.997357741973</v>
      </c>
      <c r="U44" s="4">
        <v>392238.10444214183</v>
      </c>
      <c r="V44" s="4">
        <v>0</v>
      </c>
      <c r="W44" s="4">
        <v>271016.05731021386</v>
      </c>
      <c r="X44" s="4">
        <v>-413.23868275853988</v>
      </c>
      <c r="Y44" s="4">
        <v>1224678.796994498</v>
      </c>
    </row>
    <row r="45" spans="1:25" x14ac:dyDescent="0.25">
      <c r="A45" s="3" t="s">
        <v>44</v>
      </c>
      <c r="B45" s="4">
        <v>0</v>
      </c>
      <c r="C45" s="4">
        <v>0</v>
      </c>
      <c r="D45" s="4">
        <v>196191.84092777944</v>
      </c>
      <c r="E45" s="4">
        <v>50273.161265296338</v>
      </c>
      <c r="F45" s="4">
        <v>0</v>
      </c>
      <c r="G45" s="4">
        <v>127065.15303898352</v>
      </c>
      <c r="H45" s="4">
        <v>29177.103576896734</v>
      </c>
      <c r="I45" s="4">
        <v>5126.130872626818</v>
      </c>
      <c r="J45" s="4">
        <v>0</v>
      </c>
      <c r="K45" s="4">
        <v>0</v>
      </c>
      <c r="L45" s="4">
        <v>105041.38414425531</v>
      </c>
      <c r="M45" s="4">
        <v>0</v>
      </c>
      <c r="N45" s="4">
        <v>0</v>
      </c>
      <c r="O45" s="4">
        <v>120731.8635530141</v>
      </c>
      <c r="P45" s="4">
        <v>30936.925906591146</v>
      </c>
      <c r="Q45" s="4">
        <v>0</v>
      </c>
      <c r="R45" s="4">
        <v>97820.870074941355</v>
      </c>
      <c r="S45" s="4">
        <v>24585.154489386012</v>
      </c>
      <c r="T45" s="4">
        <v>41353.007134068117</v>
      </c>
      <c r="U45" s="4">
        <v>422276.54532805033</v>
      </c>
      <c r="V45" s="4">
        <v>0</v>
      </c>
      <c r="W45" s="4">
        <v>454976.75739131699</v>
      </c>
      <c r="X45" s="4">
        <v>-205.86602877899327</v>
      </c>
      <c r="Y45" s="4">
        <v>1705350.0316744272</v>
      </c>
    </row>
    <row r="46" spans="1:25" x14ac:dyDescent="0.25">
      <c r="A46" s="3" t="s">
        <v>45</v>
      </c>
      <c r="B46" s="4">
        <v>0</v>
      </c>
      <c r="C46" s="4">
        <v>0</v>
      </c>
      <c r="D46" s="4">
        <v>8244.1978181953928</v>
      </c>
      <c r="E46" s="4">
        <v>2112.5337550082395</v>
      </c>
      <c r="F46" s="4">
        <v>0</v>
      </c>
      <c r="G46" s="4">
        <v>4310.9058481581314</v>
      </c>
      <c r="H46" s="4">
        <v>989.88387794543894</v>
      </c>
      <c r="I46" s="4">
        <v>173.91288664683037</v>
      </c>
      <c r="J46" s="4">
        <v>0</v>
      </c>
      <c r="K46" s="4">
        <v>0</v>
      </c>
      <c r="L46" s="4">
        <v>4413.9549630969204</v>
      </c>
      <c r="M46" s="4">
        <v>0</v>
      </c>
      <c r="N46" s="4">
        <v>0</v>
      </c>
      <c r="O46" s="4">
        <v>5073.2862354699955</v>
      </c>
      <c r="P46" s="4">
        <v>1300.0037914659163</v>
      </c>
      <c r="Q46" s="4">
        <v>0</v>
      </c>
      <c r="R46" s="4">
        <v>3318.7427929088103</v>
      </c>
      <c r="S46" s="4">
        <v>834.09403547209672</v>
      </c>
      <c r="T46" s="4">
        <v>1402.9725383361904</v>
      </c>
      <c r="U46" s="4">
        <v>9460.5140443133605</v>
      </c>
      <c r="V46" s="4">
        <v>0</v>
      </c>
      <c r="W46" s="4">
        <v>19118.625794412455</v>
      </c>
      <c r="X46" s="4">
        <v>0.13812271355863256</v>
      </c>
      <c r="Y46" s="4">
        <v>60753.766504143336</v>
      </c>
    </row>
    <row r="47" spans="1:25" x14ac:dyDescent="0.25">
      <c r="A47" s="3" t="s">
        <v>46</v>
      </c>
      <c r="B47" s="4">
        <v>0</v>
      </c>
      <c r="C47" s="4">
        <v>0</v>
      </c>
      <c r="D47" s="4">
        <v>0.68734299895460405</v>
      </c>
      <c r="E47" s="4">
        <v>0.17612814716253816</v>
      </c>
      <c r="F47" s="4">
        <v>0</v>
      </c>
      <c r="G47" s="4">
        <v>0.9456943755840086</v>
      </c>
      <c r="H47" s="4">
        <v>0.21715334289990507</v>
      </c>
      <c r="I47" s="4">
        <v>3.81517120847715E-2</v>
      </c>
      <c r="J47" s="4">
        <v>0</v>
      </c>
      <c r="K47" s="4">
        <v>0</v>
      </c>
      <c r="L47" s="4">
        <v>0.36800439636341714</v>
      </c>
      <c r="M47" s="4">
        <v>0</v>
      </c>
      <c r="N47" s="4">
        <v>0</v>
      </c>
      <c r="O47" s="4">
        <v>0.42297478208818179</v>
      </c>
      <c r="P47" s="4">
        <v>0.10838513635692104</v>
      </c>
      <c r="Q47" s="4">
        <v>0</v>
      </c>
      <c r="R47" s="4">
        <v>0.72804104376456791</v>
      </c>
      <c r="S47" s="4">
        <v>0.18297732908992909</v>
      </c>
      <c r="T47" s="4">
        <v>0.30777365253064703</v>
      </c>
      <c r="U47" s="4">
        <v>4.0853494742859633</v>
      </c>
      <c r="V47" s="4">
        <v>0</v>
      </c>
      <c r="W47" s="4">
        <v>1.5939760155220062</v>
      </c>
      <c r="X47" s="4">
        <v>-2.9561486152506916E-3</v>
      </c>
      <c r="Y47" s="4">
        <v>9.8589962580722101</v>
      </c>
    </row>
    <row r="48" spans="1:25" x14ac:dyDescent="0.25">
      <c r="A48" s="3" t="s">
        <v>47</v>
      </c>
      <c r="B48" s="4">
        <v>0</v>
      </c>
      <c r="C48" s="4">
        <v>0</v>
      </c>
      <c r="D48" s="4">
        <v>560433.3290758247</v>
      </c>
      <c r="E48" s="4">
        <v>143608.18980972451</v>
      </c>
      <c r="F48" s="4">
        <v>0</v>
      </c>
      <c r="G48" s="4">
        <v>364213.79797605227</v>
      </c>
      <c r="H48" s="4">
        <v>83631.927822272046</v>
      </c>
      <c r="I48" s="4">
        <v>14693.309293610275</v>
      </c>
      <c r="J48" s="4">
        <v>0</v>
      </c>
      <c r="K48" s="4">
        <v>0</v>
      </c>
      <c r="L48" s="4">
        <v>300056.78283210477</v>
      </c>
      <c r="M48" s="4">
        <v>0</v>
      </c>
      <c r="N48" s="4">
        <v>0</v>
      </c>
      <c r="O48" s="4">
        <v>344877.54381922109</v>
      </c>
      <c r="P48" s="4">
        <v>88373.116309079123</v>
      </c>
      <c r="Q48" s="4">
        <v>0</v>
      </c>
      <c r="R48" s="4">
        <v>280389.31020203308</v>
      </c>
      <c r="S48" s="4">
        <v>70469.772996378582</v>
      </c>
      <c r="T48" s="4">
        <v>118532.38614845823</v>
      </c>
      <c r="U48" s="4">
        <v>1203401.390103013</v>
      </c>
      <c r="V48" s="4">
        <v>0</v>
      </c>
      <c r="W48" s="4">
        <v>1299667.3948882632</v>
      </c>
      <c r="X48" s="4">
        <v>-820.20192886431619</v>
      </c>
      <c r="Y48" s="4">
        <v>4871528.0493471706</v>
      </c>
    </row>
    <row r="49" spans="1:25" x14ac:dyDescent="0.25">
      <c r="A49" s="3" t="s">
        <v>48</v>
      </c>
      <c r="B49" s="4">
        <v>0</v>
      </c>
      <c r="C49" s="4">
        <v>0</v>
      </c>
      <c r="D49" s="4">
        <v>-1775.6131841056886</v>
      </c>
      <c r="E49" s="4">
        <v>-454.99184638463811</v>
      </c>
      <c r="F49" s="4">
        <v>0</v>
      </c>
      <c r="G49" s="4">
        <v>-1564.6339611252156</v>
      </c>
      <c r="H49" s="4">
        <v>-359.27621422432628</v>
      </c>
      <c r="I49" s="4">
        <v>0</v>
      </c>
      <c r="J49" s="4">
        <v>0</v>
      </c>
      <c r="K49" s="4">
        <v>0</v>
      </c>
      <c r="L49" s="4">
        <v>-950.66576510644791</v>
      </c>
      <c r="M49" s="4">
        <v>0</v>
      </c>
      <c r="N49" s="4">
        <v>0</v>
      </c>
      <c r="O49" s="4">
        <v>-1092.6707637413633</v>
      </c>
      <c r="P49" s="4">
        <v>-279.99132510135922</v>
      </c>
      <c r="Q49" s="4">
        <v>0</v>
      </c>
      <c r="R49" s="4">
        <v>-1204.5305244240628</v>
      </c>
      <c r="S49" s="4">
        <v>-302.73262758202355</v>
      </c>
      <c r="T49" s="4">
        <v>0</v>
      </c>
      <c r="U49" s="4">
        <v>0</v>
      </c>
      <c r="V49" s="4">
        <v>0</v>
      </c>
      <c r="W49" s="4">
        <v>0</v>
      </c>
      <c r="X49" s="4">
        <v>-4.320778204876194</v>
      </c>
      <c r="Y49" s="4">
        <v>-7989.4269900000008</v>
      </c>
    </row>
    <row r="50" spans="1:25" x14ac:dyDescent="0.25">
      <c r="A50" s="3" t="s">
        <v>49</v>
      </c>
      <c r="B50" s="4">
        <v>0</v>
      </c>
      <c r="C50" s="4">
        <v>0</v>
      </c>
      <c r="D50" s="4">
        <v>-32.437735858895827</v>
      </c>
      <c r="E50" s="4">
        <v>-8.3120048122472809</v>
      </c>
      <c r="F50" s="4">
        <v>0</v>
      </c>
      <c r="G50" s="4">
        <v>-28.583468292053809</v>
      </c>
      <c r="H50" s="4">
        <v>0</v>
      </c>
      <c r="I50" s="4">
        <v>0</v>
      </c>
      <c r="J50" s="4">
        <v>0</v>
      </c>
      <c r="K50" s="4">
        <v>0</v>
      </c>
      <c r="L50" s="4">
        <v>-17.367208835042391</v>
      </c>
      <c r="M50" s="4">
        <v>0</v>
      </c>
      <c r="N50" s="4">
        <v>0</v>
      </c>
      <c r="O50" s="4">
        <v>-19.961422866339014</v>
      </c>
      <c r="P50" s="4">
        <v>-5.1150130713827391</v>
      </c>
      <c r="Q50" s="4">
        <v>0</v>
      </c>
      <c r="R50" s="4">
        <v>-22.004929528006567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2.3383263967655658E-2</v>
      </c>
      <c r="Y50" s="4">
        <v>-133.75839999999997</v>
      </c>
    </row>
    <row r="51" spans="1:25" x14ac:dyDescent="0.25">
      <c r="A51" s="3" t="s">
        <v>50</v>
      </c>
      <c r="B51" s="4">
        <v>0</v>
      </c>
      <c r="C51" s="4">
        <v>0</v>
      </c>
      <c r="D51" s="4">
        <v>-27831.38345560649</v>
      </c>
      <c r="E51" s="4">
        <v>-7138.3905171174765</v>
      </c>
      <c r="F51" s="4">
        <v>0</v>
      </c>
      <c r="G51" s="4">
        <v>-24547.622819188371</v>
      </c>
      <c r="H51" s="4">
        <v>-5636.7030333038256</v>
      </c>
      <c r="I51" s="4">
        <v>17.836022328287441</v>
      </c>
      <c r="J51" s="4">
        <v>0</v>
      </c>
      <c r="K51" s="4">
        <v>0</v>
      </c>
      <c r="L51" s="4">
        <v>-14900.961360073017</v>
      </c>
      <c r="M51" s="4">
        <v>0</v>
      </c>
      <c r="N51" s="4">
        <v>0</v>
      </c>
      <c r="O51" s="4">
        <v>-17126.781490830712</v>
      </c>
      <c r="P51" s="4">
        <v>-4392.7983234430567</v>
      </c>
      <c r="Q51" s="4">
        <v>0</v>
      </c>
      <c r="R51" s="4">
        <v>-18897.941449830731</v>
      </c>
      <c r="S51" s="4">
        <v>-4749.5877895945869</v>
      </c>
      <c r="T51" s="4">
        <v>143.88496449118338</v>
      </c>
      <c r="U51" s="4">
        <v>0</v>
      </c>
      <c r="V51" s="4">
        <v>0</v>
      </c>
      <c r="W51" s="4">
        <v>0</v>
      </c>
      <c r="X51" s="4">
        <v>-75.593847831222035</v>
      </c>
      <c r="Y51" s="4">
        <v>-125136.04310000002</v>
      </c>
    </row>
    <row r="52" spans="1:25" x14ac:dyDescent="0.25">
      <c r="A52" s="3" t="s">
        <v>51</v>
      </c>
      <c r="B52" s="4">
        <v>0</v>
      </c>
      <c r="C52" s="4">
        <v>0</v>
      </c>
      <c r="D52" s="4">
        <v>-2132.1472722264089</v>
      </c>
      <c r="E52" s="4">
        <v>-547.12365741944416</v>
      </c>
      <c r="F52" s="4">
        <v>0</v>
      </c>
      <c r="G52" s="4">
        <v>-1712.4493695016363</v>
      </c>
      <c r="H52" s="4">
        <v>-393.21805726556465</v>
      </c>
      <c r="I52" s="4">
        <v>2.0422926330100122</v>
      </c>
      <c r="J52" s="4">
        <v>0</v>
      </c>
      <c r="K52" s="4">
        <v>0</v>
      </c>
      <c r="L52" s="4">
        <v>-1141.5546111140475</v>
      </c>
      <c r="M52" s="4">
        <v>0</v>
      </c>
      <c r="N52" s="4">
        <v>0</v>
      </c>
      <c r="O52" s="4">
        <v>-1312.0734905593176</v>
      </c>
      <c r="P52" s="4">
        <v>-336.68708363109795</v>
      </c>
      <c r="Q52" s="4">
        <v>0</v>
      </c>
      <c r="R52" s="4">
        <v>-1318.3259397054505</v>
      </c>
      <c r="S52" s="4">
        <v>-331.33263760783325</v>
      </c>
      <c r="T52" s="4">
        <v>16.475377613494281</v>
      </c>
      <c r="U52" s="4">
        <v>0</v>
      </c>
      <c r="V52" s="4">
        <v>0</v>
      </c>
      <c r="W52" s="4">
        <v>0</v>
      </c>
      <c r="X52" s="4">
        <v>-2.55324121570434</v>
      </c>
      <c r="Y52" s="4">
        <v>-9208.9476900000009</v>
      </c>
    </row>
    <row r="53" spans="1:25" x14ac:dyDescent="0.25">
      <c r="A53" s="3" t="s">
        <v>52</v>
      </c>
      <c r="B53" s="4">
        <v>0</v>
      </c>
      <c r="C53" s="4">
        <v>0</v>
      </c>
      <c r="D53" s="4">
        <v>-435.3671368141662</v>
      </c>
      <c r="E53" s="4">
        <v>-112.10586715451699</v>
      </c>
      <c r="F53" s="4">
        <v>0</v>
      </c>
      <c r="G53" s="4">
        <v>-385.51162704367835</v>
      </c>
      <c r="H53" s="4">
        <v>8.2126563201801641</v>
      </c>
      <c r="I53" s="4">
        <v>0</v>
      </c>
      <c r="J53" s="4">
        <v>0</v>
      </c>
      <c r="K53" s="4">
        <v>0</v>
      </c>
      <c r="L53" s="4">
        <v>-233.09616977759907</v>
      </c>
      <c r="M53" s="4">
        <v>0</v>
      </c>
      <c r="N53" s="4">
        <v>0</v>
      </c>
      <c r="O53" s="4">
        <v>-267.91473849650697</v>
      </c>
      <c r="P53" s="4">
        <v>-68.98732481833315</v>
      </c>
      <c r="Q53" s="4">
        <v>0</v>
      </c>
      <c r="R53" s="4">
        <v>-296.78540401906395</v>
      </c>
      <c r="S53" s="4">
        <v>6.9201325576312325</v>
      </c>
      <c r="T53" s="4">
        <v>0</v>
      </c>
      <c r="U53" s="4">
        <v>0</v>
      </c>
      <c r="V53" s="4">
        <v>0</v>
      </c>
      <c r="W53" s="4">
        <v>0</v>
      </c>
      <c r="X53" s="4">
        <v>0.67739924605291613</v>
      </c>
      <c r="Y53" s="4">
        <v>-1783.9580800000003</v>
      </c>
    </row>
    <row r="54" spans="1:25" x14ac:dyDescent="0.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 x14ac:dyDescent="0.25">
      <c r="A55" s="3" t="s">
        <v>54</v>
      </c>
      <c r="B55" s="4">
        <v>0</v>
      </c>
      <c r="C55" s="4">
        <v>0</v>
      </c>
      <c r="D55" s="4">
        <v>-521768.57427005027</v>
      </c>
      <c r="E55" s="4">
        <v>-118390.38657091006</v>
      </c>
      <c r="F55" s="4">
        <v>0</v>
      </c>
      <c r="G55" s="4">
        <v>526.04377166896779</v>
      </c>
      <c r="H55" s="4">
        <v>0</v>
      </c>
      <c r="I55" s="4">
        <v>0</v>
      </c>
      <c r="J55" s="4">
        <v>0</v>
      </c>
      <c r="K55" s="4">
        <v>0</v>
      </c>
      <c r="L55" s="4">
        <v>-288322.58990291366</v>
      </c>
      <c r="M55" s="4">
        <v>0</v>
      </c>
      <c r="N55" s="4">
        <v>0</v>
      </c>
      <c r="O55" s="4">
        <v>-331390.56446176826</v>
      </c>
      <c r="P55" s="4">
        <v>-84924.338061522853</v>
      </c>
      <c r="Q55" s="4">
        <v>0</v>
      </c>
      <c r="R55" s="4">
        <v>590.14678612062073</v>
      </c>
      <c r="S55" s="4">
        <v>0</v>
      </c>
      <c r="T55" s="4">
        <v>0</v>
      </c>
      <c r="U55" s="4">
        <v>0</v>
      </c>
      <c r="V55" s="4">
        <v>18403.375620457988</v>
      </c>
      <c r="W55" s="4">
        <v>0</v>
      </c>
      <c r="X55" s="4">
        <v>908.68593891754335</v>
      </c>
      <c r="Y55" s="4">
        <v>-1324368.2011500001</v>
      </c>
    </row>
    <row r="56" spans="1:25" x14ac:dyDescent="0.25">
      <c r="A56" s="3" t="s">
        <v>55</v>
      </c>
      <c r="B56" s="4">
        <v>0</v>
      </c>
      <c r="C56" s="4">
        <v>0</v>
      </c>
      <c r="D56" s="4">
        <v>-700011.22585618543</v>
      </c>
      <c r="E56" s="4">
        <v>-158846.05024946516</v>
      </c>
      <c r="F56" s="4">
        <v>0</v>
      </c>
      <c r="G56" s="4">
        <v>1337.0279196586264</v>
      </c>
      <c r="H56" s="4">
        <v>0</v>
      </c>
      <c r="I56" s="4">
        <v>0</v>
      </c>
      <c r="J56" s="4">
        <v>0</v>
      </c>
      <c r="K56" s="4">
        <v>0</v>
      </c>
      <c r="L56" s="4">
        <v>-386817.18208561308</v>
      </c>
      <c r="M56" s="4">
        <v>0</v>
      </c>
      <c r="N56" s="4">
        <v>0</v>
      </c>
      <c r="O56" s="4">
        <v>-444597.71382473467</v>
      </c>
      <c r="P56" s="4">
        <v>-113944.18129586423</v>
      </c>
      <c r="Q56" s="4">
        <v>0</v>
      </c>
      <c r="R56" s="4">
        <v>1499.9564147232445</v>
      </c>
      <c r="S56" s="4">
        <v>0</v>
      </c>
      <c r="T56" s="4">
        <v>0</v>
      </c>
      <c r="U56" s="4">
        <v>0</v>
      </c>
      <c r="V56" s="4">
        <v>15155.721099200697</v>
      </c>
      <c r="W56" s="4">
        <v>0</v>
      </c>
      <c r="X56" s="4">
        <v>253.99456828001667</v>
      </c>
      <c r="Y56" s="4">
        <v>-1785969.65331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0</v>
      </c>
      <c r="C60" s="4">
        <v>0</v>
      </c>
      <c r="D60" s="4">
        <v>18893970.500886586</v>
      </c>
      <c r="E60" s="4">
        <v>4841483.8325640541</v>
      </c>
      <c r="F60" s="4">
        <v>0</v>
      </c>
      <c r="G60" s="4">
        <v>16648979.727571987</v>
      </c>
      <c r="H60" s="4">
        <v>3822991.5468010968</v>
      </c>
      <c r="I60" s="4">
        <v>686185.2481410834</v>
      </c>
      <c r="J60" s="4">
        <v>0</v>
      </c>
      <c r="K60" s="4">
        <v>0</v>
      </c>
      <c r="L60" s="4">
        <v>10115858.050001316</v>
      </c>
      <c r="M60" s="4">
        <v>0</v>
      </c>
      <c r="N60" s="4">
        <v>0</v>
      </c>
      <c r="O60" s="4">
        <v>11626906.897353664</v>
      </c>
      <c r="P60" s="4">
        <v>2979335.7496574805</v>
      </c>
      <c r="Q60" s="4">
        <v>0</v>
      </c>
      <c r="R60" s="4">
        <v>12817185.859851699</v>
      </c>
      <c r="S60" s="4">
        <v>3221321.7306513195</v>
      </c>
      <c r="T60" s="4">
        <v>5535524.5831111046</v>
      </c>
      <c r="U60" s="4">
        <v>24564328.98080007</v>
      </c>
      <c r="V60" s="4">
        <v>0</v>
      </c>
      <c r="W60" s="4">
        <v>36507397.121031657</v>
      </c>
      <c r="X60" s="4">
        <v>-26668.653107796003</v>
      </c>
      <c r="Y60" s="4">
        <v>152234801.17531535</v>
      </c>
    </row>
    <row r="61" spans="1:25" x14ac:dyDescent="0.25">
      <c r="A61" s="3" t="s">
        <v>32</v>
      </c>
      <c r="B61" s="4">
        <v>0</v>
      </c>
      <c r="C61" s="4">
        <v>0</v>
      </c>
      <c r="D61" s="4">
        <v>2463440.8401391548</v>
      </c>
      <c r="E61" s="4">
        <v>631244.18445832108</v>
      </c>
      <c r="F61" s="4">
        <v>0</v>
      </c>
      <c r="G61" s="4">
        <v>2227246.0654476034</v>
      </c>
      <c r="H61" s="4">
        <v>511427.30786987068</v>
      </c>
      <c r="I61" s="4">
        <v>77451.791976073015</v>
      </c>
      <c r="J61" s="4">
        <v>0</v>
      </c>
      <c r="K61" s="4">
        <v>0</v>
      </c>
      <c r="L61" s="4">
        <v>1318929.647543079</v>
      </c>
      <c r="M61" s="4">
        <v>0</v>
      </c>
      <c r="N61" s="4">
        <v>0</v>
      </c>
      <c r="O61" s="4">
        <v>1515943.7924438713</v>
      </c>
      <c r="P61" s="4">
        <v>388452.8856361052</v>
      </c>
      <c r="Q61" s="4">
        <v>0</v>
      </c>
      <c r="R61" s="4">
        <v>1714641.2118689346</v>
      </c>
      <c r="S61" s="4">
        <v>430937.88733805716</v>
      </c>
      <c r="T61" s="4">
        <v>624811.30227009638</v>
      </c>
      <c r="U61" s="4">
        <v>2772649.6648053476</v>
      </c>
      <c r="V61" s="4">
        <v>0</v>
      </c>
      <c r="W61" s="4">
        <v>5697034.6759434007</v>
      </c>
      <c r="X61" s="4">
        <v>2279.2268096255584</v>
      </c>
      <c r="Y61" s="4">
        <v>20376490.484549541</v>
      </c>
    </row>
    <row r="62" spans="1:25" x14ac:dyDescent="0.25">
      <c r="A62" s="3" t="s">
        <v>33</v>
      </c>
      <c r="B62" s="4">
        <v>0</v>
      </c>
      <c r="C62" s="4">
        <v>0</v>
      </c>
      <c r="D62" s="4">
        <v>64535.460675134891</v>
      </c>
      <c r="E62" s="4">
        <v>16536.883524353841</v>
      </c>
      <c r="F62" s="4">
        <v>0</v>
      </c>
      <c r="G62" s="4">
        <v>380770.86156072107</v>
      </c>
      <c r="H62" s="4">
        <v>87433.813292719933</v>
      </c>
      <c r="I62" s="4">
        <v>0</v>
      </c>
      <c r="J62" s="4"/>
      <c r="K62" s="4"/>
      <c r="L62" s="4">
        <v>34552.375285569178</v>
      </c>
      <c r="M62" s="4">
        <v>0</v>
      </c>
      <c r="N62" s="4">
        <v>0</v>
      </c>
      <c r="O62" s="4">
        <v>39713.61090102329</v>
      </c>
      <c r="P62" s="4">
        <v>10176.410781472408</v>
      </c>
      <c r="Q62" s="4">
        <v>0</v>
      </c>
      <c r="R62" s="4">
        <v>293135.73459142912</v>
      </c>
      <c r="S62" s="4">
        <v>73673.310365863232</v>
      </c>
      <c r="T62" s="4">
        <v>0</v>
      </c>
      <c r="U62" s="4"/>
      <c r="V62" s="4"/>
      <c r="W62" s="4">
        <v>1982127.6251295819</v>
      </c>
      <c r="X62" s="4">
        <v>-298.49235178079738</v>
      </c>
      <c r="Y62" s="4">
        <v>2982357.5937560881</v>
      </c>
    </row>
    <row r="63" spans="1:25" x14ac:dyDescent="0.25">
      <c r="A63" s="3" t="s">
        <v>34</v>
      </c>
      <c r="B63" s="4">
        <v>0</v>
      </c>
      <c r="C63" s="4">
        <v>0</v>
      </c>
      <c r="D63" s="4">
        <v>4721758.7204388818</v>
      </c>
      <c r="E63" s="4">
        <v>1209926.6538603141</v>
      </c>
      <c r="F63" s="4">
        <v>0</v>
      </c>
      <c r="G63" s="4">
        <v>4160717.0505206608</v>
      </c>
      <c r="H63" s="4">
        <v>955397.04973209172</v>
      </c>
      <c r="I63" s="4">
        <v>40882.332454585288</v>
      </c>
      <c r="J63" s="4">
        <v>0</v>
      </c>
      <c r="K63" s="4">
        <v>0</v>
      </c>
      <c r="L63" s="4">
        <v>2528036.1774712345</v>
      </c>
      <c r="M63" s="4">
        <v>0</v>
      </c>
      <c r="N63" s="4">
        <v>0</v>
      </c>
      <c r="O63" s="4">
        <v>2905659.7199479342</v>
      </c>
      <c r="P63" s="4">
        <v>744560.52296685916</v>
      </c>
      <c r="Q63" s="4">
        <v>0</v>
      </c>
      <c r="R63" s="4">
        <v>3203120.2283501434</v>
      </c>
      <c r="S63" s="4">
        <v>805034.81109639734</v>
      </c>
      <c r="T63" s="4">
        <v>329801.83839619393</v>
      </c>
      <c r="U63" s="4">
        <v>1971317.7432243708</v>
      </c>
      <c r="V63" s="4">
        <v>0</v>
      </c>
      <c r="W63" s="4">
        <v>7705059.4188675936</v>
      </c>
      <c r="X63" s="4">
        <v>-4616.1114117257957</v>
      </c>
      <c r="Y63" s="4">
        <v>31276656.155915532</v>
      </c>
    </row>
    <row r="64" spans="1:25" x14ac:dyDescent="0.25">
      <c r="A64" s="3" t="s">
        <v>35</v>
      </c>
      <c r="B64" s="4">
        <v>0</v>
      </c>
      <c r="C64" s="4">
        <v>0</v>
      </c>
      <c r="D64" s="4">
        <v>947928.20920793666</v>
      </c>
      <c r="E64" s="4">
        <v>242901.78176663653</v>
      </c>
      <c r="F64" s="4">
        <v>0</v>
      </c>
      <c r="G64" s="4">
        <v>849888.20394716517</v>
      </c>
      <c r="H64" s="4">
        <v>195154.02580707069</v>
      </c>
      <c r="I64" s="4">
        <v>6985.9245861414274</v>
      </c>
      <c r="J64" s="4">
        <v>0</v>
      </c>
      <c r="K64" s="4">
        <v>0</v>
      </c>
      <c r="L64" s="4">
        <v>507522.07988730975</v>
      </c>
      <c r="M64" s="4">
        <v>0</v>
      </c>
      <c r="N64" s="4">
        <v>0</v>
      </c>
      <c r="O64" s="4">
        <v>583332.8168538576</v>
      </c>
      <c r="P64" s="4">
        <v>149476.06706962295</v>
      </c>
      <c r="Q64" s="4">
        <v>0</v>
      </c>
      <c r="R64" s="4">
        <v>654284.84197421605</v>
      </c>
      <c r="S64" s="4">
        <v>164440.30714178103</v>
      </c>
      <c r="T64" s="4">
        <v>56356.147829041089</v>
      </c>
      <c r="U64" s="4">
        <v>336856.44293378323</v>
      </c>
      <c r="V64" s="4">
        <v>0</v>
      </c>
      <c r="W64" s="4">
        <v>1863359.4865349471</v>
      </c>
      <c r="X64" s="4">
        <v>317.33960243766177</v>
      </c>
      <c r="Y64" s="4">
        <v>6558803.6751419464</v>
      </c>
    </row>
    <row r="65" spans="1:25" x14ac:dyDescent="0.25">
      <c r="A65" s="3" t="s">
        <v>36</v>
      </c>
      <c r="B65" s="4">
        <v>0</v>
      </c>
      <c r="C65" s="4">
        <v>0</v>
      </c>
      <c r="D65" s="4">
        <v>135933.73887595462</v>
      </c>
      <c r="E65" s="4">
        <v>34832.329130451239</v>
      </c>
      <c r="F65" s="4">
        <v>0</v>
      </c>
      <c r="G65" s="4">
        <v>158993.02846876084</v>
      </c>
      <c r="H65" s="4">
        <v>36508.483629766662</v>
      </c>
      <c r="I65" s="4">
        <v>0</v>
      </c>
      <c r="J65" s="4"/>
      <c r="K65" s="4"/>
      <c r="L65" s="4">
        <v>72779.112606880473</v>
      </c>
      <c r="M65" s="4">
        <v>0</v>
      </c>
      <c r="N65" s="4">
        <v>0</v>
      </c>
      <c r="O65" s="4">
        <v>83650.43896124138</v>
      </c>
      <c r="P65" s="4">
        <v>21434.99947767636</v>
      </c>
      <c r="Q65" s="4">
        <v>0</v>
      </c>
      <c r="R65" s="4">
        <v>122400.48517387376</v>
      </c>
      <c r="S65" s="4">
        <v>30762.707746006447</v>
      </c>
      <c r="T65" s="4">
        <v>0</v>
      </c>
      <c r="U65" s="4"/>
      <c r="V65" s="4"/>
      <c r="W65" s="4">
        <v>529501.51064657711</v>
      </c>
      <c r="X65" s="4">
        <v>-399.88460261198946</v>
      </c>
      <c r="Y65" s="4">
        <v>1226396.9501145771</v>
      </c>
    </row>
    <row r="66" spans="1:25" x14ac:dyDescent="0.25">
      <c r="A66" s="3" t="s">
        <v>37</v>
      </c>
      <c r="B66" s="4">
        <v>0</v>
      </c>
      <c r="C66" s="4">
        <v>0</v>
      </c>
      <c r="D66" s="4">
        <v>2440959.9933694489</v>
      </c>
      <c r="E66" s="4">
        <v>625483.58182729804</v>
      </c>
      <c r="F66" s="4">
        <v>0</v>
      </c>
      <c r="G66" s="4">
        <v>1970693.5578787352</v>
      </c>
      <c r="H66" s="4">
        <v>452516.90712488483</v>
      </c>
      <c r="I66" s="4">
        <v>69986.979012706477</v>
      </c>
      <c r="J66" s="4">
        <v>0</v>
      </c>
      <c r="K66" s="4">
        <v>0</v>
      </c>
      <c r="L66" s="4">
        <v>1306893.3709565618</v>
      </c>
      <c r="M66" s="4">
        <v>0</v>
      </c>
      <c r="N66" s="4">
        <v>0</v>
      </c>
      <c r="O66" s="4">
        <v>1502109.6059052204</v>
      </c>
      <c r="P66" s="4">
        <v>384907.94570617296</v>
      </c>
      <c r="Q66" s="4">
        <v>0</v>
      </c>
      <c r="R66" s="4">
        <v>1517134.7444380473</v>
      </c>
      <c r="S66" s="4">
        <v>381298.91959302244</v>
      </c>
      <c r="T66" s="4">
        <v>564591.91431475233</v>
      </c>
      <c r="U66" s="4">
        <v>430805.95180459734</v>
      </c>
      <c r="V66" s="4">
        <v>0</v>
      </c>
      <c r="W66" s="4">
        <v>4083935.6593104862</v>
      </c>
      <c r="X66" s="4">
        <v>-2168.0638338296822</v>
      </c>
      <c r="Y66" s="4">
        <v>15729151.067408105</v>
      </c>
    </row>
    <row r="67" spans="1:25" x14ac:dyDescent="0.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25">
      <c r="A68" s="3" t="s">
        <v>39</v>
      </c>
      <c r="B68" s="4">
        <v>0</v>
      </c>
      <c r="C68" s="4">
        <v>0</v>
      </c>
      <c r="D68" s="4">
        <v>4111.2918276467699</v>
      </c>
      <c r="E68" s="4">
        <v>921.26733600745172</v>
      </c>
      <c r="F68" s="4">
        <v>0</v>
      </c>
      <c r="G68" s="4">
        <v>2027.3394103460757</v>
      </c>
      <c r="H68" s="4">
        <v>0</v>
      </c>
      <c r="I68" s="4">
        <v>0</v>
      </c>
      <c r="J68" s="4">
        <v>0</v>
      </c>
      <c r="K68" s="4">
        <v>0</v>
      </c>
      <c r="L68" s="4">
        <v>2278.8579024684186</v>
      </c>
      <c r="M68" s="4">
        <v>0</v>
      </c>
      <c r="N68" s="4">
        <v>0</v>
      </c>
      <c r="O68" s="4">
        <v>2611.2023349374085</v>
      </c>
      <c r="P68" s="4">
        <v>660.8477339608537</v>
      </c>
      <c r="Q68" s="4">
        <v>0</v>
      </c>
      <c r="R68" s="4">
        <v>2274.3883718944721</v>
      </c>
      <c r="S68" s="4">
        <v>0</v>
      </c>
      <c r="T68" s="4">
        <v>0</v>
      </c>
      <c r="U68" s="4">
        <v>0</v>
      </c>
      <c r="V68" s="4">
        <v>5333.2204428978785</v>
      </c>
      <c r="W68" s="4">
        <v>7479.463159579871</v>
      </c>
      <c r="X68" s="4">
        <v>-9.0468369332825578</v>
      </c>
      <c r="Y68" s="4">
        <v>27688.831682805918</v>
      </c>
    </row>
    <row r="69" spans="1:25" x14ac:dyDescent="0.25">
      <c r="A69" s="3" t="s">
        <v>40</v>
      </c>
      <c r="B69" s="4">
        <v>0</v>
      </c>
      <c r="C69" s="4">
        <v>0</v>
      </c>
      <c r="D69" s="4">
        <v>6177778.6791699976</v>
      </c>
      <c r="E69" s="4">
        <v>1581662.3118567199</v>
      </c>
      <c r="F69" s="4">
        <v>0</v>
      </c>
      <c r="G69" s="4">
        <v>6014687.6423907224</v>
      </c>
      <c r="H69" s="4">
        <v>2156875.4887236245</v>
      </c>
      <c r="I69" s="4">
        <v>388411.26272622484</v>
      </c>
      <c r="J69" s="4">
        <v>0</v>
      </c>
      <c r="K69" s="4">
        <v>0</v>
      </c>
      <c r="L69" s="4">
        <v>3307591.2857954274</v>
      </c>
      <c r="M69" s="4">
        <v>0</v>
      </c>
      <c r="N69" s="4">
        <v>0</v>
      </c>
      <c r="O69" s="4">
        <v>3801660.2985484488</v>
      </c>
      <c r="P69" s="4">
        <v>973317.93982362328</v>
      </c>
      <c r="Q69" s="4">
        <v>0</v>
      </c>
      <c r="R69" s="4">
        <v>4630396.0160276927</v>
      </c>
      <c r="S69" s="4">
        <v>1817422.2456621311</v>
      </c>
      <c r="T69" s="4">
        <v>3133352.2529125833</v>
      </c>
      <c r="U69" s="4">
        <v>507354.5653411643</v>
      </c>
      <c r="V69" s="4">
        <v>0</v>
      </c>
      <c r="W69" s="4">
        <v>18200076.912703201</v>
      </c>
      <c r="X69" s="4">
        <v>22653.20754262419</v>
      </c>
      <c r="Y69" s="4">
        <v>52713240.109224185</v>
      </c>
    </row>
    <row r="70" spans="1:25" x14ac:dyDescent="0.25">
      <c r="A70" s="3" t="s">
        <v>41</v>
      </c>
      <c r="B70" s="4">
        <v>0</v>
      </c>
      <c r="C70" s="4">
        <v>0</v>
      </c>
      <c r="D70" s="4">
        <v>32601.266387326828</v>
      </c>
      <c r="E70" s="4">
        <v>8343.946096073063</v>
      </c>
      <c r="F70" s="4">
        <v>0</v>
      </c>
      <c r="G70" s="4">
        <v>154726.42044863783</v>
      </c>
      <c r="H70" s="4">
        <v>35528.771559637142</v>
      </c>
      <c r="I70" s="4">
        <v>0</v>
      </c>
      <c r="J70" s="4">
        <v>0</v>
      </c>
      <c r="K70" s="4">
        <v>0</v>
      </c>
      <c r="L70" s="4">
        <v>17454.763307109126</v>
      </c>
      <c r="M70" s="4">
        <v>0</v>
      </c>
      <c r="N70" s="4">
        <v>0</v>
      </c>
      <c r="O70" s="4">
        <v>20062.055723199519</v>
      </c>
      <c r="P70" s="4">
        <v>5134.6689892961749</v>
      </c>
      <c r="Q70" s="4">
        <v>0</v>
      </c>
      <c r="R70" s="4">
        <v>119115.84498090832</v>
      </c>
      <c r="S70" s="4">
        <v>29937.184659529743</v>
      </c>
      <c r="T70" s="4">
        <v>0</v>
      </c>
      <c r="U70" s="4">
        <v>1109.7114619851918</v>
      </c>
      <c r="V70" s="4">
        <v>0</v>
      </c>
      <c r="W70" s="4">
        <v>179716.50143536</v>
      </c>
      <c r="X70" s="4">
        <v>242.91453093711024</v>
      </c>
      <c r="Y70" s="4">
        <v>603974.04958000011</v>
      </c>
    </row>
    <row r="71" spans="1:25" x14ac:dyDescent="0.25">
      <c r="A71" s="3" t="s">
        <v>42</v>
      </c>
      <c r="B71" s="4">
        <v>0</v>
      </c>
      <c r="C71" s="4">
        <v>0</v>
      </c>
      <c r="D71" s="4">
        <v>8586763.3694678918</v>
      </c>
      <c r="E71" s="4">
        <v>3070815.2568988064</v>
      </c>
      <c r="F71" s="4">
        <v>0</v>
      </c>
      <c r="G71" s="4">
        <v>6757631.090214408</v>
      </c>
      <c r="H71" s="4">
        <v>0</v>
      </c>
      <c r="I71" s="4">
        <v>0</v>
      </c>
      <c r="J71" s="4">
        <v>0</v>
      </c>
      <c r="K71" s="4">
        <v>0</v>
      </c>
      <c r="L71" s="4">
        <v>4061379.0046044169</v>
      </c>
      <c r="M71" s="4">
        <v>0</v>
      </c>
      <c r="N71" s="4">
        <v>0</v>
      </c>
      <c r="O71" s="4">
        <v>5453705.9152873103</v>
      </c>
      <c r="P71" s="4">
        <v>2202771.3613820975</v>
      </c>
      <c r="Q71" s="4">
        <v>0</v>
      </c>
      <c r="R71" s="4">
        <v>7581107.2850956796</v>
      </c>
      <c r="S71" s="4">
        <v>0</v>
      </c>
      <c r="T71" s="4">
        <v>0</v>
      </c>
      <c r="U71" s="4">
        <v>0</v>
      </c>
      <c r="V71" s="4">
        <v>541791.01559603424</v>
      </c>
      <c r="W71" s="4">
        <v>24333296.829105798</v>
      </c>
      <c r="X71" s="4">
        <v>-8906.7863549261092</v>
      </c>
      <c r="Y71" s="4">
        <v>62580354.341297507</v>
      </c>
    </row>
    <row r="72" spans="1:25" x14ac:dyDescent="0.25">
      <c r="A72" s="3" t="s">
        <v>43</v>
      </c>
      <c r="B72" s="4">
        <v>0</v>
      </c>
      <c r="C72" s="4">
        <v>0</v>
      </c>
      <c r="D72" s="4">
        <v>116865.61640982455</v>
      </c>
      <c r="E72" s="4">
        <v>29946.219742655372</v>
      </c>
      <c r="F72" s="4">
        <v>0</v>
      </c>
      <c r="G72" s="4">
        <v>102437.47746182307</v>
      </c>
      <c r="H72" s="4">
        <v>23522.018575326201</v>
      </c>
      <c r="I72" s="4">
        <v>4132.5879139339022</v>
      </c>
      <c r="J72" s="4">
        <v>0</v>
      </c>
      <c r="K72" s="4"/>
      <c r="L72" s="4">
        <v>62570.013352789756</v>
      </c>
      <c r="M72" s="4">
        <v>0</v>
      </c>
      <c r="N72" s="4">
        <v>0</v>
      </c>
      <c r="O72" s="4">
        <v>71916.363023596146</v>
      </c>
      <c r="P72" s="4">
        <v>18428.202206582784</v>
      </c>
      <c r="Q72" s="4">
        <v>0</v>
      </c>
      <c r="R72" s="4">
        <v>78861.300159324077</v>
      </c>
      <c r="S72" s="4">
        <v>19820.077721303031</v>
      </c>
      <c r="T72" s="4">
        <v>33337.997357741973</v>
      </c>
      <c r="U72" s="4">
        <v>392238.10444214183</v>
      </c>
      <c r="V72" s="4"/>
      <c r="W72" s="4">
        <v>339606.94279703085</v>
      </c>
      <c r="X72" s="4">
        <v>-314.88931762679834</v>
      </c>
      <c r="Y72" s="4">
        <v>1293368.0318464467</v>
      </c>
    </row>
    <row r="73" spans="1:25" x14ac:dyDescent="0.25">
      <c r="A73" s="3" t="s">
        <v>44</v>
      </c>
      <c r="B73" s="4">
        <v>0</v>
      </c>
      <c r="C73" s="4">
        <v>0</v>
      </c>
      <c r="D73" s="4">
        <v>196191.84092777944</v>
      </c>
      <c r="E73" s="4">
        <v>50273.161265296338</v>
      </c>
      <c r="F73" s="4">
        <v>0</v>
      </c>
      <c r="G73" s="4">
        <v>127065.15303898352</v>
      </c>
      <c r="H73" s="4">
        <v>29177.103576896734</v>
      </c>
      <c r="I73" s="4">
        <v>5126.130872626818</v>
      </c>
      <c r="J73" s="4">
        <v>0</v>
      </c>
      <c r="K73" s="4"/>
      <c r="L73" s="4">
        <v>105041.38414425531</v>
      </c>
      <c r="M73" s="4">
        <v>0</v>
      </c>
      <c r="N73" s="4">
        <v>0</v>
      </c>
      <c r="O73" s="4">
        <v>120731.8635530141</v>
      </c>
      <c r="P73" s="4">
        <v>30936.925906591146</v>
      </c>
      <c r="Q73" s="4">
        <v>0</v>
      </c>
      <c r="R73" s="4">
        <v>97820.870074941355</v>
      </c>
      <c r="S73" s="4">
        <v>24585.154489386012</v>
      </c>
      <c r="T73" s="4">
        <v>41353.007134068117</v>
      </c>
      <c r="U73" s="4">
        <v>422276.54532805033</v>
      </c>
      <c r="V73" s="4"/>
      <c r="W73" s="4">
        <v>365614.77569271903</v>
      </c>
      <c r="X73" s="4">
        <v>-124.50470869404953</v>
      </c>
      <c r="Y73" s="4">
        <v>1616069.4112959141</v>
      </c>
    </row>
    <row r="74" spans="1:25" x14ac:dyDescent="0.25">
      <c r="A74" s="3" t="s">
        <v>45</v>
      </c>
      <c r="B74" s="4">
        <v>0</v>
      </c>
      <c r="C74" s="4">
        <v>0</v>
      </c>
      <c r="D74" s="4">
        <v>8244.1978181953928</v>
      </c>
      <c r="E74" s="4">
        <v>2112.5337550082395</v>
      </c>
      <c r="F74" s="4">
        <v>0</v>
      </c>
      <c r="G74" s="4">
        <v>4310.9058481581314</v>
      </c>
      <c r="H74" s="4">
        <v>989.88387794543894</v>
      </c>
      <c r="I74" s="4">
        <v>173.91288664683037</v>
      </c>
      <c r="J74" s="4">
        <v>0</v>
      </c>
      <c r="K74" s="4"/>
      <c r="L74" s="4">
        <v>4413.9549630969204</v>
      </c>
      <c r="M74" s="4">
        <v>0</v>
      </c>
      <c r="N74" s="4">
        <v>0</v>
      </c>
      <c r="O74" s="4">
        <v>5073.2862354699955</v>
      </c>
      <c r="P74" s="4">
        <v>1300.0037914659163</v>
      </c>
      <c r="Q74" s="4">
        <v>0</v>
      </c>
      <c r="R74" s="4">
        <v>3318.7427929088103</v>
      </c>
      <c r="S74" s="4">
        <v>834.09403547209672</v>
      </c>
      <c r="T74" s="4">
        <v>1402.9725383361904</v>
      </c>
      <c r="U74" s="4">
        <v>9460.5140443133605</v>
      </c>
      <c r="V74" s="4"/>
      <c r="W74" s="4">
        <v>8191.0865249746676</v>
      </c>
      <c r="X74" s="4">
        <v>-2.7475093257212309</v>
      </c>
      <c r="Y74" s="4">
        <v>49823.34160266626</v>
      </c>
    </row>
    <row r="75" spans="1:25" x14ac:dyDescent="0.25">
      <c r="A75" s="3" t="s">
        <v>46</v>
      </c>
      <c r="B75" s="4">
        <v>0</v>
      </c>
      <c r="C75" s="4">
        <v>0</v>
      </c>
      <c r="D75" s="4">
        <v>0.68734299895460405</v>
      </c>
      <c r="E75" s="4">
        <v>0.17612814716253816</v>
      </c>
      <c r="F75" s="4">
        <v>0</v>
      </c>
      <c r="G75" s="4">
        <v>0.9456943755840086</v>
      </c>
      <c r="H75" s="4">
        <v>0.21715334289990507</v>
      </c>
      <c r="I75" s="4">
        <v>3.81517120847715E-2</v>
      </c>
      <c r="J75" s="4">
        <v>0</v>
      </c>
      <c r="K75" s="4"/>
      <c r="L75" s="4">
        <v>0.36800439636341714</v>
      </c>
      <c r="M75" s="4">
        <v>0</v>
      </c>
      <c r="N75" s="4">
        <v>0</v>
      </c>
      <c r="O75" s="4">
        <v>0.42297478208818179</v>
      </c>
      <c r="P75" s="4">
        <v>0.10838513635692104</v>
      </c>
      <c r="Q75" s="4">
        <v>0</v>
      </c>
      <c r="R75" s="4">
        <v>0.72804104376456791</v>
      </c>
      <c r="S75" s="4">
        <v>0.18297732908992909</v>
      </c>
      <c r="T75" s="4">
        <v>0.30777365253064703</v>
      </c>
      <c r="U75" s="4">
        <v>4.0853494742859633</v>
      </c>
      <c r="V75" s="4"/>
      <c r="W75" s="4">
        <v>3.5371704826917632</v>
      </c>
      <c r="X75" s="4">
        <v>-5.2569051942980526E-4</v>
      </c>
      <c r="Y75" s="4">
        <v>11.804621183337789</v>
      </c>
    </row>
    <row r="76" spans="1:25" x14ac:dyDescent="0.25">
      <c r="A76" s="3" t="s">
        <v>47</v>
      </c>
      <c r="B76" s="4">
        <v>0</v>
      </c>
      <c r="C76" s="4">
        <v>0</v>
      </c>
      <c r="D76" s="4">
        <v>560433.3290758247</v>
      </c>
      <c r="E76" s="4">
        <v>143608.18980972451</v>
      </c>
      <c r="F76" s="4">
        <v>0</v>
      </c>
      <c r="G76" s="4">
        <v>364213.79797605227</v>
      </c>
      <c r="H76" s="4">
        <v>83631.927822272046</v>
      </c>
      <c r="I76" s="4">
        <v>14693.309293610275</v>
      </c>
      <c r="J76" s="4">
        <v>0</v>
      </c>
      <c r="K76" s="4"/>
      <c r="L76" s="4">
        <v>300056.78283210477</v>
      </c>
      <c r="M76" s="4">
        <v>0</v>
      </c>
      <c r="N76" s="4">
        <v>0</v>
      </c>
      <c r="O76" s="4">
        <v>344877.54381922109</v>
      </c>
      <c r="P76" s="4">
        <v>88373.116309079123</v>
      </c>
      <c r="Q76" s="4">
        <v>0</v>
      </c>
      <c r="R76" s="4">
        <v>280389.31020203308</v>
      </c>
      <c r="S76" s="4">
        <v>70469.772996378582</v>
      </c>
      <c r="T76" s="4">
        <v>118532.38614845823</v>
      </c>
      <c r="U76" s="4">
        <v>1203401.390103013</v>
      </c>
      <c r="V76" s="4"/>
      <c r="W76" s="4">
        <v>1041926.9887912315</v>
      </c>
      <c r="X76" s="4">
        <v>223.68851744217562</v>
      </c>
      <c r="Y76" s="4">
        <v>4614831.5336964447</v>
      </c>
    </row>
    <row r="77" spans="1:25" x14ac:dyDescent="0.25">
      <c r="A77" s="3" t="s">
        <v>48</v>
      </c>
      <c r="B77" s="4">
        <v>0</v>
      </c>
      <c r="C77" s="4">
        <v>0</v>
      </c>
      <c r="D77" s="4">
        <v>-1775.6131841056886</v>
      </c>
      <c r="E77" s="4">
        <v>-454.99184638463811</v>
      </c>
      <c r="F77" s="4">
        <v>0</v>
      </c>
      <c r="G77" s="4">
        <v>-1564.6339611252156</v>
      </c>
      <c r="H77" s="4">
        <v>-359.27621422432628</v>
      </c>
      <c r="I77" s="4">
        <v>0</v>
      </c>
      <c r="J77" s="4">
        <v>0</v>
      </c>
      <c r="K77" s="4">
        <v>0</v>
      </c>
      <c r="L77" s="4">
        <v>-950.66576510644791</v>
      </c>
      <c r="M77" s="4">
        <v>0</v>
      </c>
      <c r="N77" s="4">
        <v>0</v>
      </c>
      <c r="O77" s="4">
        <v>-1092.6707637413633</v>
      </c>
      <c r="P77" s="4">
        <v>-279.99132510135922</v>
      </c>
      <c r="Q77" s="4">
        <v>0</v>
      </c>
      <c r="R77" s="4">
        <v>-1204.5305244240628</v>
      </c>
      <c r="S77" s="4">
        <v>-302.73262758202355</v>
      </c>
      <c r="T77" s="4">
        <v>0</v>
      </c>
      <c r="U77" s="4">
        <v>0</v>
      </c>
      <c r="V77" s="4">
        <v>0</v>
      </c>
      <c r="W77" s="4">
        <v>0</v>
      </c>
      <c r="X77" s="4">
        <v>-4.320778204876194</v>
      </c>
      <c r="Y77" s="4">
        <v>-7989.4269900000008</v>
      </c>
    </row>
    <row r="78" spans="1:25" x14ac:dyDescent="0.25">
      <c r="A78" s="3" t="s">
        <v>49</v>
      </c>
      <c r="B78" s="4">
        <v>0</v>
      </c>
      <c r="C78" s="4">
        <v>0</v>
      </c>
      <c r="D78" s="4">
        <v>-32.437735858895827</v>
      </c>
      <c r="E78" s="4">
        <v>-8.3120048122472809</v>
      </c>
      <c r="F78" s="4">
        <v>0</v>
      </c>
      <c r="G78" s="4">
        <v>-28.583468292053809</v>
      </c>
      <c r="H78" s="4">
        <v>0</v>
      </c>
      <c r="I78" s="4">
        <v>0</v>
      </c>
      <c r="J78" s="4">
        <v>0</v>
      </c>
      <c r="K78" s="4">
        <v>0</v>
      </c>
      <c r="L78" s="4">
        <v>-17.367208835042391</v>
      </c>
      <c r="M78" s="4">
        <v>0</v>
      </c>
      <c r="N78" s="4">
        <v>0</v>
      </c>
      <c r="O78" s="4">
        <v>-19.961422866339014</v>
      </c>
      <c r="P78" s="4">
        <v>-5.1150130713827391</v>
      </c>
      <c r="Q78" s="4">
        <v>0</v>
      </c>
      <c r="R78" s="4">
        <v>-22.004929528006567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2.3383263967655658E-2</v>
      </c>
      <c r="Y78" s="4">
        <v>-133.75839999999997</v>
      </c>
    </row>
    <row r="79" spans="1:25" x14ac:dyDescent="0.25">
      <c r="A79" s="3" t="s">
        <v>50</v>
      </c>
      <c r="B79" s="4">
        <v>0</v>
      </c>
      <c r="C79" s="4">
        <v>0</v>
      </c>
      <c r="D79" s="4">
        <v>-27831.38345560649</v>
      </c>
      <c r="E79" s="4">
        <v>-7138.3905171174765</v>
      </c>
      <c r="F79" s="4">
        <v>0</v>
      </c>
      <c r="G79" s="4">
        <v>-24547.622819188371</v>
      </c>
      <c r="H79" s="4">
        <v>-5636.7030333038256</v>
      </c>
      <c r="I79" s="4">
        <v>17.836022328287441</v>
      </c>
      <c r="J79" s="4">
        <v>0</v>
      </c>
      <c r="K79" s="4">
        <v>0</v>
      </c>
      <c r="L79" s="4">
        <v>-14900.961360073017</v>
      </c>
      <c r="M79" s="4">
        <v>0</v>
      </c>
      <c r="N79" s="4">
        <v>0</v>
      </c>
      <c r="O79" s="4">
        <v>-17126.781490830712</v>
      </c>
      <c r="P79" s="4">
        <v>-4392.7983234430567</v>
      </c>
      <c r="Q79" s="4">
        <v>0</v>
      </c>
      <c r="R79" s="4">
        <v>-18897.941449830731</v>
      </c>
      <c r="S79" s="4">
        <v>-4749.5877895945869</v>
      </c>
      <c r="T79" s="4">
        <v>143.88496449118338</v>
      </c>
      <c r="U79" s="4">
        <v>0</v>
      </c>
      <c r="V79" s="4">
        <v>0</v>
      </c>
      <c r="W79" s="4">
        <v>737.4332050998687</v>
      </c>
      <c r="X79" s="4">
        <v>-74.187052931090875</v>
      </c>
      <c r="Y79" s="4">
        <v>-124397.20310000004</v>
      </c>
    </row>
    <row r="80" spans="1:25" x14ac:dyDescent="0.25">
      <c r="A80" s="3" t="s">
        <v>51</v>
      </c>
      <c r="B80" s="4">
        <v>0</v>
      </c>
      <c r="C80" s="4">
        <v>0</v>
      </c>
      <c r="D80" s="4">
        <v>-2132.1472722264089</v>
      </c>
      <c r="E80" s="4">
        <v>-547.12365741944416</v>
      </c>
      <c r="F80" s="4">
        <v>0</v>
      </c>
      <c r="G80" s="4">
        <v>-1712.4493695016363</v>
      </c>
      <c r="H80" s="4">
        <v>-393.21805726556465</v>
      </c>
      <c r="I80" s="4">
        <v>2.0422926330100122</v>
      </c>
      <c r="J80" s="4">
        <v>0</v>
      </c>
      <c r="K80" s="4">
        <v>0</v>
      </c>
      <c r="L80" s="4">
        <v>-1141.5546111140475</v>
      </c>
      <c r="M80" s="4">
        <v>0</v>
      </c>
      <c r="N80" s="4">
        <v>0</v>
      </c>
      <c r="O80" s="4">
        <v>-1312.0734905593176</v>
      </c>
      <c r="P80" s="4">
        <v>-336.68708363109795</v>
      </c>
      <c r="Q80" s="4">
        <v>0</v>
      </c>
      <c r="R80" s="4">
        <v>-1318.3259397054505</v>
      </c>
      <c r="S80" s="4">
        <v>-331.33263760783325</v>
      </c>
      <c r="T80" s="4">
        <v>16.475377613494281</v>
      </c>
      <c r="U80" s="4">
        <v>0</v>
      </c>
      <c r="V80" s="4">
        <v>0</v>
      </c>
      <c r="W80" s="4">
        <v>84.438916614488789</v>
      </c>
      <c r="X80" s="4">
        <v>-2.3921578301931383</v>
      </c>
      <c r="Y80" s="4">
        <v>-9124.3476900000005</v>
      </c>
    </row>
    <row r="81" spans="1:25" x14ac:dyDescent="0.25">
      <c r="A81" s="3" t="s">
        <v>52</v>
      </c>
      <c r="B81" s="4">
        <v>0</v>
      </c>
      <c r="C81" s="4">
        <v>0</v>
      </c>
      <c r="D81" s="4">
        <v>-435.3671368141662</v>
      </c>
      <c r="E81" s="4">
        <v>-112.10586715451699</v>
      </c>
      <c r="F81" s="4">
        <v>0</v>
      </c>
      <c r="G81" s="4">
        <v>-385.51162704367835</v>
      </c>
      <c r="H81" s="4">
        <v>8.2126563201801641</v>
      </c>
      <c r="I81" s="4">
        <v>0</v>
      </c>
      <c r="J81" s="4">
        <v>0</v>
      </c>
      <c r="K81" s="4">
        <v>0</v>
      </c>
      <c r="L81" s="4">
        <v>-233.09616977759907</v>
      </c>
      <c r="M81" s="4">
        <v>0</v>
      </c>
      <c r="N81" s="4">
        <v>0</v>
      </c>
      <c r="O81" s="4">
        <v>-267.91473849650697</v>
      </c>
      <c r="P81" s="4">
        <v>-68.98732481833315</v>
      </c>
      <c r="Q81" s="4">
        <v>0</v>
      </c>
      <c r="R81" s="4">
        <v>-296.78540401906395</v>
      </c>
      <c r="S81" s="4">
        <v>6.9201325576312325</v>
      </c>
      <c r="T81" s="4">
        <v>0</v>
      </c>
      <c r="U81" s="4">
        <v>0</v>
      </c>
      <c r="V81" s="4">
        <v>0</v>
      </c>
      <c r="W81" s="4">
        <v>61.921872183958442</v>
      </c>
      <c r="X81" s="4">
        <v>0.79552706209450053</v>
      </c>
      <c r="Y81" s="4">
        <v>-1721.9180800000004</v>
      </c>
    </row>
    <row r="82" spans="1:25" x14ac:dyDescent="0.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 x14ac:dyDescent="0.25">
      <c r="A83" s="3" t="s">
        <v>54</v>
      </c>
      <c r="B83" s="4">
        <v>0</v>
      </c>
      <c r="C83" s="4">
        <v>0</v>
      </c>
      <c r="D83" s="4">
        <v>-521768.57427005027</v>
      </c>
      <c r="E83" s="4">
        <v>-118390.38657091006</v>
      </c>
      <c r="F83" s="4">
        <v>0</v>
      </c>
      <c r="G83" s="4">
        <v>526.04377166896779</v>
      </c>
      <c r="H83" s="4">
        <v>0</v>
      </c>
      <c r="I83" s="4">
        <v>0</v>
      </c>
      <c r="J83" s="4">
        <v>0</v>
      </c>
      <c r="K83" s="4">
        <v>0</v>
      </c>
      <c r="L83" s="4">
        <v>-288322.58990291366</v>
      </c>
      <c r="M83" s="4">
        <v>0</v>
      </c>
      <c r="N83" s="4">
        <v>0</v>
      </c>
      <c r="O83" s="4">
        <v>-331390.56446176826</v>
      </c>
      <c r="P83" s="4">
        <v>-84924.338061522853</v>
      </c>
      <c r="Q83" s="4">
        <v>0</v>
      </c>
      <c r="R83" s="4">
        <v>590.14678612062073</v>
      </c>
      <c r="S83" s="4">
        <v>0</v>
      </c>
      <c r="T83" s="4">
        <v>0</v>
      </c>
      <c r="U83" s="4">
        <v>0</v>
      </c>
      <c r="V83" s="4">
        <v>18403.375620457988</v>
      </c>
      <c r="W83" s="4">
        <v>1766.430809975624</v>
      </c>
      <c r="X83" s="4">
        <v>882.16962894192102</v>
      </c>
      <c r="Y83" s="4">
        <v>-1322628.2866500001</v>
      </c>
    </row>
    <row r="84" spans="1:25" x14ac:dyDescent="0.25">
      <c r="A84" s="3" t="s">
        <v>55</v>
      </c>
      <c r="B84" s="4">
        <v>0</v>
      </c>
      <c r="C84" s="4">
        <v>0</v>
      </c>
      <c r="D84" s="4">
        <v>-700011.22585618543</v>
      </c>
      <c r="E84" s="4">
        <v>-158846.05024946516</v>
      </c>
      <c r="F84" s="4">
        <v>0</v>
      </c>
      <c r="G84" s="4">
        <v>1337.0279196586264</v>
      </c>
      <c r="H84" s="4">
        <v>0</v>
      </c>
      <c r="I84" s="4">
        <v>0</v>
      </c>
      <c r="J84" s="4">
        <v>0</v>
      </c>
      <c r="K84" s="4">
        <v>0</v>
      </c>
      <c r="L84" s="4">
        <v>-386817.18208561308</v>
      </c>
      <c r="M84" s="4">
        <v>0</v>
      </c>
      <c r="N84" s="4">
        <v>0</v>
      </c>
      <c r="O84" s="4">
        <v>-444597.71382473467</v>
      </c>
      <c r="P84" s="4">
        <v>-113944.18129586423</v>
      </c>
      <c r="Q84" s="4">
        <v>0</v>
      </c>
      <c r="R84" s="4">
        <v>1499.9564147232445</v>
      </c>
      <c r="S84" s="4">
        <v>0</v>
      </c>
      <c r="T84" s="4">
        <v>0</v>
      </c>
      <c r="U84" s="4">
        <v>0</v>
      </c>
      <c r="V84" s="4">
        <v>15155.721099200697</v>
      </c>
      <c r="W84" s="4">
        <v>3775.9501002448915</v>
      </c>
      <c r="X84" s="4">
        <v>187.10346803512715</v>
      </c>
      <c r="Y84" s="4">
        <v>-1782260.5943099998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>B60-B32</f>
        <v>0</v>
      </c>
      <c r="C88" s="5">
        <f>C60-C32</f>
        <v>0</v>
      </c>
      <c r="D88" s="5">
        <f t="shared" ref="D88:Y88" si="5">D60-D32</f>
        <v>0</v>
      </c>
      <c r="E88" s="5">
        <f t="shared" si="5"/>
        <v>0</v>
      </c>
      <c r="F88" s="5">
        <f t="shared" si="5"/>
        <v>0</v>
      </c>
      <c r="G88" s="5">
        <f t="shared" si="5"/>
        <v>0</v>
      </c>
      <c r="H88" s="5">
        <f t="shared" si="5"/>
        <v>0</v>
      </c>
      <c r="I88" s="5">
        <f t="shared" si="5"/>
        <v>0</v>
      </c>
      <c r="J88" s="5">
        <f t="shared" si="5"/>
        <v>0</v>
      </c>
      <c r="K88" s="5">
        <f t="shared" si="5"/>
        <v>0</v>
      </c>
      <c r="L88" s="5">
        <f t="shared" si="5"/>
        <v>0</v>
      </c>
      <c r="M88" s="5">
        <f t="shared" si="5"/>
        <v>0</v>
      </c>
      <c r="N88" s="5">
        <f t="shared" si="5"/>
        <v>0</v>
      </c>
      <c r="O88" s="5">
        <f t="shared" si="5"/>
        <v>0</v>
      </c>
      <c r="P88" s="5">
        <f t="shared" si="5"/>
        <v>0</v>
      </c>
      <c r="Q88" s="5">
        <f t="shared" si="5"/>
        <v>0</v>
      </c>
      <c r="R88" s="5">
        <f t="shared" si="5"/>
        <v>0</v>
      </c>
      <c r="S88" s="5">
        <f t="shared" si="5"/>
        <v>0</v>
      </c>
      <c r="T88" s="5">
        <f t="shared" si="5"/>
        <v>0</v>
      </c>
      <c r="U88" s="5">
        <f t="shared" si="5"/>
        <v>0</v>
      </c>
      <c r="V88" s="5">
        <f t="shared" si="5"/>
        <v>0</v>
      </c>
      <c r="W88" s="5">
        <f t="shared" si="5"/>
        <v>-7308479.176826112</v>
      </c>
      <c r="X88" s="5">
        <f t="shared" si="5"/>
        <v>-55944.730625603821</v>
      </c>
      <c r="Y88" s="5">
        <f t="shared" si="5"/>
        <v>-7364423.9074516892</v>
      </c>
    </row>
    <row r="89" spans="1:25" x14ac:dyDescent="0.25">
      <c r="A89" s="3" t="s">
        <v>32</v>
      </c>
      <c r="B89" s="5">
        <f t="shared" ref="B89:Y99" si="6">B61-B33</f>
        <v>0</v>
      </c>
      <c r="C89" s="5">
        <f t="shared" si="6"/>
        <v>0</v>
      </c>
      <c r="D89" s="5">
        <f t="shared" si="6"/>
        <v>0</v>
      </c>
      <c r="E89" s="5">
        <f t="shared" si="6"/>
        <v>0</v>
      </c>
      <c r="F89" s="5">
        <f t="shared" si="6"/>
        <v>0</v>
      </c>
      <c r="G89" s="5">
        <f t="shared" si="6"/>
        <v>0</v>
      </c>
      <c r="H89" s="5">
        <f t="shared" si="6"/>
        <v>0</v>
      </c>
      <c r="I89" s="5">
        <f t="shared" si="6"/>
        <v>0</v>
      </c>
      <c r="J89" s="5">
        <f t="shared" si="6"/>
        <v>0</v>
      </c>
      <c r="K89" s="5">
        <f t="shared" si="6"/>
        <v>0</v>
      </c>
      <c r="L89" s="5">
        <f t="shared" si="6"/>
        <v>0</v>
      </c>
      <c r="M89" s="5">
        <f t="shared" si="6"/>
        <v>0</v>
      </c>
      <c r="N89" s="5">
        <f t="shared" si="6"/>
        <v>0</v>
      </c>
      <c r="O89" s="5">
        <f t="shared" si="6"/>
        <v>0</v>
      </c>
      <c r="P89" s="5">
        <f t="shared" si="6"/>
        <v>0</v>
      </c>
      <c r="Q89" s="5">
        <f t="shared" si="6"/>
        <v>0</v>
      </c>
      <c r="R89" s="5">
        <f t="shared" si="6"/>
        <v>0</v>
      </c>
      <c r="S89" s="5">
        <f t="shared" si="6"/>
        <v>0</v>
      </c>
      <c r="T89" s="5">
        <f t="shared" si="6"/>
        <v>0</v>
      </c>
      <c r="U89" s="5">
        <f t="shared" si="6"/>
        <v>0</v>
      </c>
      <c r="V89" s="5">
        <f t="shared" si="6"/>
        <v>0</v>
      </c>
      <c r="W89" s="5">
        <f t="shared" si="6"/>
        <v>-15783.554272589274</v>
      </c>
      <c r="X89" s="5">
        <f t="shared" si="6"/>
        <v>978.70777742729751</v>
      </c>
      <c r="Y89" s="5">
        <f t="shared" si="6"/>
        <v>-14804.846495162696</v>
      </c>
    </row>
    <row r="90" spans="1:25" x14ac:dyDescent="0.25">
      <c r="A90" s="3" t="s">
        <v>33</v>
      </c>
      <c r="B90" s="5">
        <f t="shared" si="6"/>
        <v>0</v>
      </c>
      <c r="C90" s="5">
        <f t="shared" si="6"/>
        <v>0</v>
      </c>
      <c r="D90" s="5">
        <f t="shared" si="6"/>
        <v>0</v>
      </c>
      <c r="E90" s="5">
        <f t="shared" si="6"/>
        <v>0</v>
      </c>
      <c r="F90" s="5">
        <f t="shared" si="6"/>
        <v>0</v>
      </c>
      <c r="G90" s="5">
        <f t="shared" si="6"/>
        <v>0</v>
      </c>
      <c r="H90" s="5">
        <f t="shared" si="6"/>
        <v>0</v>
      </c>
      <c r="I90" s="5">
        <f t="shared" si="6"/>
        <v>0</v>
      </c>
      <c r="J90" s="5">
        <f t="shared" si="6"/>
        <v>0</v>
      </c>
      <c r="K90" s="5">
        <f t="shared" si="6"/>
        <v>0</v>
      </c>
      <c r="L90" s="5">
        <f t="shared" si="6"/>
        <v>0</v>
      </c>
      <c r="M90" s="5">
        <f t="shared" si="6"/>
        <v>0</v>
      </c>
      <c r="N90" s="5">
        <f t="shared" si="6"/>
        <v>0</v>
      </c>
      <c r="O90" s="5">
        <f t="shared" si="6"/>
        <v>0</v>
      </c>
      <c r="P90" s="5">
        <f t="shared" si="6"/>
        <v>0</v>
      </c>
      <c r="Q90" s="5">
        <f t="shared" si="6"/>
        <v>0</v>
      </c>
      <c r="R90" s="5">
        <f t="shared" si="6"/>
        <v>0</v>
      </c>
      <c r="S90" s="5">
        <f t="shared" si="6"/>
        <v>0</v>
      </c>
      <c r="T90" s="5">
        <f t="shared" si="6"/>
        <v>0</v>
      </c>
      <c r="U90" s="5">
        <f t="shared" si="6"/>
        <v>0</v>
      </c>
      <c r="V90" s="5">
        <f t="shared" si="6"/>
        <v>0</v>
      </c>
      <c r="W90" s="5">
        <f t="shared" si="6"/>
        <v>1832467.3003379088</v>
      </c>
      <c r="X90" s="5">
        <f t="shared" si="6"/>
        <v>949.25320066987774</v>
      </c>
      <c r="Y90" s="5">
        <f t="shared" si="6"/>
        <v>1833416.5535385786</v>
      </c>
    </row>
    <row r="91" spans="1:25" x14ac:dyDescent="0.25">
      <c r="A91" s="3" t="s">
        <v>34</v>
      </c>
      <c r="B91" s="5">
        <f t="shared" si="6"/>
        <v>0</v>
      </c>
      <c r="C91" s="5">
        <f t="shared" si="6"/>
        <v>0</v>
      </c>
      <c r="D91" s="5">
        <f t="shared" si="6"/>
        <v>0</v>
      </c>
      <c r="E91" s="5">
        <f t="shared" si="6"/>
        <v>0</v>
      </c>
      <c r="F91" s="5">
        <f t="shared" si="6"/>
        <v>0</v>
      </c>
      <c r="G91" s="5">
        <f t="shared" si="6"/>
        <v>0</v>
      </c>
      <c r="H91" s="5">
        <f t="shared" si="6"/>
        <v>0</v>
      </c>
      <c r="I91" s="5">
        <f t="shared" si="6"/>
        <v>0</v>
      </c>
      <c r="J91" s="5">
        <f t="shared" si="6"/>
        <v>0</v>
      </c>
      <c r="K91" s="5">
        <f t="shared" si="6"/>
        <v>0</v>
      </c>
      <c r="L91" s="5">
        <f t="shared" si="6"/>
        <v>0</v>
      </c>
      <c r="M91" s="5">
        <f t="shared" si="6"/>
        <v>0</v>
      </c>
      <c r="N91" s="5">
        <f t="shared" si="6"/>
        <v>0</v>
      </c>
      <c r="O91" s="5">
        <f t="shared" si="6"/>
        <v>0</v>
      </c>
      <c r="P91" s="5">
        <f t="shared" si="6"/>
        <v>0</v>
      </c>
      <c r="Q91" s="5">
        <f t="shared" si="6"/>
        <v>0</v>
      </c>
      <c r="R91" s="5">
        <f t="shared" si="6"/>
        <v>0</v>
      </c>
      <c r="S91" s="5">
        <f t="shared" si="6"/>
        <v>0</v>
      </c>
      <c r="T91" s="5">
        <f t="shared" si="6"/>
        <v>0</v>
      </c>
      <c r="U91" s="5">
        <f t="shared" si="6"/>
        <v>0</v>
      </c>
      <c r="V91" s="5">
        <f t="shared" si="6"/>
        <v>0</v>
      </c>
      <c r="W91" s="5">
        <f t="shared" si="6"/>
        <v>-3244888.6607789379</v>
      </c>
      <c r="X91" s="5">
        <f t="shared" si="6"/>
        <v>-3176.4328761461638</v>
      </c>
      <c r="Y91" s="5">
        <f t="shared" si="6"/>
        <v>-3248065.0936550833</v>
      </c>
    </row>
    <row r="92" spans="1:25" x14ac:dyDescent="0.25">
      <c r="A92" s="3" t="s">
        <v>35</v>
      </c>
      <c r="B92" s="5">
        <f t="shared" si="6"/>
        <v>0</v>
      </c>
      <c r="C92" s="5">
        <f t="shared" si="6"/>
        <v>0</v>
      </c>
      <c r="D92" s="5">
        <f t="shared" si="6"/>
        <v>0</v>
      </c>
      <c r="E92" s="5">
        <f t="shared" si="6"/>
        <v>0</v>
      </c>
      <c r="F92" s="5">
        <f t="shared" si="6"/>
        <v>0</v>
      </c>
      <c r="G92" s="5">
        <f t="shared" si="6"/>
        <v>0</v>
      </c>
      <c r="H92" s="5">
        <f t="shared" si="6"/>
        <v>0</v>
      </c>
      <c r="I92" s="5">
        <f t="shared" si="6"/>
        <v>0</v>
      </c>
      <c r="J92" s="5">
        <f t="shared" si="6"/>
        <v>0</v>
      </c>
      <c r="K92" s="5">
        <f t="shared" si="6"/>
        <v>0</v>
      </c>
      <c r="L92" s="5">
        <f t="shared" si="6"/>
        <v>0</v>
      </c>
      <c r="M92" s="5">
        <f t="shared" si="6"/>
        <v>0</v>
      </c>
      <c r="N92" s="5">
        <f t="shared" si="6"/>
        <v>0</v>
      </c>
      <c r="O92" s="5">
        <f t="shared" si="6"/>
        <v>0</v>
      </c>
      <c r="P92" s="5">
        <f t="shared" si="6"/>
        <v>0</v>
      </c>
      <c r="Q92" s="5">
        <f t="shared" si="6"/>
        <v>0</v>
      </c>
      <c r="R92" s="5">
        <f t="shared" si="6"/>
        <v>0</v>
      </c>
      <c r="S92" s="5">
        <f t="shared" si="6"/>
        <v>0</v>
      </c>
      <c r="T92" s="5">
        <f t="shared" si="6"/>
        <v>0</v>
      </c>
      <c r="U92" s="5">
        <f t="shared" si="6"/>
        <v>0</v>
      </c>
      <c r="V92" s="5">
        <f t="shared" si="6"/>
        <v>0</v>
      </c>
      <c r="W92" s="5">
        <f t="shared" si="6"/>
        <v>-334924.09562454838</v>
      </c>
      <c r="X92" s="5">
        <f t="shared" si="6"/>
        <v>-258.01229756404035</v>
      </c>
      <c r="Y92" s="5">
        <f t="shared" si="6"/>
        <v>-335182.1079221135</v>
      </c>
    </row>
    <row r="93" spans="1:25" x14ac:dyDescent="0.25">
      <c r="A93" s="3" t="s">
        <v>36</v>
      </c>
      <c r="B93" s="5">
        <f t="shared" si="6"/>
        <v>0</v>
      </c>
      <c r="C93" s="5">
        <f t="shared" si="6"/>
        <v>0</v>
      </c>
      <c r="D93" s="5">
        <f t="shared" si="6"/>
        <v>0</v>
      </c>
      <c r="E93" s="5">
        <f t="shared" si="6"/>
        <v>0</v>
      </c>
      <c r="F93" s="5">
        <f t="shared" si="6"/>
        <v>0</v>
      </c>
      <c r="G93" s="5">
        <f t="shared" si="6"/>
        <v>0</v>
      </c>
      <c r="H93" s="5">
        <f t="shared" si="6"/>
        <v>0</v>
      </c>
      <c r="I93" s="5">
        <f t="shared" si="6"/>
        <v>0</v>
      </c>
      <c r="J93" s="5">
        <f t="shared" si="6"/>
        <v>0</v>
      </c>
      <c r="K93" s="5">
        <f t="shared" si="6"/>
        <v>0</v>
      </c>
      <c r="L93" s="5">
        <f t="shared" si="6"/>
        <v>0</v>
      </c>
      <c r="M93" s="5">
        <f t="shared" si="6"/>
        <v>0</v>
      </c>
      <c r="N93" s="5">
        <f t="shared" si="6"/>
        <v>0</v>
      </c>
      <c r="O93" s="5">
        <f t="shared" si="6"/>
        <v>0</v>
      </c>
      <c r="P93" s="5">
        <f t="shared" si="6"/>
        <v>0</v>
      </c>
      <c r="Q93" s="5">
        <f t="shared" si="6"/>
        <v>0</v>
      </c>
      <c r="R93" s="5">
        <f t="shared" si="6"/>
        <v>0</v>
      </c>
      <c r="S93" s="5">
        <f t="shared" si="6"/>
        <v>0</v>
      </c>
      <c r="T93" s="5">
        <f t="shared" si="6"/>
        <v>0</v>
      </c>
      <c r="U93" s="5">
        <f t="shared" si="6"/>
        <v>0</v>
      </c>
      <c r="V93" s="5">
        <f t="shared" si="6"/>
        <v>0</v>
      </c>
      <c r="W93" s="5">
        <f t="shared" si="6"/>
        <v>214265.71163785917</v>
      </c>
      <c r="X93" s="5">
        <f t="shared" si="6"/>
        <v>-70.717155654149224</v>
      </c>
      <c r="Y93" s="5">
        <f t="shared" si="6"/>
        <v>214194.99448220513</v>
      </c>
    </row>
    <row r="94" spans="1:25" x14ac:dyDescent="0.25">
      <c r="A94" s="3" t="s">
        <v>37</v>
      </c>
      <c r="B94" s="5">
        <f t="shared" si="6"/>
        <v>0</v>
      </c>
      <c r="C94" s="5">
        <f t="shared" si="6"/>
        <v>0</v>
      </c>
      <c r="D94" s="5">
        <f t="shared" si="6"/>
        <v>0</v>
      </c>
      <c r="E94" s="5">
        <f t="shared" si="6"/>
        <v>0</v>
      </c>
      <c r="F94" s="5">
        <f t="shared" si="6"/>
        <v>0</v>
      </c>
      <c r="G94" s="5">
        <f t="shared" si="6"/>
        <v>0</v>
      </c>
      <c r="H94" s="5">
        <f t="shared" si="6"/>
        <v>0</v>
      </c>
      <c r="I94" s="5">
        <f t="shared" si="6"/>
        <v>0</v>
      </c>
      <c r="J94" s="5">
        <f t="shared" si="6"/>
        <v>0</v>
      </c>
      <c r="K94" s="5">
        <f t="shared" si="6"/>
        <v>0</v>
      </c>
      <c r="L94" s="5">
        <f t="shared" si="6"/>
        <v>0</v>
      </c>
      <c r="M94" s="5">
        <f t="shared" si="6"/>
        <v>0</v>
      </c>
      <c r="N94" s="5">
        <f t="shared" si="6"/>
        <v>0</v>
      </c>
      <c r="O94" s="5">
        <f t="shared" si="6"/>
        <v>0</v>
      </c>
      <c r="P94" s="5">
        <f t="shared" si="6"/>
        <v>0</v>
      </c>
      <c r="Q94" s="5">
        <f t="shared" si="6"/>
        <v>0</v>
      </c>
      <c r="R94" s="5">
        <f t="shared" si="6"/>
        <v>0</v>
      </c>
      <c r="S94" s="5">
        <f t="shared" si="6"/>
        <v>0</v>
      </c>
      <c r="T94" s="5">
        <f t="shared" si="6"/>
        <v>0</v>
      </c>
      <c r="U94" s="5">
        <f t="shared" si="6"/>
        <v>0</v>
      </c>
      <c r="V94" s="5">
        <f t="shared" si="6"/>
        <v>0</v>
      </c>
      <c r="W94" s="5">
        <f t="shared" si="6"/>
        <v>-1576748.5845056493</v>
      </c>
      <c r="X94" s="5">
        <f t="shared" si="6"/>
        <v>-5112.7769095657241</v>
      </c>
      <c r="Y94" s="5">
        <f t="shared" si="6"/>
        <v>-1581861.361415213</v>
      </c>
    </row>
    <row r="95" spans="1:25" x14ac:dyDescent="0.25">
      <c r="A95" s="3" t="s">
        <v>38</v>
      </c>
      <c r="B95" s="5">
        <f t="shared" si="6"/>
        <v>0</v>
      </c>
      <c r="C95" s="5">
        <f t="shared" si="6"/>
        <v>0</v>
      </c>
      <c r="D95" s="5">
        <f t="shared" si="6"/>
        <v>0</v>
      </c>
      <c r="E95" s="5">
        <f t="shared" si="6"/>
        <v>0</v>
      </c>
      <c r="F95" s="5">
        <f t="shared" si="6"/>
        <v>0</v>
      </c>
      <c r="G95" s="5">
        <f t="shared" si="6"/>
        <v>0</v>
      </c>
      <c r="H95" s="5">
        <f t="shared" si="6"/>
        <v>0</v>
      </c>
      <c r="I95" s="5">
        <f t="shared" si="6"/>
        <v>0</v>
      </c>
      <c r="J95" s="5">
        <f t="shared" si="6"/>
        <v>0</v>
      </c>
      <c r="K95" s="5">
        <f t="shared" si="6"/>
        <v>0</v>
      </c>
      <c r="L95" s="5">
        <f t="shared" si="6"/>
        <v>0</v>
      </c>
      <c r="M95" s="5">
        <f t="shared" si="6"/>
        <v>0</v>
      </c>
      <c r="N95" s="5">
        <f t="shared" si="6"/>
        <v>0</v>
      </c>
      <c r="O95" s="5">
        <f t="shared" si="6"/>
        <v>0</v>
      </c>
      <c r="P95" s="5">
        <f t="shared" si="6"/>
        <v>0</v>
      </c>
      <c r="Q95" s="5">
        <f t="shared" si="6"/>
        <v>0</v>
      </c>
      <c r="R95" s="5">
        <f t="shared" si="6"/>
        <v>0</v>
      </c>
      <c r="S95" s="5">
        <f t="shared" si="6"/>
        <v>0</v>
      </c>
      <c r="T95" s="5">
        <f t="shared" si="6"/>
        <v>0</v>
      </c>
      <c r="U95" s="5">
        <f t="shared" si="6"/>
        <v>0</v>
      </c>
      <c r="V95" s="5">
        <f t="shared" si="6"/>
        <v>0</v>
      </c>
      <c r="W95" s="5">
        <f t="shared" si="6"/>
        <v>0</v>
      </c>
      <c r="X95" s="5">
        <f t="shared" si="6"/>
        <v>0</v>
      </c>
      <c r="Y95" s="5">
        <f t="shared" si="6"/>
        <v>0</v>
      </c>
    </row>
    <row r="96" spans="1:25" x14ac:dyDescent="0.25">
      <c r="A96" s="3" t="s">
        <v>39</v>
      </c>
      <c r="B96" s="5">
        <f t="shared" si="6"/>
        <v>0</v>
      </c>
      <c r="C96" s="5">
        <f t="shared" si="6"/>
        <v>0</v>
      </c>
      <c r="D96" s="5">
        <f t="shared" si="6"/>
        <v>0</v>
      </c>
      <c r="E96" s="5">
        <f t="shared" si="6"/>
        <v>0</v>
      </c>
      <c r="F96" s="5">
        <f t="shared" si="6"/>
        <v>0</v>
      </c>
      <c r="G96" s="5">
        <f t="shared" si="6"/>
        <v>0</v>
      </c>
      <c r="H96" s="5">
        <f t="shared" si="6"/>
        <v>0</v>
      </c>
      <c r="I96" s="5">
        <f t="shared" si="6"/>
        <v>0</v>
      </c>
      <c r="J96" s="5">
        <f t="shared" si="6"/>
        <v>0</v>
      </c>
      <c r="K96" s="5">
        <f t="shared" si="6"/>
        <v>0</v>
      </c>
      <c r="L96" s="5">
        <f t="shared" si="6"/>
        <v>0</v>
      </c>
      <c r="M96" s="5">
        <f t="shared" si="6"/>
        <v>0</v>
      </c>
      <c r="N96" s="5">
        <f t="shared" si="6"/>
        <v>0</v>
      </c>
      <c r="O96" s="5">
        <f t="shared" si="6"/>
        <v>0</v>
      </c>
      <c r="P96" s="5">
        <f t="shared" si="6"/>
        <v>0</v>
      </c>
      <c r="Q96" s="5">
        <f t="shared" si="6"/>
        <v>0</v>
      </c>
      <c r="R96" s="5">
        <f t="shared" si="6"/>
        <v>0</v>
      </c>
      <c r="S96" s="5">
        <f t="shared" si="6"/>
        <v>0</v>
      </c>
      <c r="T96" s="5">
        <f t="shared" si="6"/>
        <v>0</v>
      </c>
      <c r="U96" s="5">
        <f t="shared" si="6"/>
        <v>0</v>
      </c>
      <c r="V96" s="5">
        <f t="shared" si="6"/>
        <v>0</v>
      </c>
      <c r="W96" s="5">
        <f t="shared" si="6"/>
        <v>-2391.1929391322792</v>
      </c>
      <c r="X96" s="5">
        <f t="shared" si="6"/>
        <v>-14.222757061020559</v>
      </c>
      <c r="Y96" s="5">
        <f t="shared" si="6"/>
        <v>-2405.4156961932968</v>
      </c>
    </row>
    <row r="97" spans="1:25" x14ac:dyDescent="0.25">
      <c r="A97" s="3" t="s">
        <v>40</v>
      </c>
      <c r="B97" s="5">
        <f t="shared" si="6"/>
        <v>0</v>
      </c>
      <c r="C97" s="5">
        <f t="shared" si="6"/>
        <v>0</v>
      </c>
      <c r="D97" s="5">
        <f t="shared" si="6"/>
        <v>0</v>
      </c>
      <c r="E97" s="5">
        <f t="shared" si="6"/>
        <v>0</v>
      </c>
      <c r="F97" s="5">
        <f t="shared" si="6"/>
        <v>0</v>
      </c>
      <c r="G97" s="5">
        <f t="shared" si="6"/>
        <v>0</v>
      </c>
      <c r="H97" s="5">
        <f t="shared" si="6"/>
        <v>0</v>
      </c>
      <c r="I97" s="5">
        <f t="shared" si="6"/>
        <v>0</v>
      </c>
      <c r="J97" s="5">
        <f t="shared" si="6"/>
        <v>0</v>
      </c>
      <c r="K97" s="5">
        <f t="shared" si="6"/>
        <v>0</v>
      </c>
      <c r="L97" s="5">
        <f t="shared" si="6"/>
        <v>0</v>
      </c>
      <c r="M97" s="5">
        <f t="shared" si="6"/>
        <v>0</v>
      </c>
      <c r="N97" s="5">
        <f t="shared" si="6"/>
        <v>0</v>
      </c>
      <c r="O97" s="5">
        <f t="shared" si="6"/>
        <v>0</v>
      </c>
      <c r="P97" s="5">
        <f t="shared" si="6"/>
        <v>0</v>
      </c>
      <c r="Q97" s="5">
        <f t="shared" si="6"/>
        <v>0</v>
      </c>
      <c r="R97" s="5">
        <f t="shared" si="6"/>
        <v>0</v>
      </c>
      <c r="S97" s="5">
        <f t="shared" si="6"/>
        <v>0</v>
      </c>
      <c r="T97" s="5">
        <f t="shared" si="6"/>
        <v>0</v>
      </c>
      <c r="U97" s="5">
        <f t="shared" si="6"/>
        <v>0</v>
      </c>
      <c r="V97" s="5">
        <f t="shared" si="6"/>
        <v>0</v>
      </c>
      <c r="W97" s="5">
        <f t="shared" si="6"/>
        <v>3873560.080820024</v>
      </c>
      <c r="X97" s="5">
        <f t="shared" si="6"/>
        <v>34021.005322923724</v>
      </c>
      <c r="Y97" s="5">
        <f t="shared" si="6"/>
        <v>3907581.0861429423</v>
      </c>
    </row>
    <row r="98" spans="1:25" x14ac:dyDescent="0.25">
      <c r="A98" s="3" t="s">
        <v>41</v>
      </c>
      <c r="B98" s="5">
        <f t="shared" si="6"/>
        <v>0</v>
      </c>
      <c r="C98" s="5">
        <f t="shared" si="6"/>
        <v>0</v>
      </c>
      <c r="D98" s="5">
        <f t="shared" si="6"/>
        <v>0</v>
      </c>
      <c r="E98" s="5">
        <f t="shared" si="6"/>
        <v>0</v>
      </c>
      <c r="F98" s="5">
        <f t="shared" si="6"/>
        <v>0</v>
      </c>
      <c r="G98" s="5">
        <f t="shared" si="6"/>
        <v>0</v>
      </c>
      <c r="H98" s="5">
        <f t="shared" si="6"/>
        <v>0</v>
      </c>
      <c r="I98" s="5">
        <f t="shared" si="6"/>
        <v>0</v>
      </c>
      <c r="J98" s="5">
        <f t="shared" si="6"/>
        <v>0</v>
      </c>
      <c r="K98" s="5">
        <f t="shared" si="6"/>
        <v>0</v>
      </c>
      <c r="L98" s="5">
        <f t="shared" si="6"/>
        <v>0</v>
      </c>
      <c r="M98" s="5">
        <f t="shared" si="6"/>
        <v>0</v>
      </c>
      <c r="N98" s="5">
        <f t="shared" si="6"/>
        <v>0</v>
      </c>
      <c r="O98" s="5">
        <f t="shared" si="6"/>
        <v>0</v>
      </c>
      <c r="P98" s="5">
        <f t="shared" si="6"/>
        <v>0</v>
      </c>
      <c r="Q98" s="5">
        <f t="shared" si="6"/>
        <v>0</v>
      </c>
      <c r="R98" s="5">
        <f t="shared" si="6"/>
        <v>0</v>
      </c>
      <c r="S98" s="5">
        <f t="shared" si="6"/>
        <v>0</v>
      </c>
      <c r="T98" s="5">
        <f t="shared" si="6"/>
        <v>0</v>
      </c>
      <c r="U98" s="5">
        <f t="shared" si="6"/>
        <v>0</v>
      </c>
      <c r="V98" s="5">
        <f t="shared" si="6"/>
        <v>0</v>
      </c>
      <c r="W98" s="5">
        <f t="shared" si="6"/>
        <v>104112.85554665748</v>
      </c>
      <c r="X98" s="5">
        <f t="shared" si="6"/>
        <v>-6.9626666574757223</v>
      </c>
      <c r="Y98" s="5">
        <f t="shared" si="6"/>
        <v>104105.89288</v>
      </c>
    </row>
    <row r="99" spans="1:25" x14ac:dyDescent="0.25">
      <c r="A99" s="3" t="s">
        <v>42</v>
      </c>
      <c r="B99" s="5">
        <f t="shared" si="6"/>
        <v>0</v>
      </c>
      <c r="C99" s="5">
        <f t="shared" si="6"/>
        <v>0</v>
      </c>
      <c r="D99" s="5">
        <f t="shared" si="6"/>
        <v>0</v>
      </c>
      <c r="E99" s="5">
        <f t="shared" si="6"/>
        <v>0</v>
      </c>
      <c r="F99" s="5">
        <f t="shared" si="6"/>
        <v>0</v>
      </c>
      <c r="G99" s="5">
        <f t="shared" si="6"/>
        <v>0</v>
      </c>
      <c r="H99" s="5">
        <f t="shared" si="6"/>
        <v>0</v>
      </c>
      <c r="I99" s="5">
        <f t="shared" si="6"/>
        <v>0</v>
      </c>
      <c r="J99" s="5">
        <f t="shared" si="6"/>
        <v>0</v>
      </c>
      <c r="K99" s="5">
        <f t="shared" si="6"/>
        <v>0</v>
      </c>
      <c r="L99" s="5">
        <f t="shared" si="6"/>
        <v>0</v>
      </c>
      <c r="M99" s="5">
        <f t="shared" si="6"/>
        <v>0</v>
      </c>
      <c r="N99" s="5">
        <f t="shared" si="6"/>
        <v>0</v>
      </c>
      <c r="O99" s="5">
        <f t="shared" si="6"/>
        <v>0</v>
      </c>
      <c r="P99" s="5">
        <f t="shared" si="6"/>
        <v>0</v>
      </c>
      <c r="Q99" s="5">
        <f t="shared" ref="Q99:Y99" si="7">Q71-Q43</f>
        <v>0</v>
      </c>
      <c r="R99" s="5">
        <f t="shared" si="7"/>
        <v>0</v>
      </c>
      <c r="S99" s="5">
        <f t="shared" si="7"/>
        <v>0</v>
      </c>
      <c r="T99" s="5">
        <f t="shared" si="7"/>
        <v>0</v>
      </c>
      <c r="U99" s="5">
        <f t="shared" si="7"/>
        <v>0</v>
      </c>
      <c r="V99" s="5">
        <f t="shared" si="7"/>
        <v>0</v>
      </c>
      <c r="W99" s="5">
        <f t="shared" si="7"/>
        <v>6741820.2400841936</v>
      </c>
      <c r="X99" s="5">
        <f t="shared" si="7"/>
        <v>6519.0653981319265</v>
      </c>
      <c r="Y99" s="5">
        <f t="shared" si="7"/>
        <v>6748339.305482313</v>
      </c>
    </row>
    <row r="100" spans="1:25" x14ac:dyDescent="0.25">
      <c r="A100" s="3" t="s">
        <v>43</v>
      </c>
      <c r="B100" s="5">
        <f t="shared" ref="B100:Y110" si="8">B72-B44</f>
        <v>0</v>
      </c>
      <c r="C100" s="5">
        <f t="shared" si="8"/>
        <v>0</v>
      </c>
      <c r="D100" s="5">
        <f t="shared" si="8"/>
        <v>0</v>
      </c>
      <c r="E100" s="5">
        <f t="shared" si="8"/>
        <v>0</v>
      </c>
      <c r="F100" s="5">
        <f t="shared" si="8"/>
        <v>0</v>
      </c>
      <c r="G100" s="5">
        <f t="shared" si="8"/>
        <v>0</v>
      </c>
      <c r="H100" s="5">
        <f t="shared" si="8"/>
        <v>0</v>
      </c>
      <c r="I100" s="5">
        <f t="shared" si="8"/>
        <v>0</v>
      </c>
      <c r="J100" s="5">
        <f t="shared" si="8"/>
        <v>0</v>
      </c>
      <c r="K100" s="5">
        <f t="shared" si="8"/>
        <v>0</v>
      </c>
      <c r="L100" s="5">
        <f t="shared" si="8"/>
        <v>0</v>
      </c>
      <c r="M100" s="5">
        <f t="shared" si="8"/>
        <v>0</v>
      </c>
      <c r="N100" s="5">
        <f t="shared" si="8"/>
        <v>0</v>
      </c>
      <c r="O100" s="5">
        <f t="shared" si="8"/>
        <v>0</v>
      </c>
      <c r="P100" s="5">
        <f t="shared" si="8"/>
        <v>0</v>
      </c>
      <c r="Q100" s="5">
        <f t="shared" si="8"/>
        <v>0</v>
      </c>
      <c r="R100" s="5">
        <f t="shared" si="8"/>
        <v>0</v>
      </c>
      <c r="S100" s="5">
        <f t="shared" si="8"/>
        <v>0</v>
      </c>
      <c r="T100" s="5">
        <f t="shared" si="8"/>
        <v>0</v>
      </c>
      <c r="U100" s="5">
        <f t="shared" si="8"/>
        <v>0</v>
      </c>
      <c r="V100" s="5">
        <f t="shared" si="8"/>
        <v>0</v>
      </c>
      <c r="W100" s="5">
        <f t="shared" si="8"/>
        <v>68590.885486816987</v>
      </c>
      <c r="X100" s="5">
        <f t="shared" si="8"/>
        <v>98.349365131741536</v>
      </c>
      <c r="Y100" s="5">
        <f t="shared" si="8"/>
        <v>68689.234851948684</v>
      </c>
    </row>
    <row r="101" spans="1:25" x14ac:dyDescent="0.25">
      <c r="A101" s="3" t="s">
        <v>44</v>
      </c>
      <c r="B101" s="5">
        <f t="shared" si="8"/>
        <v>0</v>
      </c>
      <c r="C101" s="5">
        <f t="shared" si="8"/>
        <v>0</v>
      </c>
      <c r="D101" s="5">
        <f t="shared" si="8"/>
        <v>0</v>
      </c>
      <c r="E101" s="5">
        <f t="shared" si="8"/>
        <v>0</v>
      </c>
      <c r="F101" s="5">
        <f t="shared" si="8"/>
        <v>0</v>
      </c>
      <c r="G101" s="5">
        <f t="shared" si="8"/>
        <v>0</v>
      </c>
      <c r="H101" s="5">
        <f t="shared" si="8"/>
        <v>0</v>
      </c>
      <c r="I101" s="5">
        <f t="shared" si="8"/>
        <v>0</v>
      </c>
      <c r="J101" s="5">
        <f t="shared" si="8"/>
        <v>0</v>
      </c>
      <c r="K101" s="5">
        <f t="shared" si="8"/>
        <v>0</v>
      </c>
      <c r="L101" s="5">
        <f t="shared" si="8"/>
        <v>0</v>
      </c>
      <c r="M101" s="5">
        <f t="shared" si="8"/>
        <v>0</v>
      </c>
      <c r="N101" s="5">
        <f t="shared" si="8"/>
        <v>0</v>
      </c>
      <c r="O101" s="5">
        <f t="shared" si="8"/>
        <v>0</v>
      </c>
      <c r="P101" s="5">
        <f t="shared" si="8"/>
        <v>0</v>
      </c>
      <c r="Q101" s="5">
        <f t="shared" si="8"/>
        <v>0</v>
      </c>
      <c r="R101" s="5">
        <f t="shared" si="8"/>
        <v>0</v>
      </c>
      <c r="S101" s="5">
        <f t="shared" si="8"/>
        <v>0</v>
      </c>
      <c r="T101" s="5">
        <f t="shared" si="8"/>
        <v>0</v>
      </c>
      <c r="U101" s="5">
        <f t="shared" si="8"/>
        <v>0</v>
      </c>
      <c r="V101" s="5">
        <f t="shared" si="8"/>
        <v>0</v>
      </c>
      <c r="W101" s="5">
        <f t="shared" si="8"/>
        <v>-89361.981698597956</v>
      </c>
      <c r="X101" s="5">
        <f t="shared" si="8"/>
        <v>81.361320084943742</v>
      </c>
      <c r="Y101" s="5">
        <f t="shared" si="8"/>
        <v>-89280.620378513122</v>
      </c>
    </row>
    <row r="102" spans="1:25" x14ac:dyDescent="0.25">
      <c r="A102" s="3" t="s">
        <v>45</v>
      </c>
      <c r="B102" s="5">
        <f t="shared" si="8"/>
        <v>0</v>
      </c>
      <c r="C102" s="5">
        <f t="shared" si="8"/>
        <v>0</v>
      </c>
      <c r="D102" s="5">
        <f t="shared" si="8"/>
        <v>0</v>
      </c>
      <c r="E102" s="5">
        <f t="shared" si="8"/>
        <v>0</v>
      </c>
      <c r="F102" s="5">
        <f t="shared" si="8"/>
        <v>0</v>
      </c>
      <c r="G102" s="5">
        <f t="shared" si="8"/>
        <v>0</v>
      </c>
      <c r="H102" s="5">
        <f t="shared" si="8"/>
        <v>0</v>
      </c>
      <c r="I102" s="5">
        <f t="shared" si="8"/>
        <v>0</v>
      </c>
      <c r="J102" s="5">
        <f t="shared" si="8"/>
        <v>0</v>
      </c>
      <c r="K102" s="5">
        <f t="shared" si="8"/>
        <v>0</v>
      </c>
      <c r="L102" s="5">
        <f t="shared" si="8"/>
        <v>0</v>
      </c>
      <c r="M102" s="5">
        <f t="shared" si="8"/>
        <v>0</v>
      </c>
      <c r="N102" s="5">
        <f t="shared" si="8"/>
        <v>0</v>
      </c>
      <c r="O102" s="5">
        <f t="shared" si="8"/>
        <v>0</v>
      </c>
      <c r="P102" s="5">
        <f t="shared" si="8"/>
        <v>0</v>
      </c>
      <c r="Q102" s="5">
        <f t="shared" si="8"/>
        <v>0</v>
      </c>
      <c r="R102" s="5">
        <f t="shared" si="8"/>
        <v>0</v>
      </c>
      <c r="S102" s="5">
        <f t="shared" si="8"/>
        <v>0</v>
      </c>
      <c r="T102" s="5">
        <f t="shared" si="8"/>
        <v>0</v>
      </c>
      <c r="U102" s="5">
        <f t="shared" si="8"/>
        <v>0</v>
      </c>
      <c r="V102" s="5">
        <f t="shared" si="8"/>
        <v>0</v>
      </c>
      <c r="W102" s="5">
        <f t="shared" si="8"/>
        <v>-10927.539269437788</v>
      </c>
      <c r="X102" s="5">
        <f t="shared" si="8"/>
        <v>-2.8856320392798636</v>
      </c>
      <c r="Y102" s="5">
        <f t="shared" si="8"/>
        <v>-10930.424901477076</v>
      </c>
    </row>
    <row r="103" spans="1:25" x14ac:dyDescent="0.25">
      <c r="A103" s="3" t="s">
        <v>46</v>
      </c>
      <c r="B103" s="5">
        <f t="shared" si="8"/>
        <v>0</v>
      </c>
      <c r="C103" s="5">
        <f t="shared" si="8"/>
        <v>0</v>
      </c>
      <c r="D103" s="5">
        <f t="shared" si="8"/>
        <v>0</v>
      </c>
      <c r="E103" s="5">
        <f t="shared" si="8"/>
        <v>0</v>
      </c>
      <c r="F103" s="5">
        <f t="shared" si="8"/>
        <v>0</v>
      </c>
      <c r="G103" s="5">
        <f t="shared" si="8"/>
        <v>0</v>
      </c>
      <c r="H103" s="5">
        <f t="shared" si="8"/>
        <v>0</v>
      </c>
      <c r="I103" s="5">
        <f t="shared" si="8"/>
        <v>0</v>
      </c>
      <c r="J103" s="5">
        <f t="shared" si="8"/>
        <v>0</v>
      </c>
      <c r="K103" s="5">
        <f t="shared" si="8"/>
        <v>0</v>
      </c>
      <c r="L103" s="5">
        <f t="shared" si="8"/>
        <v>0</v>
      </c>
      <c r="M103" s="5">
        <f t="shared" si="8"/>
        <v>0</v>
      </c>
      <c r="N103" s="5">
        <f t="shared" si="8"/>
        <v>0</v>
      </c>
      <c r="O103" s="5">
        <f t="shared" si="8"/>
        <v>0</v>
      </c>
      <c r="P103" s="5">
        <f t="shared" si="8"/>
        <v>0</v>
      </c>
      <c r="Q103" s="5">
        <f t="shared" si="8"/>
        <v>0</v>
      </c>
      <c r="R103" s="5">
        <f t="shared" si="8"/>
        <v>0</v>
      </c>
      <c r="S103" s="5">
        <f t="shared" si="8"/>
        <v>0</v>
      </c>
      <c r="T103" s="5">
        <f t="shared" si="8"/>
        <v>0</v>
      </c>
      <c r="U103" s="5">
        <f t="shared" si="8"/>
        <v>0</v>
      </c>
      <c r="V103" s="5">
        <f t="shared" si="8"/>
        <v>0</v>
      </c>
      <c r="W103" s="5">
        <f t="shared" si="8"/>
        <v>1.943194467169757</v>
      </c>
      <c r="X103" s="5">
        <f t="shared" si="8"/>
        <v>2.4304580958208863E-3</v>
      </c>
      <c r="Y103" s="5">
        <f t="shared" si="8"/>
        <v>1.9456249252655784</v>
      </c>
    </row>
    <row r="104" spans="1:25" x14ac:dyDescent="0.25">
      <c r="A104" s="3" t="s">
        <v>47</v>
      </c>
      <c r="B104" s="5">
        <f t="shared" si="8"/>
        <v>0</v>
      </c>
      <c r="C104" s="5">
        <f t="shared" si="8"/>
        <v>0</v>
      </c>
      <c r="D104" s="5">
        <f t="shared" si="8"/>
        <v>0</v>
      </c>
      <c r="E104" s="5">
        <f t="shared" si="8"/>
        <v>0</v>
      </c>
      <c r="F104" s="5">
        <f t="shared" si="8"/>
        <v>0</v>
      </c>
      <c r="G104" s="5">
        <f t="shared" si="8"/>
        <v>0</v>
      </c>
      <c r="H104" s="5">
        <f t="shared" si="8"/>
        <v>0</v>
      </c>
      <c r="I104" s="5">
        <f t="shared" si="8"/>
        <v>0</v>
      </c>
      <c r="J104" s="5">
        <f t="shared" si="8"/>
        <v>0</v>
      </c>
      <c r="K104" s="5">
        <f t="shared" si="8"/>
        <v>0</v>
      </c>
      <c r="L104" s="5">
        <f t="shared" si="8"/>
        <v>0</v>
      </c>
      <c r="M104" s="5">
        <f t="shared" si="8"/>
        <v>0</v>
      </c>
      <c r="N104" s="5">
        <f t="shared" si="8"/>
        <v>0</v>
      </c>
      <c r="O104" s="5">
        <f t="shared" si="8"/>
        <v>0</v>
      </c>
      <c r="P104" s="5">
        <f t="shared" si="8"/>
        <v>0</v>
      </c>
      <c r="Q104" s="5">
        <f t="shared" si="8"/>
        <v>0</v>
      </c>
      <c r="R104" s="5">
        <f t="shared" si="8"/>
        <v>0</v>
      </c>
      <c r="S104" s="5">
        <f t="shared" si="8"/>
        <v>0</v>
      </c>
      <c r="T104" s="5">
        <f t="shared" si="8"/>
        <v>0</v>
      </c>
      <c r="U104" s="5">
        <f t="shared" si="8"/>
        <v>0</v>
      </c>
      <c r="V104" s="5">
        <f t="shared" si="8"/>
        <v>0</v>
      </c>
      <c r="W104" s="5">
        <f t="shared" si="8"/>
        <v>-257740.40609703166</v>
      </c>
      <c r="X104" s="5">
        <f t="shared" si="8"/>
        <v>1043.8904463064919</v>
      </c>
      <c r="Y104" s="5">
        <f t="shared" si="8"/>
        <v>-256696.51565072592</v>
      </c>
    </row>
    <row r="105" spans="1:25" x14ac:dyDescent="0.25">
      <c r="A105" s="3" t="s">
        <v>48</v>
      </c>
      <c r="B105" s="5">
        <f t="shared" si="8"/>
        <v>0</v>
      </c>
      <c r="C105" s="5">
        <f t="shared" si="8"/>
        <v>0</v>
      </c>
      <c r="D105" s="5">
        <f t="shared" si="8"/>
        <v>0</v>
      </c>
      <c r="E105" s="5">
        <f t="shared" si="8"/>
        <v>0</v>
      </c>
      <c r="F105" s="5">
        <f t="shared" si="8"/>
        <v>0</v>
      </c>
      <c r="G105" s="5">
        <f t="shared" si="8"/>
        <v>0</v>
      </c>
      <c r="H105" s="5">
        <f t="shared" si="8"/>
        <v>0</v>
      </c>
      <c r="I105" s="5">
        <f t="shared" si="8"/>
        <v>0</v>
      </c>
      <c r="J105" s="5">
        <f t="shared" si="8"/>
        <v>0</v>
      </c>
      <c r="K105" s="5">
        <f t="shared" si="8"/>
        <v>0</v>
      </c>
      <c r="L105" s="5">
        <f t="shared" si="8"/>
        <v>0</v>
      </c>
      <c r="M105" s="5">
        <f t="shared" si="8"/>
        <v>0</v>
      </c>
      <c r="N105" s="5">
        <f t="shared" si="8"/>
        <v>0</v>
      </c>
      <c r="O105" s="5">
        <f t="shared" si="8"/>
        <v>0</v>
      </c>
      <c r="P105" s="5">
        <f t="shared" si="8"/>
        <v>0</v>
      </c>
      <c r="Q105" s="5">
        <f t="shared" si="8"/>
        <v>0</v>
      </c>
      <c r="R105" s="5">
        <f t="shared" si="8"/>
        <v>0</v>
      </c>
      <c r="S105" s="5">
        <f t="shared" si="8"/>
        <v>0</v>
      </c>
      <c r="T105" s="5">
        <f t="shared" si="8"/>
        <v>0</v>
      </c>
      <c r="U105" s="5">
        <f t="shared" si="8"/>
        <v>0</v>
      </c>
      <c r="V105" s="5">
        <f t="shared" si="8"/>
        <v>0</v>
      </c>
      <c r="W105" s="5">
        <f t="shared" si="8"/>
        <v>0</v>
      </c>
      <c r="X105" s="5">
        <f t="shared" si="8"/>
        <v>0</v>
      </c>
      <c r="Y105" s="5">
        <f t="shared" si="8"/>
        <v>0</v>
      </c>
    </row>
    <row r="106" spans="1:25" x14ac:dyDescent="0.25">
      <c r="A106" s="3" t="s">
        <v>49</v>
      </c>
      <c r="B106" s="5">
        <f t="shared" si="8"/>
        <v>0</v>
      </c>
      <c r="C106" s="5">
        <f t="shared" si="8"/>
        <v>0</v>
      </c>
      <c r="D106" s="5">
        <f t="shared" si="8"/>
        <v>0</v>
      </c>
      <c r="E106" s="5">
        <f t="shared" si="8"/>
        <v>0</v>
      </c>
      <c r="F106" s="5">
        <f t="shared" si="8"/>
        <v>0</v>
      </c>
      <c r="G106" s="5">
        <f t="shared" si="8"/>
        <v>0</v>
      </c>
      <c r="H106" s="5">
        <f t="shared" si="8"/>
        <v>0</v>
      </c>
      <c r="I106" s="5">
        <f t="shared" si="8"/>
        <v>0</v>
      </c>
      <c r="J106" s="5">
        <f t="shared" si="8"/>
        <v>0</v>
      </c>
      <c r="K106" s="5">
        <f t="shared" si="8"/>
        <v>0</v>
      </c>
      <c r="L106" s="5">
        <f t="shared" si="8"/>
        <v>0</v>
      </c>
      <c r="M106" s="5">
        <f t="shared" si="8"/>
        <v>0</v>
      </c>
      <c r="N106" s="5">
        <f t="shared" si="8"/>
        <v>0</v>
      </c>
      <c r="O106" s="5">
        <f t="shared" si="8"/>
        <v>0</v>
      </c>
      <c r="P106" s="5">
        <f t="shared" si="8"/>
        <v>0</v>
      </c>
      <c r="Q106" s="5">
        <f t="shared" si="8"/>
        <v>0</v>
      </c>
      <c r="R106" s="5">
        <f t="shared" si="8"/>
        <v>0</v>
      </c>
      <c r="S106" s="5">
        <f t="shared" si="8"/>
        <v>0</v>
      </c>
      <c r="T106" s="5">
        <f t="shared" si="8"/>
        <v>0</v>
      </c>
      <c r="U106" s="5">
        <f t="shared" si="8"/>
        <v>0</v>
      </c>
      <c r="V106" s="5">
        <f t="shared" si="8"/>
        <v>0</v>
      </c>
      <c r="W106" s="5">
        <f t="shared" si="8"/>
        <v>0</v>
      </c>
      <c r="X106" s="5">
        <f t="shared" si="8"/>
        <v>0</v>
      </c>
      <c r="Y106" s="5">
        <f t="shared" si="8"/>
        <v>0</v>
      </c>
    </row>
    <row r="107" spans="1:25" x14ac:dyDescent="0.25">
      <c r="A107" s="3" t="s">
        <v>50</v>
      </c>
      <c r="B107" s="5">
        <f t="shared" si="8"/>
        <v>0</v>
      </c>
      <c r="C107" s="5">
        <f t="shared" si="8"/>
        <v>0</v>
      </c>
      <c r="D107" s="5">
        <f t="shared" si="8"/>
        <v>0</v>
      </c>
      <c r="E107" s="5">
        <f t="shared" si="8"/>
        <v>0</v>
      </c>
      <c r="F107" s="5">
        <f t="shared" si="8"/>
        <v>0</v>
      </c>
      <c r="G107" s="5">
        <f t="shared" si="8"/>
        <v>0</v>
      </c>
      <c r="H107" s="5">
        <f t="shared" si="8"/>
        <v>0</v>
      </c>
      <c r="I107" s="5">
        <f t="shared" si="8"/>
        <v>0</v>
      </c>
      <c r="J107" s="5">
        <f t="shared" si="8"/>
        <v>0</v>
      </c>
      <c r="K107" s="5">
        <f t="shared" si="8"/>
        <v>0</v>
      </c>
      <c r="L107" s="5">
        <f t="shared" si="8"/>
        <v>0</v>
      </c>
      <c r="M107" s="5">
        <f t="shared" si="8"/>
        <v>0</v>
      </c>
      <c r="N107" s="5">
        <f t="shared" si="8"/>
        <v>0</v>
      </c>
      <c r="O107" s="5">
        <f t="shared" si="8"/>
        <v>0</v>
      </c>
      <c r="P107" s="5">
        <f t="shared" si="8"/>
        <v>0</v>
      </c>
      <c r="Q107" s="5">
        <f t="shared" si="8"/>
        <v>0</v>
      </c>
      <c r="R107" s="5">
        <f t="shared" si="8"/>
        <v>0</v>
      </c>
      <c r="S107" s="5">
        <f t="shared" si="8"/>
        <v>0</v>
      </c>
      <c r="T107" s="5">
        <f t="shared" si="8"/>
        <v>0</v>
      </c>
      <c r="U107" s="5">
        <f t="shared" si="8"/>
        <v>0</v>
      </c>
      <c r="V107" s="5">
        <f t="shared" si="8"/>
        <v>0</v>
      </c>
      <c r="W107" s="5">
        <f t="shared" si="8"/>
        <v>737.4332050998687</v>
      </c>
      <c r="X107" s="5">
        <f t="shared" si="8"/>
        <v>1.4067949001311604</v>
      </c>
      <c r="Y107" s="5">
        <f t="shared" si="8"/>
        <v>738.83999999998196</v>
      </c>
    </row>
    <row r="108" spans="1:25" x14ac:dyDescent="0.25">
      <c r="A108" s="3" t="s">
        <v>51</v>
      </c>
      <c r="B108" s="5">
        <f t="shared" si="8"/>
        <v>0</v>
      </c>
      <c r="C108" s="5">
        <f t="shared" si="8"/>
        <v>0</v>
      </c>
      <c r="D108" s="5">
        <f t="shared" si="8"/>
        <v>0</v>
      </c>
      <c r="E108" s="5">
        <f t="shared" si="8"/>
        <v>0</v>
      </c>
      <c r="F108" s="5">
        <f t="shared" si="8"/>
        <v>0</v>
      </c>
      <c r="G108" s="5">
        <f t="shared" si="8"/>
        <v>0</v>
      </c>
      <c r="H108" s="5">
        <f t="shared" si="8"/>
        <v>0</v>
      </c>
      <c r="I108" s="5">
        <f t="shared" si="8"/>
        <v>0</v>
      </c>
      <c r="J108" s="5">
        <f t="shared" si="8"/>
        <v>0</v>
      </c>
      <c r="K108" s="5">
        <f t="shared" si="8"/>
        <v>0</v>
      </c>
      <c r="L108" s="5">
        <f t="shared" si="8"/>
        <v>0</v>
      </c>
      <c r="M108" s="5">
        <f t="shared" si="8"/>
        <v>0</v>
      </c>
      <c r="N108" s="5">
        <f t="shared" si="8"/>
        <v>0</v>
      </c>
      <c r="O108" s="5">
        <f t="shared" si="8"/>
        <v>0</v>
      </c>
      <c r="P108" s="5">
        <f t="shared" si="8"/>
        <v>0</v>
      </c>
      <c r="Q108" s="5">
        <f t="shared" si="8"/>
        <v>0</v>
      </c>
      <c r="R108" s="5">
        <f t="shared" si="8"/>
        <v>0</v>
      </c>
      <c r="S108" s="5">
        <f t="shared" si="8"/>
        <v>0</v>
      </c>
      <c r="T108" s="5">
        <f t="shared" si="8"/>
        <v>0</v>
      </c>
      <c r="U108" s="5">
        <f t="shared" si="8"/>
        <v>0</v>
      </c>
      <c r="V108" s="5">
        <f t="shared" si="8"/>
        <v>0</v>
      </c>
      <c r="W108" s="5">
        <f t="shared" si="8"/>
        <v>84.438916614488789</v>
      </c>
      <c r="X108" s="5">
        <f t="shared" si="8"/>
        <v>0.16108338551120172</v>
      </c>
      <c r="Y108" s="5">
        <f t="shared" si="8"/>
        <v>84.600000000000364</v>
      </c>
    </row>
    <row r="109" spans="1:25" x14ac:dyDescent="0.25">
      <c r="A109" s="3" t="s">
        <v>52</v>
      </c>
      <c r="B109" s="5">
        <f t="shared" si="8"/>
        <v>0</v>
      </c>
      <c r="C109" s="5">
        <f t="shared" si="8"/>
        <v>0</v>
      </c>
      <c r="D109" s="5">
        <f t="shared" si="8"/>
        <v>0</v>
      </c>
      <c r="E109" s="5">
        <f t="shared" si="8"/>
        <v>0</v>
      </c>
      <c r="F109" s="5">
        <f t="shared" si="8"/>
        <v>0</v>
      </c>
      <c r="G109" s="5">
        <f t="shared" si="8"/>
        <v>0</v>
      </c>
      <c r="H109" s="5">
        <f t="shared" si="8"/>
        <v>0</v>
      </c>
      <c r="I109" s="5">
        <f t="shared" si="8"/>
        <v>0</v>
      </c>
      <c r="J109" s="5">
        <f t="shared" si="8"/>
        <v>0</v>
      </c>
      <c r="K109" s="5">
        <f t="shared" si="8"/>
        <v>0</v>
      </c>
      <c r="L109" s="5">
        <f t="shared" si="8"/>
        <v>0</v>
      </c>
      <c r="M109" s="5">
        <f t="shared" si="8"/>
        <v>0</v>
      </c>
      <c r="N109" s="5">
        <f t="shared" si="8"/>
        <v>0</v>
      </c>
      <c r="O109" s="5">
        <f t="shared" si="8"/>
        <v>0</v>
      </c>
      <c r="P109" s="5">
        <f t="shared" si="8"/>
        <v>0</v>
      </c>
      <c r="Q109" s="5">
        <f t="shared" si="8"/>
        <v>0</v>
      </c>
      <c r="R109" s="5">
        <f t="shared" si="8"/>
        <v>0</v>
      </c>
      <c r="S109" s="5">
        <f t="shared" si="8"/>
        <v>0</v>
      </c>
      <c r="T109" s="5">
        <f t="shared" si="8"/>
        <v>0</v>
      </c>
      <c r="U109" s="5">
        <f t="shared" si="8"/>
        <v>0</v>
      </c>
      <c r="V109" s="5">
        <f t="shared" si="8"/>
        <v>0</v>
      </c>
      <c r="W109" s="5">
        <f t="shared" si="8"/>
        <v>61.921872183958442</v>
      </c>
      <c r="X109" s="5">
        <f t="shared" si="8"/>
        <v>0.1181278160415844</v>
      </c>
      <c r="Y109" s="5">
        <f t="shared" si="8"/>
        <v>62.039999999999964</v>
      </c>
    </row>
    <row r="110" spans="1:25" x14ac:dyDescent="0.25">
      <c r="A110" s="3" t="s">
        <v>53</v>
      </c>
      <c r="B110" s="5">
        <f t="shared" si="8"/>
        <v>0</v>
      </c>
      <c r="C110" s="5">
        <f t="shared" si="8"/>
        <v>0</v>
      </c>
      <c r="D110" s="5">
        <f t="shared" si="8"/>
        <v>0</v>
      </c>
      <c r="E110" s="5">
        <f t="shared" si="8"/>
        <v>0</v>
      </c>
      <c r="F110" s="5">
        <f t="shared" si="8"/>
        <v>0</v>
      </c>
      <c r="G110" s="5">
        <f t="shared" si="8"/>
        <v>0</v>
      </c>
      <c r="H110" s="5">
        <f t="shared" si="8"/>
        <v>0</v>
      </c>
      <c r="I110" s="5">
        <f t="shared" si="8"/>
        <v>0</v>
      </c>
      <c r="J110" s="5">
        <f t="shared" si="8"/>
        <v>0</v>
      </c>
      <c r="K110" s="5">
        <f t="shared" si="8"/>
        <v>0</v>
      </c>
      <c r="L110" s="5">
        <f t="shared" si="8"/>
        <v>0</v>
      </c>
      <c r="M110" s="5">
        <f t="shared" si="8"/>
        <v>0</v>
      </c>
      <c r="N110" s="5">
        <f t="shared" si="8"/>
        <v>0</v>
      </c>
      <c r="O110" s="5">
        <f t="shared" si="8"/>
        <v>0</v>
      </c>
      <c r="P110" s="5">
        <f t="shared" si="8"/>
        <v>0</v>
      </c>
      <c r="Q110" s="5">
        <f t="shared" ref="Q110:Y110" si="9">Q82-Q54</f>
        <v>0</v>
      </c>
      <c r="R110" s="5">
        <f t="shared" si="9"/>
        <v>0</v>
      </c>
      <c r="S110" s="5">
        <f t="shared" si="9"/>
        <v>0</v>
      </c>
      <c r="T110" s="5">
        <f t="shared" si="9"/>
        <v>0</v>
      </c>
      <c r="U110" s="5">
        <f t="shared" si="9"/>
        <v>0</v>
      </c>
      <c r="V110" s="5">
        <f t="shared" si="9"/>
        <v>0</v>
      </c>
      <c r="W110" s="5">
        <f t="shared" si="9"/>
        <v>0</v>
      </c>
      <c r="X110" s="5">
        <f t="shared" si="9"/>
        <v>0</v>
      </c>
      <c r="Y110" s="5">
        <f t="shared" si="9"/>
        <v>0</v>
      </c>
    </row>
    <row r="111" spans="1:25" x14ac:dyDescent="0.25">
      <c r="A111" s="3" t="s">
        <v>54</v>
      </c>
      <c r="B111" s="5">
        <f t="shared" ref="B111:Y112" si="10">B83-B55</f>
        <v>0</v>
      </c>
      <c r="C111" s="5">
        <f t="shared" si="10"/>
        <v>0</v>
      </c>
      <c r="D111" s="5">
        <f t="shared" si="10"/>
        <v>0</v>
      </c>
      <c r="E111" s="5">
        <f t="shared" si="10"/>
        <v>0</v>
      </c>
      <c r="F111" s="5">
        <f t="shared" si="10"/>
        <v>0</v>
      </c>
      <c r="G111" s="5">
        <f t="shared" si="10"/>
        <v>0</v>
      </c>
      <c r="H111" s="5">
        <f t="shared" si="10"/>
        <v>0</v>
      </c>
      <c r="I111" s="5">
        <f t="shared" si="10"/>
        <v>0</v>
      </c>
      <c r="J111" s="5">
        <f t="shared" si="10"/>
        <v>0</v>
      </c>
      <c r="K111" s="5">
        <f t="shared" si="10"/>
        <v>0</v>
      </c>
      <c r="L111" s="5">
        <f t="shared" si="10"/>
        <v>0</v>
      </c>
      <c r="M111" s="5">
        <f t="shared" si="10"/>
        <v>0</v>
      </c>
      <c r="N111" s="5">
        <f t="shared" si="10"/>
        <v>0</v>
      </c>
      <c r="O111" s="5">
        <f t="shared" si="10"/>
        <v>0</v>
      </c>
      <c r="P111" s="5">
        <f t="shared" si="10"/>
        <v>0</v>
      </c>
      <c r="Q111" s="5">
        <f t="shared" si="10"/>
        <v>0</v>
      </c>
      <c r="R111" s="5">
        <f t="shared" si="10"/>
        <v>0</v>
      </c>
      <c r="S111" s="5">
        <f t="shared" si="10"/>
        <v>0</v>
      </c>
      <c r="T111" s="5">
        <f t="shared" si="10"/>
        <v>0</v>
      </c>
      <c r="U111" s="5">
        <f t="shared" si="10"/>
        <v>0</v>
      </c>
      <c r="V111" s="5">
        <f t="shared" si="10"/>
        <v>0</v>
      </c>
      <c r="W111" s="5">
        <f t="shared" si="10"/>
        <v>1766.430809975624</v>
      </c>
      <c r="X111" s="5">
        <f t="shared" si="10"/>
        <v>-26.516309975622335</v>
      </c>
      <c r="Y111" s="5">
        <f t="shared" si="10"/>
        <v>1739.9144999999553</v>
      </c>
    </row>
    <row r="112" spans="1:25" x14ac:dyDescent="0.25">
      <c r="A112" s="3" t="s">
        <v>55</v>
      </c>
      <c r="B112" s="5">
        <f t="shared" si="10"/>
        <v>0</v>
      </c>
      <c r="C112" s="5">
        <f t="shared" si="10"/>
        <v>0</v>
      </c>
      <c r="D112" s="5">
        <f t="shared" si="10"/>
        <v>0</v>
      </c>
      <c r="E112" s="5">
        <f t="shared" si="10"/>
        <v>0</v>
      </c>
      <c r="F112" s="5">
        <f t="shared" si="10"/>
        <v>0</v>
      </c>
      <c r="G112" s="5">
        <f t="shared" si="10"/>
        <v>0</v>
      </c>
      <c r="H112" s="5">
        <f t="shared" si="10"/>
        <v>0</v>
      </c>
      <c r="I112" s="5">
        <f t="shared" si="10"/>
        <v>0</v>
      </c>
      <c r="J112" s="5">
        <f t="shared" si="10"/>
        <v>0</v>
      </c>
      <c r="K112" s="5">
        <f t="shared" si="10"/>
        <v>0</v>
      </c>
      <c r="L112" s="5">
        <f t="shared" si="10"/>
        <v>0</v>
      </c>
      <c r="M112" s="5">
        <f t="shared" si="10"/>
        <v>0</v>
      </c>
      <c r="N112" s="5">
        <f t="shared" si="10"/>
        <v>0</v>
      </c>
      <c r="O112" s="5">
        <f t="shared" si="10"/>
        <v>0</v>
      </c>
      <c r="P112" s="5">
        <f t="shared" si="10"/>
        <v>0</v>
      </c>
      <c r="Q112" s="5">
        <f t="shared" si="10"/>
        <v>0</v>
      </c>
      <c r="R112" s="5">
        <f t="shared" si="10"/>
        <v>0</v>
      </c>
      <c r="S112" s="5">
        <f t="shared" si="10"/>
        <v>0</v>
      </c>
      <c r="T112" s="5">
        <f t="shared" si="10"/>
        <v>0</v>
      </c>
      <c r="U112" s="5">
        <f t="shared" si="10"/>
        <v>0</v>
      </c>
      <c r="V112" s="5">
        <f t="shared" si="10"/>
        <v>0</v>
      </c>
      <c r="W112" s="5">
        <f t="shared" si="10"/>
        <v>3775.9501002448915</v>
      </c>
      <c r="X112" s="5">
        <f t="shared" si="10"/>
        <v>-66.891100244889515</v>
      </c>
      <c r="Y112" s="5">
        <f t="shared" si="10"/>
        <v>3709.0590000001248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>IF(B32,B60/B32-1,0)</f>
        <v>0</v>
      </c>
      <c r="C116" s="6">
        <f>IF(C32,C60/C32-1,0)</f>
        <v>0</v>
      </c>
      <c r="D116" s="6">
        <f t="shared" ref="D116:Y116" si="11">IF(D32,D60/D32-1,0)</f>
        <v>0</v>
      </c>
      <c r="E116" s="6">
        <f t="shared" si="11"/>
        <v>0</v>
      </c>
      <c r="F116" s="6">
        <f t="shared" si="11"/>
        <v>0</v>
      </c>
      <c r="G116" s="6">
        <f t="shared" si="11"/>
        <v>0</v>
      </c>
      <c r="H116" s="6">
        <f t="shared" si="11"/>
        <v>0</v>
      </c>
      <c r="I116" s="6">
        <f t="shared" si="11"/>
        <v>0</v>
      </c>
      <c r="J116" s="6">
        <f t="shared" si="11"/>
        <v>0</v>
      </c>
      <c r="K116" s="6">
        <f t="shared" si="11"/>
        <v>0</v>
      </c>
      <c r="L116" s="6">
        <f t="shared" si="11"/>
        <v>0</v>
      </c>
      <c r="M116" s="6">
        <f t="shared" si="11"/>
        <v>0</v>
      </c>
      <c r="N116" s="6">
        <f t="shared" si="11"/>
        <v>0</v>
      </c>
      <c r="O116" s="6">
        <f t="shared" si="11"/>
        <v>0</v>
      </c>
      <c r="P116" s="6">
        <f t="shared" si="11"/>
        <v>0</v>
      </c>
      <c r="Q116" s="6">
        <f t="shared" si="11"/>
        <v>0</v>
      </c>
      <c r="R116" s="6">
        <f t="shared" si="11"/>
        <v>0</v>
      </c>
      <c r="S116" s="6">
        <f t="shared" si="11"/>
        <v>0</v>
      </c>
      <c r="T116" s="6">
        <f t="shared" si="11"/>
        <v>0</v>
      </c>
      <c r="U116" s="6">
        <f t="shared" si="11"/>
        <v>0</v>
      </c>
      <c r="V116" s="6">
        <f t="shared" si="11"/>
        <v>0</v>
      </c>
      <c r="W116" s="6">
        <f t="shared" si="11"/>
        <v>-0.16679979483106755</v>
      </c>
      <c r="X116" s="6">
        <f t="shared" si="11"/>
        <v>-1.9109366885496941</v>
      </c>
      <c r="Y116" s="6">
        <f t="shared" si="11"/>
        <v>-4.6143230981432137E-2</v>
      </c>
    </row>
    <row r="117" spans="1:25" x14ac:dyDescent="0.25">
      <c r="A117" s="3" t="s">
        <v>32</v>
      </c>
      <c r="B117" s="6">
        <f t="shared" ref="B117:Y127" si="12">IF(B33,B61/B33-1,0)</f>
        <v>0</v>
      </c>
      <c r="C117" s="6">
        <f t="shared" si="12"/>
        <v>0</v>
      </c>
      <c r="D117" s="6">
        <f t="shared" si="12"/>
        <v>0</v>
      </c>
      <c r="E117" s="6">
        <f t="shared" si="12"/>
        <v>0</v>
      </c>
      <c r="F117" s="6">
        <f t="shared" si="12"/>
        <v>0</v>
      </c>
      <c r="G117" s="6">
        <f t="shared" si="12"/>
        <v>0</v>
      </c>
      <c r="H117" s="6">
        <f t="shared" si="12"/>
        <v>0</v>
      </c>
      <c r="I117" s="6">
        <f t="shared" si="12"/>
        <v>0</v>
      </c>
      <c r="J117" s="6">
        <f t="shared" si="12"/>
        <v>0</v>
      </c>
      <c r="K117" s="6">
        <f t="shared" si="12"/>
        <v>0</v>
      </c>
      <c r="L117" s="6">
        <f t="shared" si="12"/>
        <v>0</v>
      </c>
      <c r="M117" s="6">
        <f t="shared" si="12"/>
        <v>0</v>
      </c>
      <c r="N117" s="6">
        <f t="shared" si="12"/>
        <v>0</v>
      </c>
      <c r="O117" s="6">
        <f t="shared" si="12"/>
        <v>0</v>
      </c>
      <c r="P117" s="6">
        <f t="shared" si="12"/>
        <v>0</v>
      </c>
      <c r="Q117" s="6">
        <f t="shared" si="12"/>
        <v>0</v>
      </c>
      <c r="R117" s="6">
        <f t="shared" si="12"/>
        <v>0</v>
      </c>
      <c r="S117" s="6">
        <f t="shared" si="12"/>
        <v>0</v>
      </c>
      <c r="T117" s="6">
        <f t="shared" si="12"/>
        <v>0</v>
      </c>
      <c r="U117" s="6">
        <f t="shared" si="12"/>
        <v>0</v>
      </c>
      <c r="V117" s="6">
        <f t="shared" si="12"/>
        <v>0</v>
      </c>
      <c r="W117" s="6">
        <f t="shared" si="12"/>
        <v>-2.7628315196706055E-3</v>
      </c>
      <c r="X117" s="6">
        <f t="shared" si="12"/>
        <v>0.75255167605889817</v>
      </c>
      <c r="Y117" s="6">
        <f t="shared" si="12"/>
        <v>-7.2603756920841533E-4</v>
      </c>
    </row>
    <row r="118" spans="1:25" x14ac:dyDescent="0.25">
      <c r="A118" s="3" t="s">
        <v>33</v>
      </c>
      <c r="B118" s="6">
        <f t="shared" si="12"/>
        <v>0</v>
      </c>
      <c r="C118" s="6">
        <f t="shared" si="12"/>
        <v>0</v>
      </c>
      <c r="D118" s="6">
        <f t="shared" si="12"/>
        <v>0</v>
      </c>
      <c r="E118" s="6">
        <f t="shared" si="12"/>
        <v>0</v>
      </c>
      <c r="F118" s="6">
        <f t="shared" si="12"/>
        <v>0</v>
      </c>
      <c r="G118" s="6">
        <f t="shared" si="12"/>
        <v>0</v>
      </c>
      <c r="H118" s="6">
        <f t="shared" si="12"/>
        <v>0</v>
      </c>
      <c r="I118" s="6">
        <f t="shared" si="12"/>
        <v>0</v>
      </c>
      <c r="J118" s="6">
        <f t="shared" si="12"/>
        <v>0</v>
      </c>
      <c r="K118" s="6">
        <f t="shared" si="12"/>
        <v>0</v>
      </c>
      <c r="L118" s="6">
        <f t="shared" si="12"/>
        <v>0</v>
      </c>
      <c r="M118" s="6">
        <f t="shared" si="12"/>
        <v>0</v>
      </c>
      <c r="N118" s="6">
        <f t="shared" si="12"/>
        <v>0</v>
      </c>
      <c r="O118" s="6">
        <f t="shared" si="12"/>
        <v>0</v>
      </c>
      <c r="P118" s="6">
        <f t="shared" si="12"/>
        <v>0</v>
      </c>
      <c r="Q118" s="6">
        <f t="shared" si="12"/>
        <v>0</v>
      </c>
      <c r="R118" s="6">
        <f t="shared" si="12"/>
        <v>0</v>
      </c>
      <c r="S118" s="6">
        <f t="shared" si="12"/>
        <v>0</v>
      </c>
      <c r="T118" s="6">
        <f t="shared" si="12"/>
        <v>0</v>
      </c>
      <c r="U118" s="6">
        <f t="shared" si="12"/>
        <v>0</v>
      </c>
      <c r="V118" s="6">
        <f t="shared" si="12"/>
        <v>0</v>
      </c>
      <c r="W118" s="6">
        <f t="shared" si="12"/>
        <v>12.244175621619831</v>
      </c>
      <c r="X118" s="6">
        <f t="shared" si="12"/>
        <v>-0.76077466179339703</v>
      </c>
      <c r="Y118" s="6">
        <f t="shared" si="12"/>
        <v>1.5957446808510634</v>
      </c>
    </row>
    <row r="119" spans="1:25" x14ac:dyDescent="0.25">
      <c r="A119" s="3" t="s">
        <v>34</v>
      </c>
      <c r="B119" s="6">
        <f t="shared" si="12"/>
        <v>0</v>
      </c>
      <c r="C119" s="6">
        <f t="shared" si="12"/>
        <v>0</v>
      </c>
      <c r="D119" s="6">
        <f t="shared" si="12"/>
        <v>0</v>
      </c>
      <c r="E119" s="6">
        <f t="shared" si="12"/>
        <v>0</v>
      </c>
      <c r="F119" s="6">
        <f t="shared" si="12"/>
        <v>0</v>
      </c>
      <c r="G119" s="6">
        <f t="shared" si="12"/>
        <v>0</v>
      </c>
      <c r="H119" s="6">
        <f t="shared" si="12"/>
        <v>0</v>
      </c>
      <c r="I119" s="6">
        <f t="shared" si="12"/>
        <v>0</v>
      </c>
      <c r="J119" s="6">
        <f t="shared" si="12"/>
        <v>0</v>
      </c>
      <c r="K119" s="6">
        <f t="shared" si="12"/>
        <v>0</v>
      </c>
      <c r="L119" s="6">
        <f t="shared" si="12"/>
        <v>0</v>
      </c>
      <c r="M119" s="6">
        <f t="shared" si="12"/>
        <v>0</v>
      </c>
      <c r="N119" s="6">
        <f t="shared" si="12"/>
        <v>0</v>
      </c>
      <c r="O119" s="6">
        <f t="shared" si="12"/>
        <v>0</v>
      </c>
      <c r="P119" s="6">
        <f t="shared" si="12"/>
        <v>0</v>
      </c>
      <c r="Q119" s="6">
        <f t="shared" si="12"/>
        <v>0</v>
      </c>
      <c r="R119" s="6">
        <f t="shared" si="12"/>
        <v>0</v>
      </c>
      <c r="S119" s="6">
        <f t="shared" si="12"/>
        <v>0</v>
      </c>
      <c r="T119" s="6">
        <f t="shared" si="12"/>
        <v>0</v>
      </c>
      <c r="U119" s="6">
        <f t="shared" si="12"/>
        <v>0</v>
      </c>
      <c r="V119" s="6">
        <f t="shared" si="12"/>
        <v>0</v>
      </c>
      <c r="W119" s="6">
        <f t="shared" si="12"/>
        <v>-0.2963382691111065</v>
      </c>
      <c r="X119" s="6">
        <f t="shared" si="12"/>
        <v>2.2063487074684307</v>
      </c>
      <c r="Y119" s="6">
        <f t="shared" si="12"/>
        <v>-9.4079400965343951E-2</v>
      </c>
    </row>
    <row r="120" spans="1:25" x14ac:dyDescent="0.25">
      <c r="A120" s="3" t="s">
        <v>35</v>
      </c>
      <c r="B120" s="6">
        <f t="shared" si="12"/>
        <v>0</v>
      </c>
      <c r="C120" s="6">
        <f t="shared" si="12"/>
        <v>0</v>
      </c>
      <c r="D120" s="6">
        <f t="shared" si="12"/>
        <v>0</v>
      </c>
      <c r="E120" s="6">
        <f t="shared" si="12"/>
        <v>0</v>
      </c>
      <c r="F120" s="6">
        <f t="shared" si="12"/>
        <v>0</v>
      </c>
      <c r="G120" s="6">
        <f t="shared" si="12"/>
        <v>0</v>
      </c>
      <c r="H120" s="6">
        <f t="shared" si="12"/>
        <v>0</v>
      </c>
      <c r="I120" s="6">
        <f t="shared" si="12"/>
        <v>0</v>
      </c>
      <c r="J120" s="6">
        <f t="shared" si="12"/>
        <v>0</v>
      </c>
      <c r="K120" s="6">
        <f t="shared" si="12"/>
        <v>0</v>
      </c>
      <c r="L120" s="6">
        <f t="shared" si="12"/>
        <v>0</v>
      </c>
      <c r="M120" s="6">
        <f t="shared" si="12"/>
        <v>0</v>
      </c>
      <c r="N120" s="6">
        <f t="shared" si="12"/>
        <v>0</v>
      </c>
      <c r="O120" s="6">
        <f t="shared" si="12"/>
        <v>0</v>
      </c>
      <c r="P120" s="6">
        <f t="shared" si="12"/>
        <v>0</v>
      </c>
      <c r="Q120" s="6">
        <f t="shared" si="12"/>
        <v>0</v>
      </c>
      <c r="R120" s="6">
        <f t="shared" si="12"/>
        <v>0</v>
      </c>
      <c r="S120" s="6">
        <f t="shared" si="12"/>
        <v>0</v>
      </c>
      <c r="T120" s="6">
        <f t="shared" si="12"/>
        <v>0</v>
      </c>
      <c r="U120" s="6">
        <f t="shared" si="12"/>
        <v>0</v>
      </c>
      <c r="V120" s="6">
        <f t="shared" si="12"/>
        <v>0</v>
      </c>
      <c r="W120" s="6">
        <f t="shared" si="12"/>
        <v>-0.15235709275303499</v>
      </c>
      <c r="X120" s="6">
        <f t="shared" si="12"/>
        <v>-0.44844259237394901</v>
      </c>
      <c r="Y120" s="6">
        <f t="shared" si="12"/>
        <v>-4.8619495088825126E-2</v>
      </c>
    </row>
    <row r="121" spans="1:25" x14ac:dyDescent="0.25">
      <c r="A121" s="3" t="s">
        <v>36</v>
      </c>
      <c r="B121" s="6">
        <f t="shared" si="12"/>
        <v>0</v>
      </c>
      <c r="C121" s="6">
        <f t="shared" si="12"/>
        <v>0</v>
      </c>
      <c r="D121" s="6">
        <f t="shared" si="12"/>
        <v>0</v>
      </c>
      <c r="E121" s="6">
        <f t="shared" si="12"/>
        <v>0</v>
      </c>
      <c r="F121" s="6">
        <f t="shared" si="12"/>
        <v>0</v>
      </c>
      <c r="G121" s="6">
        <f t="shared" si="12"/>
        <v>0</v>
      </c>
      <c r="H121" s="6">
        <f t="shared" si="12"/>
        <v>0</v>
      </c>
      <c r="I121" s="6">
        <f t="shared" si="12"/>
        <v>0</v>
      </c>
      <c r="J121" s="6">
        <f t="shared" si="12"/>
        <v>0</v>
      </c>
      <c r="K121" s="6">
        <f t="shared" si="12"/>
        <v>0</v>
      </c>
      <c r="L121" s="6">
        <f t="shared" si="12"/>
        <v>0</v>
      </c>
      <c r="M121" s="6">
        <f t="shared" si="12"/>
        <v>0</v>
      </c>
      <c r="N121" s="6">
        <f t="shared" si="12"/>
        <v>0</v>
      </c>
      <c r="O121" s="6">
        <f t="shared" si="12"/>
        <v>0</v>
      </c>
      <c r="P121" s="6">
        <f t="shared" si="12"/>
        <v>0</v>
      </c>
      <c r="Q121" s="6">
        <f t="shared" si="12"/>
        <v>0</v>
      </c>
      <c r="R121" s="6">
        <f t="shared" si="12"/>
        <v>0</v>
      </c>
      <c r="S121" s="6">
        <f t="shared" si="12"/>
        <v>0</v>
      </c>
      <c r="T121" s="6">
        <f t="shared" si="12"/>
        <v>0</v>
      </c>
      <c r="U121" s="6">
        <f t="shared" si="12"/>
        <v>0</v>
      </c>
      <c r="V121" s="6">
        <f t="shared" si="12"/>
        <v>0</v>
      </c>
      <c r="W121" s="6">
        <f t="shared" si="12"/>
        <v>0.67969980665785235</v>
      </c>
      <c r="X121" s="6">
        <f t="shared" si="12"/>
        <v>0.21483641929879749</v>
      </c>
      <c r="Y121" s="6">
        <f t="shared" si="12"/>
        <v>0.2116129032258065</v>
      </c>
    </row>
    <row r="122" spans="1:25" x14ac:dyDescent="0.25">
      <c r="A122" s="3" t="s">
        <v>37</v>
      </c>
      <c r="B122" s="6">
        <f t="shared" si="12"/>
        <v>0</v>
      </c>
      <c r="C122" s="6">
        <f t="shared" si="12"/>
        <v>0</v>
      </c>
      <c r="D122" s="6">
        <f t="shared" si="12"/>
        <v>0</v>
      </c>
      <c r="E122" s="6">
        <f t="shared" si="12"/>
        <v>0</v>
      </c>
      <c r="F122" s="6">
        <f t="shared" si="12"/>
        <v>0</v>
      </c>
      <c r="G122" s="6">
        <f t="shared" si="12"/>
        <v>0</v>
      </c>
      <c r="H122" s="6">
        <f t="shared" si="12"/>
        <v>0</v>
      </c>
      <c r="I122" s="6">
        <f t="shared" si="12"/>
        <v>0</v>
      </c>
      <c r="J122" s="6">
        <f t="shared" si="12"/>
        <v>0</v>
      </c>
      <c r="K122" s="6">
        <f t="shared" si="12"/>
        <v>0</v>
      </c>
      <c r="L122" s="6">
        <f t="shared" si="12"/>
        <v>0</v>
      </c>
      <c r="M122" s="6">
        <f t="shared" si="12"/>
        <v>0</v>
      </c>
      <c r="N122" s="6">
        <f t="shared" si="12"/>
        <v>0</v>
      </c>
      <c r="O122" s="6">
        <f t="shared" si="12"/>
        <v>0</v>
      </c>
      <c r="P122" s="6">
        <f t="shared" si="12"/>
        <v>0</v>
      </c>
      <c r="Q122" s="6">
        <f t="shared" si="12"/>
        <v>0</v>
      </c>
      <c r="R122" s="6">
        <f t="shared" si="12"/>
        <v>0</v>
      </c>
      <c r="S122" s="6">
        <f t="shared" si="12"/>
        <v>0</v>
      </c>
      <c r="T122" s="6">
        <f t="shared" si="12"/>
        <v>0</v>
      </c>
      <c r="U122" s="6">
        <f t="shared" si="12"/>
        <v>0</v>
      </c>
      <c r="V122" s="6">
        <f t="shared" si="12"/>
        <v>0</v>
      </c>
      <c r="W122" s="6">
        <f t="shared" si="12"/>
        <v>-0.27854381495101521</v>
      </c>
      <c r="X122" s="6">
        <f t="shared" si="12"/>
        <v>-1.7362563951286718</v>
      </c>
      <c r="Y122" s="6">
        <f t="shared" si="12"/>
        <v>-9.1378905070934491E-2</v>
      </c>
    </row>
    <row r="123" spans="1:25" x14ac:dyDescent="0.25">
      <c r="A123" s="3" t="s">
        <v>38</v>
      </c>
      <c r="B123" s="6">
        <f t="shared" si="12"/>
        <v>0</v>
      </c>
      <c r="C123" s="6">
        <f t="shared" si="12"/>
        <v>0</v>
      </c>
      <c r="D123" s="6">
        <f t="shared" si="12"/>
        <v>0</v>
      </c>
      <c r="E123" s="6">
        <f t="shared" si="12"/>
        <v>0</v>
      </c>
      <c r="F123" s="6">
        <f t="shared" si="12"/>
        <v>0</v>
      </c>
      <c r="G123" s="6">
        <f t="shared" si="12"/>
        <v>0</v>
      </c>
      <c r="H123" s="6">
        <f t="shared" si="12"/>
        <v>0</v>
      </c>
      <c r="I123" s="6">
        <f t="shared" si="12"/>
        <v>0</v>
      </c>
      <c r="J123" s="6">
        <f t="shared" si="12"/>
        <v>0</v>
      </c>
      <c r="K123" s="6">
        <f t="shared" si="12"/>
        <v>0</v>
      </c>
      <c r="L123" s="6">
        <f t="shared" si="12"/>
        <v>0</v>
      </c>
      <c r="M123" s="6">
        <f t="shared" si="12"/>
        <v>0</v>
      </c>
      <c r="N123" s="6">
        <f t="shared" si="12"/>
        <v>0</v>
      </c>
      <c r="O123" s="6">
        <f t="shared" si="12"/>
        <v>0</v>
      </c>
      <c r="P123" s="6">
        <f t="shared" si="12"/>
        <v>0</v>
      </c>
      <c r="Q123" s="6">
        <f t="shared" si="12"/>
        <v>0</v>
      </c>
      <c r="R123" s="6">
        <f t="shared" si="12"/>
        <v>0</v>
      </c>
      <c r="S123" s="6">
        <f t="shared" si="12"/>
        <v>0</v>
      </c>
      <c r="T123" s="6">
        <f t="shared" si="12"/>
        <v>0</v>
      </c>
      <c r="U123" s="6">
        <f t="shared" si="12"/>
        <v>0</v>
      </c>
      <c r="V123" s="6">
        <f t="shared" si="12"/>
        <v>0</v>
      </c>
      <c r="W123" s="6">
        <f t="shared" si="12"/>
        <v>0</v>
      </c>
      <c r="X123" s="6">
        <f t="shared" si="12"/>
        <v>0</v>
      </c>
      <c r="Y123" s="6">
        <f t="shared" si="12"/>
        <v>0</v>
      </c>
    </row>
    <row r="124" spans="1:25" x14ac:dyDescent="0.25">
      <c r="A124" s="3" t="s">
        <v>39</v>
      </c>
      <c r="B124" s="6">
        <f t="shared" si="12"/>
        <v>0</v>
      </c>
      <c r="C124" s="6">
        <f t="shared" si="12"/>
        <v>0</v>
      </c>
      <c r="D124" s="6">
        <f t="shared" si="12"/>
        <v>0</v>
      </c>
      <c r="E124" s="6">
        <f t="shared" si="12"/>
        <v>0</v>
      </c>
      <c r="F124" s="6">
        <f t="shared" si="12"/>
        <v>0</v>
      </c>
      <c r="G124" s="6">
        <f t="shared" si="12"/>
        <v>0</v>
      </c>
      <c r="H124" s="6">
        <f t="shared" si="12"/>
        <v>0</v>
      </c>
      <c r="I124" s="6">
        <f t="shared" si="12"/>
        <v>0</v>
      </c>
      <c r="J124" s="6">
        <f t="shared" si="12"/>
        <v>0</v>
      </c>
      <c r="K124" s="6">
        <f t="shared" si="12"/>
        <v>0</v>
      </c>
      <c r="L124" s="6">
        <f t="shared" si="12"/>
        <v>0</v>
      </c>
      <c r="M124" s="6">
        <f t="shared" si="12"/>
        <v>0</v>
      </c>
      <c r="N124" s="6">
        <f t="shared" si="12"/>
        <v>0</v>
      </c>
      <c r="O124" s="6">
        <f t="shared" si="12"/>
        <v>0</v>
      </c>
      <c r="P124" s="6">
        <f t="shared" si="12"/>
        <v>0</v>
      </c>
      <c r="Q124" s="6">
        <f t="shared" si="12"/>
        <v>0</v>
      </c>
      <c r="R124" s="6">
        <f t="shared" si="12"/>
        <v>0</v>
      </c>
      <c r="S124" s="6">
        <f t="shared" si="12"/>
        <v>0</v>
      </c>
      <c r="T124" s="6">
        <f t="shared" si="12"/>
        <v>0</v>
      </c>
      <c r="U124" s="6">
        <f t="shared" si="12"/>
        <v>0</v>
      </c>
      <c r="V124" s="6">
        <f t="shared" si="12"/>
        <v>0</v>
      </c>
      <c r="W124" s="6">
        <f t="shared" si="12"/>
        <v>-0.24225268464618721</v>
      </c>
      <c r="X124" s="6">
        <f t="shared" si="12"/>
        <v>-2.7478702742726133</v>
      </c>
      <c r="Y124" s="6">
        <f t="shared" si="12"/>
        <v>-7.9929418599512081E-2</v>
      </c>
    </row>
    <row r="125" spans="1:25" x14ac:dyDescent="0.25">
      <c r="A125" s="3" t="s">
        <v>40</v>
      </c>
      <c r="B125" s="6">
        <f t="shared" si="12"/>
        <v>0</v>
      </c>
      <c r="C125" s="6">
        <f t="shared" si="12"/>
        <v>0</v>
      </c>
      <c r="D125" s="6">
        <f t="shared" si="12"/>
        <v>0</v>
      </c>
      <c r="E125" s="6">
        <f t="shared" si="12"/>
        <v>0</v>
      </c>
      <c r="F125" s="6">
        <f t="shared" si="12"/>
        <v>0</v>
      </c>
      <c r="G125" s="6">
        <f t="shared" si="12"/>
        <v>0</v>
      </c>
      <c r="H125" s="6">
        <f t="shared" si="12"/>
        <v>0</v>
      </c>
      <c r="I125" s="6">
        <f t="shared" si="12"/>
        <v>0</v>
      </c>
      <c r="J125" s="6">
        <f t="shared" si="12"/>
        <v>0</v>
      </c>
      <c r="K125" s="6">
        <f t="shared" si="12"/>
        <v>0</v>
      </c>
      <c r="L125" s="6">
        <f t="shared" si="12"/>
        <v>0</v>
      </c>
      <c r="M125" s="6">
        <f t="shared" si="12"/>
        <v>0</v>
      </c>
      <c r="N125" s="6">
        <f t="shared" si="12"/>
        <v>0</v>
      </c>
      <c r="O125" s="6">
        <f t="shared" si="12"/>
        <v>0</v>
      </c>
      <c r="P125" s="6">
        <f t="shared" si="12"/>
        <v>0</v>
      </c>
      <c r="Q125" s="6">
        <f t="shared" si="12"/>
        <v>0</v>
      </c>
      <c r="R125" s="6">
        <f t="shared" si="12"/>
        <v>0</v>
      </c>
      <c r="S125" s="6">
        <f t="shared" si="12"/>
        <v>0</v>
      </c>
      <c r="T125" s="6">
        <f t="shared" si="12"/>
        <v>0</v>
      </c>
      <c r="U125" s="6">
        <f t="shared" si="12"/>
        <v>0</v>
      </c>
      <c r="V125" s="6">
        <f t="shared" si="12"/>
        <v>0</v>
      </c>
      <c r="W125" s="6">
        <f t="shared" si="12"/>
        <v>0.27037696086738605</v>
      </c>
      <c r="X125" s="6">
        <f t="shared" si="12"/>
        <v>-2.9927525084834241</v>
      </c>
      <c r="Y125" s="6">
        <f t="shared" si="12"/>
        <v>8.006409839266726E-2</v>
      </c>
    </row>
    <row r="126" spans="1:25" x14ac:dyDescent="0.25">
      <c r="A126" s="3" t="s">
        <v>41</v>
      </c>
      <c r="B126" s="6">
        <f t="shared" si="12"/>
        <v>0</v>
      </c>
      <c r="C126" s="6">
        <f t="shared" si="12"/>
        <v>0</v>
      </c>
      <c r="D126" s="6">
        <f t="shared" si="12"/>
        <v>0</v>
      </c>
      <c r="E126" s="6">
        <f t="shared" si="12"/>
        <v>0</v>
      </c>
      <c r="F126" s="6">
        <f t="shared" si="12"/>
        <v>0</v>
      </c>
      <c r="G126" s="6">
        <f t="shared" si="12"/>
        <v>0</v>
      </c>
      <c r="H126" s="6">
        <f t="shared" si="12"/>
        <v>0</v>
      </c>
      <c r="I126" s="6">
        <f t="shared" si="12"/>
        <v>0</v>
      </c>
      <c r="J126" s="6">
        <f t="shared" si="12"/>
        <v>0</v>
      </c>
      <c r="K126" s="6">
        <f t="shared" si="12"/>
        <v>0</v>
      </c>
      <c r="L126" s="6">
        <f t="shared" si="12"/>
        <v>0</v>
      </c>
      <c r="M126" s="6">
        <f t="shared" si="12"/>
        <v>0</v>
      </c>
      <c r="N126" s="6">
        <f t="shared" si="12"/>
        <v>0</v>
      </c>
      <c r="O126" s="6">
        <f t="shared" si="12"/>
        <v>0</v>
      </c>
      <c r="P126" s="6">
        <f t="shared" si="12"/>
        <v>0</v>
      </c>
      <c r="Q126" s="6">
        <f t="shared" si="12"/>
        <v>0</v>
      </c>
      <c r="R126" s="6">
        <f t="shared" si="12"/>
        <v>0</v>
      </c>
      <c r="S126" s="6">
        <f t="shared" si="12"/>
        <v>0</v>
      </c>
      <c r="T126" s="6">
        <f t="shared" si="12"/>
        <v>0</v>
      </c>
      <c r="U126" s="6">
        <f t="shared" si="12"/>
        <v>0</v>
      </c>
      <c r="V126" s="6">
        <f t="shared" si="12"/>
        <v>0</v>
      </c>
      <c r="W126" s="6">
        <f t="shared" si="12"/>
        <v>1.3770877624066422</v>
      </c>
      <c r="X126" s="6">
        <f t="shared" si="12"/>
        <v>-2.7864353868624403E-2</v>
      </c>
      <c r="Y126" s="6">
        <f t="shared" si="12"/>
        <v>0.20826670289878058</v>
      </c>
    </row>
    <row r="127" spans="1:25" x14ac:dyDescent="0.25">
      <c r="A127" s="3" t="s">
        <v>42</v>
      </c>
      <c r="B127" s="6">
        <f t="shared" si="12"/>
        <v>0</v>
      </c>
      <c r="C127" s="6">
        <f t="shared" si="12"/>
        <v>0</v>
      </c>
      <c r="D127" s="6">
        <f t="shared" si="12"/>
        <v>0</v>
      </c>
      <c r="E127" s="6">
        <f t="shared" si="12"/>
        <v>0</v>
      </c>
      <c r="F127" s="6">
        <f t="shared" si="12"/>
        <v>0</v>
      </c>
      <c r="G127" s="6">
        <f t="shared" si="12"/>
        <v>0</v>
      </c>
      <c r="H127" s="6">
        <f t="shared" si="12"/>
        <v>0</v>
      </c>
      <c r="I127" s="6">
        <f t="shared" si="12"/>
        <v>0</v>
      </c>
      <c r="J127" s="6">
        <f t="shared" si="12"/>
        <v>0</v>
      </c>
      <c r="K127" s="6">
        <f t="shared" si="12"/>
        <v>0</v>
      </c>
      <c r="L127" s="6">
        <f t="shared" si="12"/>
        <v>0</v>
      </c>
      <c r="M127" s="6">
        <f t="shared" si="12"/>
        <v>0</v>
      </c>
      <c r="N127" s="6">
        <f t="shared" si="12"/>
        <v>0</v>
      </c>
      <c r="O127" s="6">
        <f t="shared" si="12"/>
        <v>0</v>
      </c>
      <c r="P127" s="6">
        <f t="shared" si="12"/>
        <v>0</v>
      </c>
      <c r="Q127" s="6">
        <f t="shared" ref="Q127:Y127" si="13">IF(Q43,Q71/Q43-1,0)</f>
        <v>0</v>
      </c>
      <c r="R127" s="6">
        <f t="shared" si="13"/>
        <v>0</v>
      </c>
      <c r="S127" s="6">
        <f t="shared" si="13"/>
        <v>0</v>
      </c>
      <c r="T127" s="6">
        <f t="shared" si="13"/>
        <v>0</v>
      </c>
      <c r="U127" s="6">
        <f t="shared" si="13"/>
        <v>0</v>
      </c>
      <c r="V127" s="6">
        <f t="shared" si="13"/>
        <v>0</v>
      </c>
      <c r="W127" s="6">
        <f t="shared" si="13"/>
        <v>0.38324356718819108</v>
      </c>
      <c r="X127" s="6">
        <f t="shared" si="13"/>
        <v>-0.42260651162031171</v>
      </c>
      <c r="Y127" s="6">
        <f t="shared" si="13"/>
        <v>0.12086863247105417</v>
      </c>
    </row>
    <row r="128" spans="1:25" x14ac:dyDescent="0.25">
      <c r="A128" s="3" t="s">
        <v>43</v>
      </c>
      <c r="B128" s="6">
        <f t="shared" ref="B128:Y138" si="14">IF(B44,B72/B44-1,0)</f>
        <v>0</v>
      </c>
      <c r="C128" s="6">
        <f t="shared" si="14"/>
        <v>0</v>
      </c>
      <c r="D128" s="6">
        <f t="shared" si="14"/>
        <v>0</v>
      </c>
      <c r="E128" s="6">
        <f t="shared" si="14"/>
        <v>0</v>
      </c>
      <c r="F128" s="6">
        <f t="shared" si="14"/>
        <v>0</v>
      </c>
      <c r="G128" s="6">
        <f t="shared" si="14"/>
        <v>0</v>
      </c>
      <c r="H128" s="6">
        <f t="shared" si="14"/>
        <v>0</v>
      </c>
      <c r="I128" s="6">
        <f t="shared" si="14"/>
        <v>0</v>
      </c>
      <c r="J128" s="6">
        <f t="shared" si="14"/>
        <v>0</v>
      </c>
      <c r="K128" s="6">
        <f t="shared" si="14"/>
        <v>0</v>
      </c>
      <c r="L128" s="6">
        <f t="shared" si="14"/>
        <v>0</v>
      </c>
      <c r="M128" s="6">
        <f t="shared" si="14"/>
        <v>0</v>
      </c>
      <c r="N128" s="6">
        <f t="shared" si="14"/>
        <v>0</v>
      </c>
      <c r="O128" s="6">
        <f t="shared" si="14"/>
        <v>0</v>
      </c>
      <c r="P128" s="6">
        <f t="shared" si="14"/>
        <v>0</v>
      </c>
      <c r="Q128" s="6">
        <f t="shared" si="14"/>
        <v>0</v>
      </c>
      <c r="R128" s="6">
        <f t="shared" si="14"/>
        <v>0</v>
      </c>
      <c r="S128" s="6">
        <f t="shared" si="14"/>
        <v>0</v>
      </c>
      <c r="T128" s="6">
        <f t="shared" si="14"/>
        <v>0</v>
      </c>
      <c r="U128" s="6">
        <f t="shared" si="14"/>
        <v>0</v>
      </c>
      <c r="V128" s="6">
        <f t="shared" si="14"/>
        <v>0</v>
      </c>
      <c r="W128" s="6">
        <f t="shared" si="14"/>
        <v>0.25308790249393098</v>
      </c>
      <c r="X128" s="6">
        <f t="shared" si="14"/>
        <v>-0.23799651202839645</v>
      </c>
      <c r="Y128" s="6">
        <f t="shared" si="14"/>
        <v>5.6087551299589755E-2</v>
      </c>
    </row>
    <row r="129" spans="1:25" x14ac:dyDescent="0.25">
      <c r="A129" s="3" t="s">
        <v>44</v>
      </c>
      <c r="B129" s="6">
        <f t="shared" si="14"/>
        <v>0</v>
      </c>
      <c r="C129" s="6">
        <f t="shared" si="14"/>
        <v>0</v>
      </c>
      <c r="D129" s="6">
        <f t="shared" si="14"/>
        <v>0</v>
      </c>
      <c r="E129" s="6">
        <f t="shared" si="14"/>
        <v>0</v>
      </c>
      <c r="F129" s="6">
        <f t="shared" si="14"/>
        <v>0</v>
      </c>
      <c r="G129" s="6">
        <f t="shared" si="14"/>
        <v>0</v>
      </c>
      <c r="H129" s="6">
        <f t="shared" si="14"/>
        <v>0</v>
      </c>
      <c r="I129" s="6">
        <f t="shared" si="14"/>
        <v>0</v>
      </c>
      <c r="J129" s="6">
        <f t="shared" si="14"/>
        <v>0</v>
      </c>
      <c r="K129" s="6">
        <f t="shared" si="14"/>
        <v>0</v>
      </c>
      <c r="L129" s="6">
        <f t="shared" si="14"/>
        <v>0</v>
      </c>
      <c r="M129" s="6">
        <f t="shared" si="14"/>
        <v>0</v>
      </c>
      <c r="N129" s="6">
        <f t="shared" si="14"/>
        <v>0</v>
      </c>
      <c r="O129" s="6">
        <f t="shared" si="14"/>
        <v>0</v>
      </c>
      <c r="P129" s="6">
        <f t="shared" si="14"/>
        <v>0</v>
      </c>
      <c r="Q129" s="6">
        <f t="shared" si="14"/>
        <v>0</v>
      </c>
      <c r="R129" s="6">
        <f t="shared" si="14"/>
        <v>0</v>
      </c>
      <c r="S129" s="6">
        <f t="shared" si="14"/>
        <v>0</v>
      </c>
      <c r="T129" s="6">
        <f t="shared" si="14"/>
        <v>0</v>
      </c>
      <c r="U129" s="6">
        <f t="shared" si="14"/>
        <v>0</v>
      </c>
      <c r="V129" s="6">
        <f t="shared" si="14"/>
        <v>0</v>
      </c>
      <c r="W129" s="6">
        <f t="shared" si="14"/>
        <v>-0.19640999292132932</v>
      </c>
      <c r="X129" s="6">
        <f t="shared" si="14"/>
        <v>-0.39521489080788985</v>
      </c>
      <c r="Y129" s="6">
        <f t="shared" si="14"/>
        <v>-5.2353252247488102E-2</v>
      </c>
    </row>
    <row r="130" spans="1:25" x14ac:dyDescent="0.25">
      <c r="A130" s="3" t="s">
        <v>45</v>
      </c>
      <c r="B130" s="6">
        <f t="shared" si="14"/>
        <v>0</v>
      </c>
      <c r="C130" s="6">
        <f t="shared" si="14"/>
        <v>0</v>
      </c>
      <c r="D130" s="6">
        <f t="shared" si="14"/>
        <v>0</v>
      </c>
      <c r="E130" s="6">
        <f t="shared" si="14"/>
        <v>0</v>
      </c>
      <c r="F130" s="6">
        <f t="shared" si="14"/>
        <v>0</v>
      </c>
      <c r="G130" s="6">
        <f t="shared" si="14"/>
        <v>0</v>
      </c>
      <c r="H130" s="6">
        <f t="shared" si="14"/>
        <v>0</v>
      </c>
      <c r="I130" s="6">
        <f t="shared" si="14"/>
        <v>0</v>
      </c>
      <c r="J130" s="6">
        <f t="shared" si="14"/>
        <v>0</v>
      </c>
      <c r="K130" s="6">
        <f t="shared" si="14"/>
        <v>0</v>
      </c>
      <c r="L130" s="6">
        <f t="shared" si="14"/>
        <v>0</v>
      </c>
      <c r="M130" s="6">
        <f t="shared" si="14"/>
        <v>0</v>
      </c>
      <c r="N130" s="6">
        <f t="shared" si="14"/>
        <v>0</v>
      </c>
      <c r="O130" s="6">
        <f t="shared" si="14"/>
        <v>0</v>
      </c>
      <c r="P130" s="6">
        <f t="shared" si="14"/>
        <v>0</v>
      </c>
      <c r="Q130" s="6">
        <f t="shared" si="14"/>
        <v>0</v>
      </c>
      <c r="R130" s="6">
        <f t="shared" si="14"/>
        <v>0</v>
      </c>
      <c r="S130" s="6">
        <f t="shared" si="14"/>
        <v>0</v>
      </c>
      <c r="T130" s="6">
        <f t="shared" si="14"/>
        <v>0</v>
      </c>
      <c r="U130" s="6">
        <f t="shared" si="14"/>
        <v>0</v>
      </c>
      <c r="V130" s="6">
        <f t="shared" si="14"/>
        <v>0</v>
      </c>
      <c r="W130" s="6">
        <f t="shared" si="14"/>
        <v>-0.57156510028202101</v>
      </c>
      <c r="X130" s="6">
        <f t="shared" si="14"/>
        <v>-20.891799508810863</v>
      </c>
      <c r="Y130" s="6">
        <f t="shared" si="14"/>
        <v>-0.17991353508480223</v>
      </c>
    </row>
    <row r="131" spans="1:25" x14ac:dyDescent="0.25">
      <c r="A131" s="3" t="s">
        <v>46</v>
      </c>
      <c r="B131" s="6">
        <f t="shared" si="14"/>
        <v>0</v>
      </c>
      <c r="C131" s="6">
        <f t="shared" si="14"/>
        <v>0</v>
      </c>
      <c r="D131" s="6">
        <f t="shared" si="14"/>
        <v>0</v>
      </c>
      <c r="E131" s="6">
        <f t="shared" si="14"/>
        <v>0</v>
      </c>
      <c r="F131" s="6">
        <f t="shared" si="14"/>
        <v>0</v>
      </c>
      <c r="G131" s="6">
        <f t="shared" si="14"/>
        <v>0</v>
      </c>
      <c r="H131" s="6">
        <f t="shared" si="14"/>
        <v>0</v>
      </c>
      <c r="I131" s="6">
        <f t="shared" si="14"/>
        <v>0</v>
      </c>
      <c r="J131" s="6">
        <f t="shared" si="14"/>
        <v>0</v>
      </c>
      <c r="K131" s="6">
        <f t="shared" si="14"/>
        <v>0</v>
      </c>
      <c r="L131" s="6">
        <f t="shared" si="14"/>
        <v>0</v>
      </c>
      <c r="M131" s="6">
        <f t="shared" si="14"/>
        <v>0</v>
      </c>
      <c r="N131" s="6">
        <f t="shared" si="14"/>
        <v>0</v>
      </c>
      <c r="O131" s="6">
        <f t="shared" si="14"/>
        <v>0</v>
      </c>
      <c r="P131" s="6">
        <f t="shared" si="14"/>
        <v>0</v>
      </c>
      <c r="Q131" s="6">
        <f t="shared" si="14"/>
        <v>0</v>
      </c>
      <c r="R131" s="6">
        <f t="shared" si="14"/>
        <v>0</v>
      </c>
      <c r="S131" s="6">
        <f t="shared" si="14"/>
        <v>0</v>
      </c>
      <c r="T131" s="6">
        <f t="shared" si="14"/>
        <v>0</v>
      </c>
      <c r="U131" s="6">
        <f t="shared" si="14"/>
        <v>0</v>
      </c>
      <c r="V131" s="6">
        <f t="shared" si="14"/>
        <v>0</v>
      </c>
      <c r="W131" s="6">
        <f t="shared" si="14"/>
        <v>1.2190863904143416</v>
      </c>
      <c r="X131" s="6">
        <f t="shared" si="14"/>
        <v>-0.82217046980730879</v>
      </c>
      <c r="Y131" s="6">
        <f t="shared" si="14"/>
        <v>0.19734513274336285</v>
      </c>
    </row>
    <row r="132" spans="1:25" x14ac:dyDescent="0.25">
      <c r="A132" s="3" t="s">
        <v>47</v>
      </c>
      <c r="B132" s="6">
        <f t="shared" si="14"/>
        <v>0</v>
      </c>
      <c r="C132" s="6">
        <f t="shared" si="14"/>
        <v>0</v>
      </c>
      <c r="D132" s="6">
        <f t="shared" si="14"/>
        <v>0</v>
      </c>
      <c r="E132" s="6">
        <f t="shared" si="14"/>
        <v>0</v>
      </c>
      <c r="F132" s="6">
        <f t="shared" si="14"/>
        <v>0</v>
      </c>
      <c r="G132" s="6">
        <f t="shared" si="14"/>
        <v>0</v>
      </c>
      <c r="H132" s="6">
        <f t="shared" si="14"/>
        <v>0</v>
      </c>
      <c r="I132" s="6">
        <f t="shared" si="14"/>
        <v>0</v>
      </c>
      <c r="J132" s="6">
        <f t="shared" si="14"/>
        <v>0</v>
      </c>
      <c r="K132" s="6">
        <f t="shared" si="14"/>
        <v>0</v>
      </c>
      <c r="L132" s="6">
        <f t="shared" si="14"/>
        <v>0</v>
      </c>
      <c r="M132" s="6">
        <f t="shared" si="14"/>
        <v>0</v>
      </c>
      <c r="N132" s="6">
        <f t="shared" si="14"/>
        <v>0</v>
      </c>
      <c r="O132" s="6">
        <f t="shared" si="14"/>
        <v>0</v>
      </c>
      <c r="P132" s="6">
        <f t="shared" si="14"/>
        <v>0</v>
      </c>
      <c r="Q132" s="6">
        <f t="shared" si="14"/>
        <v>0</v>
      </c>
      <c r="R132" s="6">
        <f t="shared" si="14"/>
        <v>0</v>
      </c>
      <c r="S132" s="6">
        <f t="shared" si="14"/>
        <v>0</v>
      </c>
      <c r="T132" s="6">
        <f t="shared" si="14"/>
        <v>0</v>
      </c>
      <c r="U132" s="6">
        <f t="shared" si="14"/>
        <v>0</v>
      </c>
      <c r="V132" s="6">
        <f t="shared" si="14"/>
        <v>0</v>
      </c>
      <c r="W132" s="6">
        <f t="shared" si="14"/>
        <v>-0.19831258913684646</v>
      </c>
      <c r="X132" s="6">
        <f t="shared" si="14"/>
        <v>-1.2727237154293256</v>
      </c>
      <c r="Y132" s="6">
        <f t="shared" si="14"/>
        <v>-5.2693223368615483E-2</v>
      </c>
    </row>
    <row r="133" spans="1:25" x14ac:dyDescent="0.25">
      <c r="A133" s="3" t="s">
        <v>48</v>
      </c>
      <c r="B133" s="6">
        <f t="shared" si="14"/>
        <v>0</v>
      </c>
      <c r="C133" s="6">
        <f t="shared" si="14"/>
        <v>0</v>
      </c>
      <c r="D133" s="6">
        <f t="shared" si="14"/>
        <v>0</v>
      </c>
      <c r="E133" s="6">
        <f t="shared" si="14"/>
        <v>0</v>
      </c>
      <c r="F133" s="6">
        <f t="shared" si="14"/>
        <v>0</v>
      </c>
      <c r="G133" s="6">
        <f t="shared" si="14"/>
        <v>0</v>
      </c>
      <c r="H133" s="6">
        <f t="shared" si="14"/>
        <v>0</v>
      </c>
      <c r="I133" s="6">
        <f t="shared" si="14"/>
        <v>0</v>
      </c>
      <c r="J133" s="6">
        <f t="shared" si="14"/>
        <v>0</v>
      </c>
      <c r="K133" s="6">
        <f t="shared" si="14"/>
        <v>0</v>
      </c>
      <c r="L133" s="6">
        <f t="shared" si="14"/>
        <v>0</v>
      </c>
      <c r="M133" s="6">
        <f t="shared" si="14"/>
        <v>0</v>
      </c>
      <c r="N133" s="6">
        <f t="shared" si="14"/>
        <v>0</v>
      </c>
      <c r="O133" s="6">
        <f t="shared" si="14"/>
        <v>0</v>
      </c>
      <c r="P133" s="6">
        <f t="shared" si="14"/>
        <v>0</v>
      </c>
      <c r="Q133" s="6">
        <f t="shared" si="14"/>
        <v>0</v>
      </c>
      <c r="R133" s="6">
        <f t="shared" si="14"/>
        <v>0</v>
      </c>
      <c r="S133" s="6">
        <f t="shared" si="14"/>
        <v>0</v>
      </c>
      <c r="T133" s="6">
        <f t="shared" si="14"/>
        <v>0</v>
      </c>
      <c r="U133" s="6">
        <f t="shared" si="14"/>
        <v>0</v>
      </c>
      <c r="V133" s="6">
        <f t="shared" si="14"/>
        <v>0</v>
      </c>
      <c r="W133" s="6">
        <f t="shared" si="14"/>
        <v>0</v>
      </c>
      <c r="X133" s="6">
        <f t="shared" si="14"/>
        <v>0</v>
      </c>
      <c r="Y133" s="6">
        <f t="shared" si="14"/>
        <v>0</v>
      </c>
    </row>
    <row r="134" spans="1:25" x14ac:dyDescent="0.25">
      <c r="A134" s="3" t="s">
        <v>49</v>
      </c>
      <c r="B134" s="6">
        <f t="shared" si="14"/>
        <v>0</v>
      </c>
      <c r="C134" s="6">
        <f t="shared" si="14"/>
        <v>0</v>
      </c>
      <c r="D134" s="6">
        <f t="shared" si="14"/>
        <v>0</v>
      </c>
      <c r="E134" s="6">
        <f t="shared" si="14"/>
        <v>0</v>
      </c>
      <c r="F134" s="6">
        <f t="shared" si="14"/>
        <v>0</v>
      </c>
      <c r="G134" s="6">
        <f t="shared" si="14"/>
        <v>0</v>
      </c>
      <c r="H134" s="6">
        <f t="shared" si="14"/>
        <v>0</v>
      </c>
      <c r="I134" s="6">
        <f t="shared" si="14"/>
        <v>0</v>
      </c>
      <c r="J134" s="6">
        <f t="shared" si="14"/>
        <v>0</v>
      </c>
      <c r="K134" s="6">
        <f t="shared" si="14"/>
        <v>0</v>
      </c>
      <c r="L134" s="6">
        <f t="shared" si="14"/>
        <v>0</v>
      </c>
      <c r="M134" s="6">
        <f t="shared" si="14"/>
        <v>0</v>
      </c>
      <c r="N134" s="6">
        <f t="shared" si="14"/>
        <v>0</v>
      </c>
      <c r="O134" s="6">
        <f t="shared" si="14"/>
        <v>0</v>
      </c>
      <c r="P134" s="6">
        <f t="shared" si="14"/>
        <v>0</v>
      </c>
      <c r="Q134" s="6">
        <f t="shared" si="14"/>
        <v>0</v>
      </c>
      <c r="R134" s="6">
        <f t="shared" si="14"/>
        <v>0</v>
      </c>
      <c r="S134" s="6">
        <f t="shared" si="14"/>
        <v>0</v>
      </c>
      <c r="T134" s="6">
        <f t="shared" si="14"/>
        <v>0</v>
      </c>
      <c r="U134" s="6">
        <f t="shared" si="14"/>
        <v>0</v>
      </c>
      <c r="V134" s="6">
        <f t="shared" si="14"/>
        <v>0</v>
      </c>
      <c r="W134" s="6">
        <f t="shared" si="14"/>
        <v>0</v>
      </c>
      <c r="X134" s="6">
        <f t="shared" si="14"/>
        <v>0</v>
      </c>
      <c r="Y134" s="6">
        <f t="shared" si="14"/>
        <v>0</v>
      </c>
    </row>
    <row r="135" spans="1:25" x14ac:dyDescent="0.25">
      <c r="A135" s="3" t="s">
        <v>50</v>
      </c>
      <c r="B135" s="6">
        <f t="shared" si="14"/>
        <v>0</v>
      </c>
      <c r="C135" s="6">
        <f t="shared" si="14"/>
        <v>0</v>
      </c>
      <c r="D135" s="6">
        <f t="shared" si="14"/>
        <v>0</v>
      </c>
      <c r="E135" s="6">
        <f t="shared" si="14"/>
        <v>0</v>
      </c>
      <c r="F135" s="6">
        <f t="shared" si="14"/>
        <v>0</v>
      </c>
      <c r="G135" s="6">
        <f t="shared" si="14"/>
        <v>0</v>
      </c>
      <c r="H135" s="6">
        <f t="shared" si="14"/>
        <v>0</v>
      </c>
      <c r="I135" s="6">
        <f t="shared" si="14"/>
        <v>0</v>
      </c>
      <c r="J135" s="6">
        <f t="shared" si="14"/>
        <v>0</v>
      </c>
      <c r="K135" s="6">
        <f t="shared" si="14"/>
        <v>0</v>
      </c>
      <c r="L135" s="6">
        <f t="shared" si="14"/>
        <v>0</v>
      </c>
      <c r="M135" s="6">
        <f t="shared" si="14"/>
        <v>0</v>
      </c>
      <c r="N135" s="6">
        <f t="shared" si="14"/>
        <v>0</v>
      </c>
      <c r="O135" s="6">
        <f t="shared" si="14"/>
        <v>0</v>
      </c>
      <c r="P135" s="6">
        <f t="shared" si="14"/>
        <v>0</v>
      </c>
      <c r="Q135" s="6">
        <f t="shared" si="14"/>
        <v>0</v>
      </c>
      <c r="R135" s="6">
        <f t="shared" si="14"/>
        <v>0</v>
      </c>
      <c r="S135" s="6">
        <f t="shared" si="14"/>
        <v>0</v>
      </c>
      <c r="T135" s="6">
        <f t="shared" si="14"/>
        <v>0</v>
      </c>
      <c r="U135" s="6">
        <f t="shared" si="14"/>
        <v>0</v>
      </c>
      <c r="V135" s="6">
        <f t="shared" si="14"/>
        <v>0</v>
      </c>
      <c r="W135" s="6">
        <f t="shared" si="14"/>
        <v>0</v>
      </c>
      <c r="X135" s="6">
        <f t="shared" si="14"/>
        <v>-1.8609912585374699E-2</v>
      </c>
      <c r="Y135" s="6">
        <f t="shared" si="14"/>
        <v>-5.9042940922269249E-3</v>
      </c>
    </row>
    <row r="136" spans="1:25" x14ac:dyDescent="0.25">
      <c r="A136" s="3" t="s">
        <v>51</v>
      </c>
      <c r="B136" s="6">
        <f t="shared" si="14"/>
        <v>0</v>
      </c>
      <c r="C136" s="6">
        <f t="shared" si="14"/>
        <v>0</v>
      </c>
      <c r="D136" s="6">
        <f t="shared" si="14"/>
        <v>0</v>
      </c>
      <c r="E136" s="6">
        <f t="shared" si="14"/>
        <v>0</v>
      </c>
      <c r="F136" s="6">
        <f t="shared" si="14"/>
        <v>0</v>
      </c>
      <c r="G136" s="6">
        <f t="shared" si="14"/>
        <v>0</v>
      </c>
      <c r="H136" s="6">
        <f t="shared" si="14"/>
        <v>0</v>
      </c>
      <c r="I136" s="6">
        <f t="shared" si="14"/>
        <v>0</v>
      </c>
      <c r="J136" s="6">
        <f t="shared" si="14"/>
        <v>0</v>
      </c>
      <c r="K136" s="6">
        <f t="shared" si="14"/>
        <v>0</v>
      </c>
      <c r="L136" s="6">
        <f t="shared" si="14"/>
        <v>0</v>
      </c>
      <c r="M136" s="6">
        <f t="shared" si="14"/>
        <v>0</v>
      </c>
      <c r="N136" s="6">
        <f t="shared" si="14"/>
        <v>0</v>
      </c>
      <c r="O136" s="6">
        <f t="shared" si="14"/>
        <v>0</v>
      </c>
      <c r="P136" s="6">
        <f t="shared" si="14"/>
        <v>0</v>
      </c>
      <c r="Q136" s="6">
        <f t="shared" si="14"/>
        <v>0</v>
      </c>
      <c r="R136" s="6">
        <f t="shared" si="14"/>
        <v>0</v>
      </c>
      <c r="S136" s="6">
        <f t="shared" si="14"/>
        <v>0</v>
      </c>
      <c r="T136" s="6">
        <f t="shared" si="14"/>
        <v>0</v>
      </c>
      <c r="U136" s="6">
        <f t="shared" si="14"/>
        <v>0</v>
      </c>
      <c r="V136" s="6">
        <f t="shared" si="14"/>
        <v>0</v>
      </c>
      <c r="W136" s="6">
        <f t="shared" si="14"/>
        <v>0</v>
      </c>
      <c r="X136" s="6">
        <f t="shared" si="14"/>
        <v>-6.3089763912793861E-2</v>
      </c>
      <c r="Y136" s="6">
        <f t="shared" si="14"/>
        <v>-9.1867174022356446E-3</v>
      </c>
    </row>
    <row r="137" spans="1:25" x14ac:dyDescent="0.25">
      <c r="A137" s="3" t="s">
        <v>52</v>
      </c>
      <c r="B137" s="6">
        <f t="shared" si="14"/>
        <v>0</v>
      </c>
      <c r="C137" s="6">
        <f t="shared" si="14"/>
        <v>0</v>
      </c>
      <c r="D137" s="6">
        <f t="shared" si="14"/>
        <v>0</v>
      </c>
      <c r="E137" s="6">
        <f t="shared" si="14"/>
        <v>0</v>
      </c>
      <c r="F137" s="6">
        <f t="shared" si="14"/>
        <v>0</v>
      </c>
      <c r="G137" s="6">
        <f t="shared" si="14"/>
        <v>0</v>
      </c>
      <c r="H137" s="6">
        <f t="shared" si="14"/>
        <v>0</v>
      </c>
      <c r="I137" s="6">
        <f t="shared" si="14"/>
        <v>0</v>
      </c>
      <c r="J137" s="6">
        <f t="shared" si="14"/>
        <v>0</v>
      </c>
      <c r="K137" s="6">
        <f t="shared" si="14"/>
        <v>0</v>
      </c>
      <c r="L137" s="6">
        <f t="shared" si="14"/>
        <v>0</v>
      </c>
      <c r="M137" s="6">
        <f t="shared" si="14"/>
        <v>0</v>
      </c>
      <c r="N137" s="6">
        <f t="shared" si="14"/>
        <v>0</v>
      </c>
      <c r="O137" s="6">
        <f t="shared" si="14"/>
        <v>0</v>
      </c>
      <c r="P137" s="6">
        <f t="shared" si="14"/>
        <v>0</v>
      </c>
      <c r="Q137" s="6">
        <f t="shared" si="14"/>
        <v>0</v>
      </c>
      <c r="R137" s="6">
        <f t="shared" si="14"/>
        <v>0</v>
      </c>
      <c r="S137" s="6">
        <f t="shared" si="14"/>
        <v>0</v>
      </c>
      <c r="T137" s="6">
        <f t="shared" si="14"/>
        <v>0</v>
      </c>
      <c r="U137" s="6">
        <f t="shared" si="14"/>
        <v>0</v>
      </c>
      <c r="V137" s="6">
        <f t="shared" si="14"/>
        <v>0</v>
      </c>
      <c r="W137" s="6">
        <f t="shared" si="14"/>
        <v>0</v>
      </c>
      <c r="X137" s="6">
        <f t="shared" si="14"/>
        <v>0.17438433350774152</v>
      </c>
      <c r="Y137" s="6">
        <f t="shared" si="14"/>
        <v>-3.4776601925534001E-2</v>
      </c>
    </row>
    <row r="138" spans="1:25" x14ac:dyDescent="0.25">
      <c r="A138" s="3" t="s">
        <v>53</v>
      </c>
      <c r="B138" s="6">
        <f t="shared" si="14"/>
        <v>0</v>
      </c>
      <c r="C138" s="6">
        <f t="shared" si="14"/>
        <v>0</v>
      </c>
      <c r="D138" s="6">
        <f t="shared" si="14"/>
        <v>0</v>
      </c>
      <c r="E138" s="6">
        <f t="shared" si="14"/>
        <v>0</v>
      </c>
      <c r="F138" s="6">
        <f t="shared" si="14"/>
        <v>0</v>
      </c>
      <c r="G138" s="6">
        <f t="shared" si="14"/>
        <v>0</v>
      </c>
      <c r="H138" s="6">
        <f t="shared" si="14"/>
        <v>0</v>
      </c>
      <c r="I138" s="6">
        <f t="shared" si="14"/>
        <v>0</v>
      </c>
      <c r="J138" s="6">
        <f t="shared" si="14"/>
        <v>0</v>
      </c>
      <c r="K138" s="6">
        <f t="shared" si="14"/>
        <v>0</v>
      </c>
      <c r="L138" s="6">
        <f t="shared" si="14"/>
        <v>0</v>
      </c>
      <c r="M138" s="6">
        <f t="shared" si="14"/>
        <v>0</v>
      </c>
      <c r="N138" s="6">
        <f t="shared" si="14"/>
        <v>0</v>
      </c>
      <c r="O138" s="6">
        <f t="shared" si="14"/>
        <v>0</v>
      </c>
      <c r="P138" s="6">
        <f t="shared" si="14"/>
        <v>0</v>
      </c>
      <c r="Q138" s="6">
        <f t="shared" ref="Q138:Y138" si="15">IF(Q54,Q82/Q54-1,0)</f>
        <v>0</v>
      </c>
      <c r="R138" s="6">
        <f t="shared" si="15"/>
        <v>0</v>
      </c>
      <c r="S138" s="6">
        <f t="shared" si="15"/>
        <v>0</v>
      </c>
      <c r="T138" s="6">
        <f t="shared" si="15"/>
        <v>0</v>
      </c>
      <c r="U138" s="6">
        <f t="shared" si="15"/>
        <v>0</v>
      </c>
      <c r="V138" s="6">
        <f t="shared" si="15"/>
        <v>0</v>
      </c>
      <c r="W138" s="6">
        <f t="shared" si="15"/>
        <v>0</v>
      </c>
      <c r="X138" s="6">
        <f t="shared" si="15"/>
        <v>0</v>
      </c>
      <c r="Y138" s="6">
        <f t="shared" si="15"/>
        <v>0</v>
      </c>
    </row>
    <row r="139" spans="1:25" x14ac:dyDescent="0.25">
      <c r="A139" s="3" t="s">
        <v>54</v>
      </c>
      <c r="B139" s="6">
        <f t="shared" ref="B139:Y140" si="16">IF(B55,B83/B55-1,0)</f>
        <v>0</v>
      </c>
      <c r="C139" s="6">
        <f t="shared" si="16"/>
        <v>0</v>
      </c>
      <c r="D139" s="6">
        <f t="shared" si="16"/>
        <v>0</v>
      </c>
      <c r="E139" s="6">
        <f t="shared" si="16"/>
        <v>0</v>
      </c>
      <c r="F139" s="6">
        <f t="shared" si="16"/>
        <v>0</v>
      </c>
      <c r="G139" s="6">
        <f t="shared" si="16"/>
        <v>0</v>
      </c>
      <c r="H139" s="6">
        <f t="shared" si="16"/>
        <v>0</v>
      </c>
      <c r="I139" s="6">
        <f t="shared" si="16"/>
        <v>0</v>
      </c>
      <c r="J139" s="6">
        <f t="shared" si="16"/>
        <v>0</v>
      </c>
      <c r="K139" s="6">
        <f t="shared" si="16"/>
        <v>0</v>
      </c>
      <c r="L139" s="6">
        <f t="shared" si="16"/>
        <v>0</v>
      </c>
      <c r="M139" s="6">
        <f t="shared" si="16"/>
        <v>0</v>
      </c>
      <c r="N139" s="6">
        <f t="shared" si="16"/>
        <v>0</v>
      </c>
      <c r="O139" s="6">
        <f t="shared" si="16"/>
        <v>0</v>
      </c>
      <c r="P139" s="6">
        <f t="shared" si="16"/>
        <v>0</v>
      </c>
      <c r="Q139" s="6">
        <f t="shared" si="16"/>
        <v>0</v>
      </c>
      <c r="R139" s="6">
        <f t="shared" si="16"/>
        <v>0</v>
      </c>
      <c r="S139" s="6">
        <f t="shared" si="16"/>
        <v>0</v>
      </c>
      <c r="T139" s="6">
        <f t="shared" si="16"/>
        <v>0</v>
      </c>
      <c r="U139" s="6">
        <f t="shared" si="16"/>
        <v>0</v>
      </c>
      <c r="V139" s="6">
        <f t="shared" si="16"/>
        <v>0</v>
      </c>
      <c r="W139" s="6">
        <f t="shared" si="16"/>
        <v>0</v>
      </c>
      <c r="X139" s="6">
        <f t="shared" si="16"/>
        <v>-2.9180940124603927E-2</v>
      </c>
      <c r="Y139" s="6">
        <f t="shared" si="16"/>
        <v>-1.3137694626683682E-3</v>
      </c>
    </row>
    <row r="140" spans="1:25" x14ac:dyDescent="0.25">
      <c r="A140" s="3" t="s">
        <v>55</v>
      </c>
      <c r="B140" s="6">
        <f t="shared" si="16"/>
        <v>0</v>
      </c>
      <c r="C140" s="6">
        <f t="shared" si="16"/>
        <v>0</v>
      </c>
      <c r="D140" s="6">
        <f t="shared" si="16"/>
        <v>0</v>
      </c>
      <c r="E140" s="6">
        <f t="shared" si="16"/>
        <v>0</v>
      </c>
      <c r="F140" s="6">
        <f t="shared" si="16"/>
        <v>0</v>
      </c>
      <c r="G140" s="6">
        <f t="shared" si="16"/>
        <v>0</v>
      </c>
      <c r="H140" s="6">
        <f t="shared" si="16"/>
        <v>0</v>
      </c>
      <c r="I140" s="6">
        <f t="shared" si="16"/>
        <v>0</v>
      </c>
      <c r="J140" s="6">
        <f t="shared" si="16"/>
        <v>0</v>
      </c>
      <c r="K140" s="6">
        <f t="shared" si="16"/>
        <v>0</v>
      </c>
      <c r="L140" s="6">
        <f t="shared" si="16"/>
        <v>0</v>
      </c>
      <c r="M140" s="6">
        <f t="shared" si="16"/>
        <v>0</v>
      </c>
      <c r="N140" s="6">
        <f t="shared" si="16"/>
        <v>0</v>
      </c>
      <c r="O140" s="6">
        <f t="shared" si="16"/>
        <v>0</v>
      </c>
      <c r="P140" s="6">
        <f t="shared" si="16"/>
        <v>0</v>
      </c>
      <c r="Q140" s="6">
        <f t="shared" si="16"/>
        <v>0</v>
      </c>
      <c r="R140" s="6">
        <f t="shared" si="16"/>
        <v>0</v>
      </c>
      <c r="S140" s="6">
        <f t="shared" si="16"/>
        <v>0</v>
      </c>
      <c r="T140" s="6">
        <f t="shared" si="16"/>
        <v>0</v>
      </c>
      <c r="U140" s="6">
        <f t="shared" si="16"/>
        <v>0</v>
      </c>
      <c r="V140" s="6">
        <f t="shared" si="16"/>
        <v>0</v>
      </c>
      <c r="W140" s="6">
        <f t="shared" si="16"/>
        <v>0</v>
      </c>
      <c r="X140" s="6">
        <f t="shared" si="16"/>
        <v>-0.26335642017015626</v>
      </c>
      <c r="Y140" s="6">
        <f t="shared" si="16"/>
        <v>-2.0767760488684672E-3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4" sqref="F4:H2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8" ht="19.5" x14ac:dyDescent="0.3">
      <c r="A1" s="1" t="s">
        <v>57</v>
      </c>
    </row>
    <row r="3" spans="1:8" ht="45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69</v>
      </c>
      <c r="G3" s="2" t="s">
        <v>70</v>
      </c>
      <c r="H3" s="2" t="s">
        <v>3</v>
      </c>
    </row>
    <row r="4" spans="1:8" x14ac:dyDescent="0.25">
      <c r="A4" s="3" t="s">
        <v>31</v>
      </c>
      <c r="B4" s="4">
        <f>Y32</f>
        <v>187543236.40460941</v>
      </c>
      <c r="C4" s="4">
        <f>Y60</f>
        <v>183021722.46735534</v>
      </c>
      <c r="D4" s="5">
        <f t="shared" ref="D4:D28" si="0">C4-B4</f>
        <v>-4521513.9372540712</v>
      </c>
      <c r="E4" s="6">
        <f t="shared" ref="E4:E28" si="1">IF(B4,C4/B4-1,0)</f>
        <v>-2.4109181562267934E-2</v>
      </c>
      <c r="F4" s="7">
        <v>96.174292463781114</v>
      </c>
      <c r="G4" s="7">
        <v>93.855608985149161</v>
      </c>
      <c r="H4" s="8">
        <v>-2.3186834786319537</v>
      </c>
    </row>
    <row r="5" spans="1:8" x14ac:dyDescent="0.25">
      <c r="A5" s="3" t="s">
        <v>32</v>
      </c>
      <c r="B5" s="4">
        <f t="shared" ref="B5:B28" si="2">Y33</f>
        <v>15095874.524627404</v>
      </c>
      <c r="C5" s="4">
        <f t="shared" ref="C5:C28" si="3">Y61</f>
        <v>16391560.761987977</v>
      </c>
      <c r="D5" s="5">
        <f t="shared" si="0"/>
        <v>1295686.2373605724</v>
      </c>
      <c r="E5" s="6">
        <f t="shared" si="1"/>
        <v>8.5830485358552089E-2</v>
      </c>
      <c r="F5" s="7">
        <v>105.67862485475652</v>
      </c>
      <c r="G5" s="7">
        <v>114.74907251806462</v>
      </c>
      <c r="H5" s="8">
        <v>9.0704476633081015</v>
      </c>
    </row>
    <row r="6" spans="1:8" x14ac:dyDescent="0.25">
      <c r="A6" s="3" t="s">
        <v>33</v>
      </c>
      <c r="B6" s="4">
        <f t="shared" si="2"/>
        <v>175429.25741303479</v>
      </c>
      <c r="C6" s="4">
        <f t="shared" si="3"/>
        <v>395390.55709245539</v>
      </c>
      <c r="D6" s="5">
        <f t="shared" si="0"/>
        <v>219961.2996794206</v>
      </c>
      <c r="E6" s="6">
        <f t="shared" si="1"/>
        <v>1.2538461538461543</v>
      </c>
      <c r="F6" s="7">
        <v>16.291721527956426</v>
      </c>
      <c r="G6" s="7">
        <v>36.719033905317183</v>
      </c>
      <c r="H6" s="8">
        <v>20.427312377360757</v>
      </c>
    </row>
    <row r="7" spans="1:8" x14ac:dyDescent="0.25">
      <c r="A7" s="3" t="s">
        <v>34</v>
      </c>
      <c r="B7" s="4">
        <f t="shared" si="2"/>
        <v>34316890.320379667</v>
      </c>
      <c r="C7" s="4">
        <f t="shared" si="3"/>
        <v>29023417.363060791</v>
      </c>
      <c r="D7" s="5">
        <f t="shared" si="0"/>
        <v>-5293472.9573188759</v>
      </c>
      <c r="E7" s="6">
        <f t="shared" si="1"/>
        <v>-0.15425269911986339</v>
      </c>
      <c r="F7" s="7">
        <v>334.77280134603802</v>
      </c>
      <c r="G7" s="7">
        <v>283.13319314649385</v>
      </c>
      <c r="H7" s="8">
        <v>-51.63960819954417</v>
      </c>
    </row>
    <row r="8" spans="1:8" x14ac:dyDescent="0.25">
      <c r="A8" s="3" t="s">
        <v>35</v>
      </c>
      <c r="B8" s="4">
        <f t="shared" si="2"/>
        <v>16162197.467823921</v>
      </c>
      <c r="C8" s="4">
        <f t="shared" si="3"/>
        <v>14584694.489421537</v>
      </c>
      <c r="D8" s="5">
        <f t="shared" si="0"/>
        <v>-1577502.9784023836</v>
      </c>
      <c r="E8" s="6">
        <f t="shared" si="1"/>
        <v>-9.7604486119100664E-2</v>
      </c>
      <c r="F8" s="7">
        <v>520.63903191778888</v>
      </c>
      <c r="G8" s="7">
        <v>469.82232675390708</v>
      </c>
      <c r="H8" s="8">
        <v>-50.816705163881807</v>
      </c>
    </row>
    <row r="9" spans="1:8" x14ac:dyDescent="0.25">
      <c r="A9" s="3" t="s">
        <v>36</v>
      </c>
      <c r="B9" s="4">
        <f t="shared" si="2"/>
        <v>106494.40130926132</v>
      </c>
      <c r="C9" s="4">
        <f t="shared" si="3"/>
        <v>194781.01233503062</v>
      </c>
      <c r="D9" s="5">
        <f t="shared" si="0"/>
        <v>88286.611025769307</v>
      </c>
      <c r="E9" s="6">
        <f t="shared" si="1"/>
        <v>0.82902584493041731</v>
      </c>
      <c r="F9" s="7">
        <v>46.91383317588604</v>
      </c>
      <c r="G9" s="7">
        <v>85.806613363449614</v>
      </c>
      <c r="H9" s="8">
        <v>38.892780187563574</v>
      </c>
    </row>
    <row r="10" spans="1:8" x14ac:dyDescent="0.25">
      <c r="A10" s="3" t="s">
        <v>37</v>
      </c>
      <c r="B10" s="4">
        <f t="shared" si="2"/>
        <v>21392287.98223244</v>
      </c>
      <c r="C10" s="4">
        <f t="shared" si="3"/>
        <v>18662519.513240121</v>
      </c>
      <c r="D10" s="5">
        <f t="shared" si="0"/>
        <v>-2729768.468992319</v>
      </c>
      <c r="E10" s="6">
        <f t="shared" si="1"/>
        <v>-0.12760525995440752</v>
      </c>
      <c r="F10" s="7">
        <v>2114.2802907918995</v>
      </c>
      <c r="G10" s="7">
        <v>1844.4870046689189</v>
      </c>
      <c r="H10" s="8">
        <v>-269.79328612298059</v>
      </c>
    </row>
    <row r="11" spans="1:8" x14ac:dyDescent="0.25">
      <c r="A11" s="3" t="s">
        <v>38</v>
      </c>
      <c r="B11" s="4">
        <f t="shared" si="2"/>
        <v>0</v>
      </c>
      <c r="C11" s="4">
        <f t="shared" si="3"/>
        <v>0</v>
      </c>
      <c r="D11" s="5">
        <f t="shared" si="0"/>
        <v>0</v>
      </c>
      <c r="E11" s="6">
        <f t="shared" si="1"/>
        <v>0</v>
      </c>
      <c r="F11" s="7"/>
      <c r="G11" s="7"/>
      <c r="H11" s="8">
        <v>0</v>
      </c>
    </row>
    <row r="12" spans="1:8" x14ac:dyDescent="0.25">
      <c r="A12" s="3" t="s">
        <v>39</v>
      </c>
      <c r="B12" s="4">
        <f t="shared" si="2"/>
        <v>65798.86277533503</v>
      </c>
      <c r="C12" s="4">
        <f t="shared" si="3"/>
        <v>56170.958954214897</v>
      </c>
      <c r="D12" s="5">
        <f t="shared" si="0"/>
        <v>-9627.9038211201332</v>
      </c>
      <c r="E12" s="6">
        <f t="shared" si="1"/>
        <v>-0.14632325567683202</v>
      </c>
      <c r="F12" s="7">
        <v>3463.0980408071068</v>
      </c>
      <c r="G12" s="7">
        <v>2956.3662607481524</v>
      </c>
      <c r="H12" s="8">
        <v>-506.73178005895443</v>
      </c>
    </row>
    <row r="13" spans="1:8" x14ac:dyDescent="0.25">
      <c r="A13" s="3" t="s">
        <v>40</v>
      </c>
      <c r="B13" s="4">
        <f t="shared" si="2"/>
        <v>50409854.479497463</v>
      </c>
      <c r="C13" s="4">
        <f t="shared" si="3"/>
        <v>52083740.251024187</v>
      </c>
      <c r="D13" s="5">
        <f t="shared" si="0"/>
        <v>1673885.7715267241</v>
      </c>
      <c r="E13" s="6">
        <f t="shared" si="1"/>
        <v>3.3205526752859926E-2</v>
      </c>
      <c r="F13" s="7">
        <v>7832.482050885249</v>
      </c>
      <c r="G13" s="7">
        <v>8092.5637431672139</v>
      </c>
      <c r="H13" s="8">
        <v>260.08169228196493</v>
      </c>
    </row>
    <row r="14" spans="1:8" x14ac:dyDescent="0.25">
      <c r="A14" s="3" t="s">
        <v>41</v>
      </c>
      <c r="B14" s="4">
        <f t="shared" si="2"/>
        <v>1885391.5253299999</v>
      </c>
      <c r="C14" s="4">
        <f t="shared" si="3"/>
        <v>2051557.0611599998</v>
      </c>
      <c r="D14" s="5">
        <f t="shared" si="0"/>
        <v>166165.53582999995</v>
      </c>
      <c r="E14" s="6">
        <f t="shared" si="1"/>
        <v>8.8133172127691672E-2</v>
      </c>
      <c r="F14" s="7">
        <v>13563.967808129495</v>
      </c>
      <c r="G14" s="7">
        <v>14759.403317697841</v>
      </c>
      <c r="H14" s="8">
        <v>1195.4355095683459</v>
      </c>
    </row>
    <row r="15" spans="1:8" x14ac:dyDescent="0.25">
      <c r="A15" s="3" t="s">
        <v>42</v>
      </c>
      <c r="B15" s="4">
        <f t="shared" si="2"/>
        <v>71998393.564712629</v>
      </c>
      <c r="C15" s="4">
        <f t="shared" si="3"/>
        <v>83288402.53387849</v>
      </c>
      <c r="D15" s="5">
        <f t="shared" si="0"/>
        <v>11290008.969165862</v>
      </c>
      <c r="E15" s="6">
        <f t="shared" si="1"/>
        <v>0.1568091787911674</v>
      </c>
      <c r="F15" s="7">
        <v>40021.341614626253</v>
      </c>
      <c r="G15" s="7">
        <v>46297.055327336573</v>
      </c>
      <c r="H15" s="8">
        <v>6275.7137127103197</v>
      </c>
    </row>
    <row r="16" spans="1:8" x14ac:dyDescent="0.25">
      <c r="A16" s="3" t="s">
        <v>43</v>
      </c>
      <c r="B16" s="4">
        <f t="shared" si="2"/>
        <v>398924.38159144984</v>
      </c>
      <c r="C16" s="4">
        <f t="shared" si="3"/>
        <v>439645.6599291499</v>
      </c>
      <c r="D16" s="5">
        <f t="shared" si="0"/>
        <v>40721.27833770006</v>
      </c>
      <c r="E16" s="6">
        <f t="shared" si="1"/>
        <v>0.1020776874435414</v>
      </c>
      <c r="F16" s="7">
        <v>878.68806517940493</v>
      </c>
      <c r="G16" s="7">
        <v>968.38251085715842</v>
      </c>
      <c r="H16" s="8">
        <v>89.694445677753492</v>
      </c>
    </row>
    <row r="17" spans="1:25" x14ac:dyDescent="0.25">
      <c r="A17" s="3" t="s">
        <v>44</v>
      </c>
      <c r="B17" s="4">
        <f t="shared" si="2"/>
        <v>890910.11949213978</v>
      </c>
      <c r="C17" s="4">
        <f t="shared" si="3"/>
        <v>786237.10144766921</v>
      </c>
      <c r="D17" s="5">
        <f t="shared" si="0"/>
        <v>-104673.01804447058</v>
      </c>
      <c r="E17" s="6">
        <f t="shared" si="1"/>
        <v>-0.11748998664886534</v>
      </c>
      <c r="F17" s="7">
        <v>3387.4909486393149</v>
      </c>
      <c r="G17" s="7">
        <v>2989.4946823105292</v>
      </c>
      <c r="H17" s="8">
        <v>-397.99626632878562</v>
      </c>
    </row>
    <row r="18" spans="1:25" x14ac:dyDescent="0.25">
      <c r="A18" s="3" t="s">
        <v>45</v>
      </c>
      <c r="B18" s="4">
        <f t="shared" si="2"/>
        <v>28105.408463774675</v>
      </c>
      <c r="C18" s="4">
        <f t="shared" si="3"/>
        <v>19130.908826019113</v>
      </c>
      <c r="D18" s="5">
        <f t="shared" si="0"/>
        <v>-8974.4996377555617</v>
      </c>
      <c r="E18" s="6">
        <f t="shared" si="1"/>
        <v>-0.31931575196008555</v>
      </c>
      <c r="F18" s="7">
        <v>1221.9742810336816</v>
      </c>
      <c r="G18" s="7">
        <v>831.77864460952662</v>
      </c>
      <c r="H18" s="8">
        <v>-390.19563642415494</v>
      </c>
    </row>
    <row r="19" spans="1:25" x14ac:dyDescent="0.25">
      <c r="A19" s="3" t="s">
        <v>46</v>
      </c>
      <c r="B19" s="4">
        <f t="shared" si="2"/>
        <v>1137.6180262563551</v>
      </c>
      <c r="C19" s="4">
        <f t="shared" si="3"/>
        <v>1551.4182673858595</v>
      </c>
      <c r="D19" s="5">
        <f t="shared" si="0"/>
        <v>413.80024112950446</v>
      </c>
      <c r="E19" s="6">
        <f t="shared" si="1"/>
        <v>0.36374269005847948</v>
      </c>
      <c r="F19" s="7">
        <v>227.52360525127102</v>
      </c>
      <c r="G19" s="7">
        <v>310.28365347717192</v>
      </c>
      <c r="H19" s="8">
        <v>82.760048225900903</v>
      </c>
    </row>
    <row r="20" spans="1:25" x14ac:dyDescent="0.25">
      <c r="A20" s="3" t="s">
        <v>47</v>
      </c>
      <c r="B20" s="4">
        <f t="shared" si="2"/>
        <v>3337781.6184199997</v>
      </c>
      <c r="C20" s="4">
        <f t="shared" si="3"/>
        <v>2907553.2959199999</v>
      </c>
      <c r="D20" s="5">
        <f t="shared" si="0"/>
        <v>-430228.32249999978</v>
      </c>
      <c r="E20" s="6">
        <f t="shared" si="1"/>
        <v>-0.12889648625474071</v>
      </c>
      <c r="F20" s="7">
        <v>256752.43218615383</v>
      </c>
      <c r="G20" s="7">
        <v>223657.94584</v>
      </c>
      <c r="H20" s="8">
        <v>-33094.486346153833</v>
      </c>
    </row>
    <row r="21" spans="1:25" x14ac:dyDescent="0.25">
      <c r="A21" s="3" t="s">
        <v>48</v>
      </c>
      <c r="B21" s="4">
        <f t="shared" si="2"/>
        <v>-7141.5472800000007</v>
      </c>
      <c r="C21" s="4">
        <f t="shared" si="3"/>
        <v>-7141.5472800000007</v>
      </c>
      <c r="D21" s="5">
        <f t="shared" si="0"/>
        <v>0</v>
      </c>
      <c r="E21" s="6">
        <f t="shared" si="1"/>
        <v>0</v>
      </c>
      <c r="F21" s="7">
        <v>-20.580827896253606</v>
      </c>
      <c r="G21" s="7">
        <v>-20.580827896253606</v>
      </c>
      <c r="H21" s="8">
        <v>0</v>
      </c>
    </row>
    <row r="22" spans="1:25" x14ac:dyDescent="0.25">
      <c r="A22" s="3" t="s">
        <v>49</v>
      </c>
      <c r="B22" s="4">
        <f t="shared" si="2"/>
        <v>0</v>
      </c>
      <c r="C22" s="4">
        <f t="shared" si="3"/>
        <v>0</v>
      </c>
      <c r="D22" s="5">
        <f t="shared" si="0"/>
        <v>0</v>
      </c>
      <c r="E22" s="6">
        <f t="shared" si="1"/>
        <v>0</v>
      </c>
      <c r="F22" s="7"/>
      <c r="G22" s="7"/>
      <c r="H22" s="8">
        <v>0</v>
      </c>
    </row>
    <row r="23" spans="1:25" x14ac:dyDescent="0.25">
      <c r="A23" s="3" t="s">
        <v>50</v>
      </c>
      <c r="B23" s="4">
        <f t="shared" si="2"/>
        <v>-243541.08202</v>
      </c>
      <c r="C23" s="4">
        <f t="shared" si="3"/>
        <v>-241334.78432000001</v>
      </c>
      <c r="D23" s="5">
        <f t="shared" si="0"/>
        <v>2206.2976999999955</v>
      </c>
      <c r="E23" s="6">
        <f t="shared" si="1"/>
        <v>-9.0592424148744355E-3</v>
      </c>
      <c r="F23" s="7">
        <v>-1571.2327872258065</v>
      </c>
      <c r="G23" s="7">
        <v>-1556.998608516129</v>
      </c>
      <c r="H23" s="8">
        <v>14.234178709677508</v>
      </c>
    </row>
    <row r="24" spans="1:25" x14ac:dyDescent="0.25">
      <c r="A24" s="3" t="s">
        <v>51</v>
      </c>
      <c r="B24" s="4">
        <f t="shared" si="2"/>
        <v>-479.58150999999987</v>
      </c>
      <c r="C24" s="4">
        <f t="shared" si="3"/>
        <v>-477.6509299999999</v>
      </c>
      <c r="D24" s="5">
        <f t="shared" si="0"/>
        <v>1.9305799999999635</v>
      </c>
      <c r="E24" s="6">
        <f t="shared" si="1"/>
        <v>-4.0255513603932869E-3</v>
      </c>
      <c r="F24" s="7">
        <v>-79.930251666666649</v>
      </c>
      <c r="G24" s="7">
        <v>-79.608488333333312</v>
      </c>
      <c r="H24" s="8">
        <v>0.32176333333333673</v>
      </c>
    </row>
    <row r="25" spans="1:25" x14ac:dyDescent="0.25">
      <c r="A25" s="3" t="s">
        <v>52</v>
      </c>
      <c r="B25" s="4">
        <f t="shared" si="2"/>
        <v>0</v>
      </c>
      <c r="C25" s="4">
        <f t="shared" si="3"/>
        <v>0</v>
      </c>
      <c r="D25" s="5">
        <f t="shared" si="0"/>
        <v>0</v>
      </c>
      <c r="E25" s="6">
        <f t="shared" si="1"/>
        <v>0</v>
      </c>
      <c r="F25" s="7">
        <v>0</v>
      </c>
      <c r="G25" s="7">
        <v>0</v>
      </c>
      <c r="H25" s="8">
        <v>0</v>
      </c>
    </row>
    <row r="26" spans="1:25" x14ac:dyDescent="0.25">
      <c r="A26" s="3" t="s">
        <v>53</v>
      </c>
      <c r="B26" s="4">
        <f t="shared" si="2"/>
        <v>-1122.2938600000002</v>
      </c>
      <c r="C26" s="4">
        <f t="shared" si="3"/>
        <v>-1121.6731200000002</v>
      </c>
      <c r="D26" s="5">
        <f t="shared" si="0"/>
        <v>0.6207400000000689</v>
      </c>
      <c r="E26" s="6">
        <f t="shared" si="1"/>
        <v>-5.5309934601266431E-4</v>
      </c>
      <c r="F26" s="7">
        <v>-561.14693000000011</v>
      </c>
      <c r="G26" s="7">
        <v>-560.83656000000008</v>
      </c>
      <c r="H26" s="8">
        <v>0.31037000000003445</v>
      </c>
    </row>
    <row r="27" spans="1:25" x14ac:dyDescent="0.25">
      <c r="A27" s="3" t="s">
        <v>54</v>
      </c>
      <c r="B27" s="4">
        <f t="shared" si="2"/>
        <v>-1722251.5680699996</v>
      </c>
      <c r="C27" s="4">
        <f t="shared" si="3"/>
        <v>-1718561.8595699996</v>
      </c>
      <c r="D27" s="5">
        <f t="shared" si="0"/>
        <v>3689.7084999999497</v>
      </c>
      <c r="E27" s="6">
        <f t="shared" si="1"/>
        <v>-2.142374882047382E-3</v>
      </c>
      <c r="F27" s="7">
        <v>-18518.834065268813</v>
      </c>
      <c r="G27" s="7">
        <v>-18479.159780322578</v>
      </c>
      <c r="H27" s="8">
        <v>39.674284946235275</v>
      </c>
    </row>
    <row r="28" spans="1:25" x14ac:dyDescent="0.25">
      <c r="A28" s="3" t="s">
        <v>55</v>
      </c>
      <c r="B28" s="4">
        <f t="shared" si="2"/>
        <v>-602035.2093799999</v>
      </c>
      <c r="C28" s="4">
        <f t="shared" si="3"/>
        <v>-600457.81799999985</v>
      </c>
      <c r="D28" s="5">
        <f t="shared" si="0"/>
        <v>1577.3913800000446</v>
      </c>
      <c r="E28" s="6">
        <f t="shared" si="1"/>
        <v>-2.6200982192129407E-3</v>
      </c>
      <c r="F28" s="7">
        <v>-27365.236789999995</v>
      </c>
      <c r="G28" s="7">
        <v>-27293.537181818174</v>
      </c>
      <c r="H28" s="8">
        <v>71.699608181821532</v>
      </c>
    </row>
    <row r="30" spans="1:25" ht="19.5" x14ac:dyDescent="0.3">
      <c r="A30" s="1" t="s">
        <v>5</v>
      </c>
    </row>
    <row r="31" spans="1:25" ht="45" x14ac:dyDescent="0.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 x14ac:dyDescent="0.25">
      <c r="A32" s="3" t="s">
        <v>31</v>
      </c>
      <c r="B32" s="4">
        <v>11533782.566078421</v>
      </c>
      <c r="C32" s="4">
        <v>3179063.2807111749</v>
      </c>
      <c r="D32" s="4">
        <v>18809770.990372255</v>
      </c>
      <c r="E32" s="4">
        <v>4622508.4430626556</v>
      </c>
      <c r="F32" s="4">
        <v>0</v>
      </c>
      <c r="G32" s="4">
        <v>11701448.443342164</v>
      </c>
      <c r="H32" s="4">
        <v>2311754.1096830852</v>
      </c>
      <c r="I32" s="4">
        <v>1089594.6549257853</v>
      </c>
      <c r="J32" s="4">
        <v>0</v>
      </c>
      <c r="K32" s="4">
        <v>0</v>
      </c>
      <c r="L32" s="4">
        <v>5765055.8313220087</v>
      </c>
      <c r="M32" s="4">
        <v>3186629.4750151942</v>
      </c>
      <c r="N32" s="4">
        <v>879212.65148754988</v>
      </c>
      <c r="O32" s="4">
        <v>5357781.8686909284</v>
      </c>
      <c r="P32" s="4">
        <v>1471580.1221515341</v>
      </c>
      <c r="Q32" s="4">
        <v>0</v>
      </c>
      <c r="R32" s="4">
        <v>6433705.8874226287</v>
      </c>
      <c r="S32" s="4">
        <v>3843782.8749035834</v>
      </c>
      <c r="T32" s="4">
        <v>5185161.2619051998</v>
      </c>
      <c r="U32" s="4">
        <v>27295845.944660794</v>
      </c>
      <c r="V32" s="4">
        <v>0</v>
      </c>
      <c r="W32" s="4">
        <v>74879513.377989709</v>
      </c>
      <c r="X32" s="4">
        <v>-2955.3791152617996</v>
      </c>
      <c r="Y32" s="4">
        <v>187543236.40460941</v>
      </c>
    </row>
    <row r="33" spans="1:25" x14ac:dyDescent="0.25">
      <c r="A33" s="3" t="s">
        <v>32</v>
      </c>
      <c r="B33" s="4">
        <v>923024.28926075983</v>
      </c>
      <c r="C33" s="4">
        <v>254413.72840021519</v>
      </c>
      <c r="D33" s="4">
        <v>1519728.7456131415</v>
      </c>
      <c r="E33" s="4">
        <v>373473.92274778226</v>
      </c>
      <c r="F33" s="4">
        <v>0</v>
      </c>
      <c r="G33" s="4">
        <v>945414.3579823185</v>
      </c>
      <c r="H33" s="4">
        <v>186777.34965901193</v>
      </c>
      <c r="I33" s="4">
        <v>79754.080196653391</v>
      </c>
      <c r="J33" s="4">
        <v>0</v>
      </c>
      <c r="K33" s="4">
        <v>0</v>
      </c>
      <c r="L33" s="4">
        <v>480823.32105760276</v>
      </c>
      <c r="M33" s="4">
        <v>255019.23497014266</v>
      </c>
      <c r="N33" s="4">
        <v>70361.533876591217</v>
      </c>
      <c r="O33" s="4">
        <v>432880.07720785937</v>
      </c>
      <c r="P33" s="4">
        <v>118895.79167398062</v>
      </c>
      <c r="Q33" s="4">
        <v>0</v>
      </c>
      <c r="R33" s="4">
        <v>519808.97497057571</v>
      </c>
      <c r="S33" s="4">
        <v>310557.06791307876</v>
      </c>
      <c r="T33" s="4">
        <v>379533.58640763041</v>
      </c>
      <c r="U33" s="4">
        <v>1997949.4912759555</v>
      </c>
      <c r="V33" s="4">
        <v>0</v>
      </c>
      <c r="W33" s="4">
        <v>6245180.8542721476</v>
      </c>
      <c r="X33" s="4">
        <v>2278.117141956156</v>
      </c>
      <c r="Y33" s="4">
        <v>15095874.524627404</v>
      </c>
    </row>
    <row r="34" spans="1:25" x14ac:dyDescent="0.25">
      <c r="A34" s="3" t="s">
        <v>33</v>
      </c>
      <c r="B34" s="4">
        <v>17646.63540505026</v>
      </c>
      <c r="C34" s="4">
        <v>4863.9525084585885</v>
      </c>
      <c r="D34" s="4">
        <v>26781.954129256686</v>
      </c>
      <c r="E34" s="4">
        <v>6581.6755104340427</v>
      </c>
      <c r="F34" s="4">
        <v>0</v>
      </c>
      <c r="G34" s="4">
        <v>16660.896914473793</v>
      </c>
      <c r="H34" s="4">
        <v>3291.5495119713687</v>
      </c>
      <c r="I34" s="4">
        <v>0</v>
      </c>
      <c r="J34" s="4">
        <v>0</v>
      </c>
      <c r="K34" s="4">
        <v>0</v>
      </c>
      <c r="L34" s="4">
        <v>4925.7218894862026</v>
      </c>
      <c r="M34" s="4">
        <v>4875.5287516833787</v>
      </c>
      <c r="N34" s="4">
        <v>1345.1913988685146</v>
      </c>
      <c r="O34" s="4">
        <v>7628.5813535576617</v>
      </c>
      <c r="P34" s="4">
        <v>2095.2828904275966</v>
      </c>
      <c r="Q34" s="4">
        <v>0</v>
      </c>
      <c r="R34" s="4">
        <v>9160.5164170407297</v>
      </c>
      <c r="S34" s="4">
        <v>5472.9011156585511</v>
      </c>
      <c r="T34" s="4">
        <v>0</v>
      </c>
      <c r="U34" s="4">
        <v>0</v>
      </c>
      <c r="V34" s="4">
        <v>0</v>
      </c>
      <c r="W34" s="4">
        <v>63977.811995527489</v>
      </c>
      <c r="X34" s="4">
        <v>121.0576211399256</v>
      </c>
      <c r="Y34" s="4">
        <v>175429.25741303479</v>
      </c>
    </row>
    <row r="35" spans="1:25" x14ac:dyDescent="0.25">
      <c r="A35" s="3" t="s">
        <v>34</v>
      </c>
      <c r="B35" s="4">
        <v>2449185.99781982</v>
      </c>
      <c r="C35" s="4">
        <v>675070.57885766041</v>
      </c>
      <c r="D35" s="4">
        <v>3994234.1090517798</v>
      </c>
      <c r="E35" s="4">
        <v>981584.56592114479</v>
      </c>
      <c r="F35" s="4">
        <v>0</v>
      </c>
      <c r="G35" s="4">
        <v>2484789.661800296</v>
      </c>
      <c r="H35" s="4">
        <v>490898.43365786067</v>
      </c>
      <c r="I35" s="4">
        <v>57204.889291912215</v>
      </c>
      <c r="J35" s="4">
        <v>0</v>
      </c>
      <c r="K35" s="4">
        <v>0</v>
      </c>
      <c r="L35" s="4">
        <v>1224203.2427635903</v>
      </c>
      <c r="M35" s="4">
        <v>676677.25186714542</v>
      </c>
      <c r="N35" s="4">
        <v>186699.83613723551</v>
      </c>
      <c r="O35" s="4">
        <v>1137719.0663160202</v>
      </c>
      <c r="P35" s="4">
        <v>312488.41472385806</v>
      </c>
      <c r="Q35" s="4">
        <v>0</v>
      </c>
      <c r="R35" s="4">
        <v>1366190.3441729322</v>
      </c>
      <c r="S35" s="4">
        <v>816223.05101892969</v>
      </c>
      <c r="T35" s="4">
        <v>272226.53360776813</v>
      </c>
      <c r="U35" s="4">
        <v>1289663.4699621524</v>
      </c>
      <c r="V35" s="4">
        <v>0</v>
      </c>
      <c r="W35" s="4">
        <v>15900582.019666916</v>
      </c>
      <c r="X35" s="4">
        <v>1248.8537426471303</v>
      </c>
      <c r="Y35" s="4">
        <v>34316890.320379667</v>
      </c>
    </row>
    <row r="36" spans="1:25" x14ac:dyDescent="0.25">
      <c r="A36" s="3" t="s">
        <v>35</v>
      </c>
      <c r="B36" s="4">
        <v>1207747.2513740868</v>
      </c>
      <c r="C36" s="4">
        <v>332892.0861153942</v>
      </c>
      <c r="D36" s="4">
        <v>1952261.1694284296</v>
      </c>
      <c r="E36" s="4">
        <v>479768.93197505595</v>
      </c>
      <c r="F36" s="4">
        <v>0</v>
      </c>
      <c r="G36" s="4">
        <v>1214490.2473134012</v>
      </c>
      <c r="H36" s="4">
        <v>239936.34924693784</v>
      </c>
      <c r="I36" s="4">
        <v>17313.916547194003</v>
      </c>
      <c r="J36" s="4">
        <v>0</v>
      </c>
      <c r="K36" s="4">
        <v>0</v>
      </c>
      <c r="L36" s="4">
        <v>574938.34153177228</v>
      </c>
      <c r="M36" s="4">
        <v>333684.37176164147</v>
      </c>
      <c r="N36" s="4">
        <v>92065.777824737917</v>
      </c>
      <c r="O36" s="4">
        <v>556082.76686977257</v>
      </c>
      <c r="P36" s="4">
        <v>152734.91270306677</v>
      </c>
      <c r="Q36" s="4">
        <v>0</v>
      </c>
      <c r="R36" s="4">
        <v>667752.63696550159</v>
      </c>
      <c r="S36" s="4">
        <v>398945.21066892205</v>
      </c>
      <c r="T36" s="4">
        <v>82393.437749090823</v>
      </c>
      <c r="U36" s="4">
        <v>390335.96549668181</v>
      </c>
      <c r="V36" s="4">
        <v>0</v>
      </c>
      <c r="W36" s="4">
        <v>7467595.1969705978</v>
      </c>
      <c r="X36" s="4">
        <v>1258.897281636991</v>
      </c>
      <c r="Y36" s="4">
        <v>16162197.467823921</v>
      </c>
    </row>
    <row r="37" spans="1:25" x14ac:dyDescent="0.25">
      <c r="A37" s="3" t="s">
        <v>36</v>
      </c>
      <c r="B37" s="4">
        <v>9303.6109387668712</v>
      </c>
      <c r="C37" s="4">
        <v>2564.3597617700652</v>
      </c>
      <c r="D37" s="4">
        <v>14617.293226962913</v>
      </c>
      <c r="E37" s="4">
        <v>3592.2054229657269</v>
      </c>
      <c r="F37" s="4">
        <v>0</v>
      </c>
      <c r="G37" s="4">
        <v>9093.33256444586</v>
      </c>
      <c r="H37" s="4">
        <v>1796.4911804173687</v>
      </c>
      <c r="I37" s="4">
        <v>0</v>
      </c>
      <c r="J37" s="4">
        <v>0</v>
      </c>
      <c r="K37" s="4">
        <v>0</v>
      </c>
      <c r="L37" s="4">
        <v>3503.689138196567</v>
      </c>
      <c r="M37" s="4">
        <v>2570.4629571171608</v>
      </c>
      <c r="N37" s="4">
        <v>709.20813662113369</v>
      </c>
      <c r="O37" s="4">
        <v>4163.5950092559142</v>
      </c>
      <c r="P37" s="4">
        <v>1143.5821394885129</v>
      </c>
      <c r="Q37" s="4">
        <v>0</v>
      </c>
      <c r="R37" s="4">
        <v>4999.7081591599444</v>
      </c>
      <c r="S37" s="4">
        <v>2987.0486680567633</v>
      </c>
      <c r="T37" s="4">
        <v>0</v>
      </c>
      <c r="U37" s="4">
        <v>0</v>
      </c>
      <c r="V37" s="4">
        <v>0</v>
      </c>
      <c r="W37" s="4">
        <v>45507.718463109049</v>
      </c>
      <c r="X37" s="4">
        <v>-57.904457072539628</v>
      </c>
      <c r="Y37" s="4">
        <v>106494.40130926132</v>
      </c>
    </row>
    <row r="38" spans="1:25" x14ac:dyDescent="0.25">
      <c r="A38" s="3" t="s">
        <v>37</v>
      </c>
      <c r="B38" s="4">
        <v>1534679.9060280491</v>
      </c>
      <c r="C38" s="4">
        <v>423004.72624202562</v>
      </c>
      <c r="D38" s="4">
        <v>2491453.0267838356</v>
      </c>
      <c r="E38" s="4">
        <v>612275.53794765077</v>
      </c>
      <c r="F38" s="4">
        <v>0</v>
      </c>
      <c r="G38" s="4">
        <v>1549918.3459937943</v>
      </c>
      <c r="H38" s="4">
        <v>306203.98178680358</v>
      </c>
      <c r="I38" s="4">
        <v>111227.50760865954</v>
      </c>
      <c r="J38" s="4">
        <v>0</v>
      </c>
      <c r="K38" s="4">
        <v>0</v>
      </c>
      <c r="L38" s="4">
        <v>753845.61310199741</v>
      </c>
      <c r="M38" s="4">
        <v>424011.48064345069</v>
      </c>
      <c r="N38" s="4">
        <v>116987.63884555883</v>
      </c>
      <c r="O38" s="4">
        <v>709666.36757194181</v>
      </c>
      <c r="P38" s="4">
        <v>194918.52140921814</v>
      </c>
      <c r="Q38" s="4">
        <v>0</v>
      </c>
      <c r="R38" s="4">
        <v>852178.15862089116</v>
      </c>
      <c r="S38" s="4">
        <v>509129.24367235356</v>
      </c>
      <c r="T38" s="4">
        <v>529309.2813033025</v>
      </c>
      <c r="U38" s="4">
        <v>482479.46542445099</v>
      </c>
      <c r="V38" s="4">
        <v>0</v>
      </c>
      <c r="W38" s="4">
        <v>9791334.9536921382</v>
      </c>
      <c r="X38" s="4">
        <v>-335.77444368047384</v>
      </c>
      <c r="Y38" s="4">
        <v>21392287.98223244</v>
      </c>
    </row>
    <row r="39" spans="1:25" x14ac:dyDescent="0.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 x14ac:dyDescent="0.25">
      <c r="A40" s="3" t="s">
        <v>39</v>
      </c>
      <c r="B40" s="4">
        <v>5089.145512787677</v>
      </c>
      <c r="C40" s="4">
        <v>1371.7375500291569</v>
      </c>
      <c r="D40" s="4">
        <v>7651.9820730998999</v>
      </c>
      <c r="E40" s="4">
        <v>1343.5049412392198</v>
      </c>
      <c r="F40" s="4">
        <v>0</v>
      </c>
      <c r="G40" s="4">
        <v>1198.6421951483328</v>
      </c>
      <c r="H40" s="4">
        <v>0</v>
      </c>
      <c r="I40" s="4">
        <v>0</v>
      </c>
      <c r="J40" s="4">
        <v>0</v>
      </c>
      <c r="K40" s="4">
        <v>0</v>
      </c>
      <c r="L40" s="4">
        <v>2489.0716978166342</v>
      </c>
      <c r="M40" s="4">
        <v>1408.8832556792217</v>
      </c>
      <c r="N40" s="4">
        <v>388.72043096765572</v>
      </c>
      <c r="O40" s="4">
        <v>2313.2813876899218</v>
      </c>
      <c r="P40" s="4">
        <v>589.54087248862425</v>
      </c>
      <c r="Q40" s="4">
        <v>0</v>
      </c>
      <c r="R40" s="4">
        <v>1923.4744072246883</v>
      </c>
      <c r="S40" s="4">
        <v>0</v>
      </c>
      <c r="T40" s="4">
        <v>0</v>
      </c>
      <c r="U40" s="4">
        <v>0</v>
      </c>
      <c r="V40" s="4">
        <v>7699.7304223297178</v>
      </c>
      <c r="W40" s="4">
        <v>32329.344753751764</v>
      </c>
      <c r="X40" s="4">
        <v>1.8032750825153494</v>
      </c>
      <c r="Y40" s="4">
        <v>65798.86277533503</v>
      </c>
    </row>
    <row r="41" spans="1:25" x14ac:dyDescent="0.25">
      <c r="A41" s="3" t="s">
        <v>40</v>
      </c>
      <c r="B41" s="4">
        <v>3490756.5810957318</v>
      </c>
      <c r="C41" s="4">
        <v>965416.88902009372</v>
      </c>
      <c r="D41" s="4">
        <v>5675526.1063544555</v>
      </c>
      <c r="E41" s="4">
        <v>1397445.4065382292</v>
      </c>
      <c r="F41" s="4">
        <v>0</v>
      </c>
      <c r="G41" s="4">
        <v>3791567.1584695932</v>
      </c>
      <c r="H41" s="4">
        <v>949840.58435623068</v>
      </c>
      <c r="I41" s="4">
        <v>551610.54015955119</v>
      </c>
      <c r="J41" s="4">
        <v>0</v>
      </c>
      <c r="K41" s="4">
        <v>0</v>
      </c>
      <c r="L41" s="4">
        <v>1695340.381668366</v>
      </c>
      <c r="M41" s="4">
        <v>964449.23837376363</v>
      </c>
      <c r="N41" s="4">
        <v>266999.00814693287</v>
      </c>
      <c r="O41" s="4">
        <v>1616618.8776818342</v>
      </c>
      <c r="P41" s="4">
        <v>444878.12350887118</v>
      </c>
      <c r="Q41" s="4">
        <v>0</v>
      </c>
      <c r="R41" s="4">
        <v>2084684.4788589906</v>
      </c>
      <c r="S41" s="4">
        <v>1579311.9851044193</v>
      </c>
      <c r="T41" s="4">
        <v>2625003.3363909274</v>
      </c>
      <c r="U41" s="4">
        <v>307069.76907693164</v>
      </c>
      <c r="V41" s="4">
        <v>0</v>
      </c>
      <c r="W41" s="4">
        <v>22019953.753036253</v>
      </c>
      <c r="X41" s="4">
        <v>-16617.738343717931</v>
      </c>
      <c r="Y41" s="4">
        <v>50409854.479497463</v>
      </c>
    </row>
    <row r="42" spans="1:25" x14ac:dyDescent="0.25">
      <c r="A42" s="3" t="s">
        <v>41</v>
      </c>
      <c r="B42" s="4">
        <v>130211.09734008285</v>
      </c>
      <c r="C42" s="4">
        <v>35960.177667791198</v>
      </c>
      <c r="D42" s="4">
        <v>211200.23835405475</v>
      </c>
      <c r="E42" s="4">
        <v>51960.199228685102</v>
      </c>
      <c r="F42" s="4">
        <v>0</v>
      </c>
      <c r="G42" s="4">
        <v>208499.6316100886</v>
      </c>
      <c r="H42" s="4">
        <v>41191.471515330028</v>
      </c>
      <c r="I42" s="4">
        <v>0</v>
      </c>
      <c r="J42" s="4">
        <v>0</v>
      </c>
      <c r="K42" s="4">
        <v>0</v>
      </c>
      <c r="L42" s="4">
        <v>62833.352624377963</v>
      </c>
      <c r="M42" s="4">
        <v>35975.580290400918</v>
      </c>
      <c r="N42" s="4">
        <v>9945.2701514608561</v>
      </c>
      <c r="O42" s="4">
        <v>60158.351119518993</v>
      </c>
      <c r="P42" s="4">
        <v>16541.580674172939</v>
      </c>
      <c r="Q42" s="4">
        <v>0</v>
      </c>
      <c r="R42" s="4">
        <v>114637.54371182264</v>
      </c>
      <c r="S42" s="4">
        <v>68489.582062172558</v>
      </c>
      <c r="T42" s="4">
        <v>0</v>
      </c>
      <c r="U42" s="4">
        <v>22153.110515950637</v>
      </c>
      <c r="V42" s="4">
        <v>0</v>
      </c>
      <c r="W42" s="4">
        <v>816111.93474637135</v>
      </c>
      <c r="X42" s="4">
        <v>-477.5962822814372</v>
      </c>
      <c r="Y42" s="4">
        <v>1885391.5253299999</v>
      </c>
    </row>
    <row r="43" spans="1:25" x14ac:dyDescent="0.25">
      <c r="A43" s="3" t="s">
        <v>42</v>
      </c>
      <c r="B43" s="4">
        <v>5652509.632132072</v>
      </c>
      <c r="C43" s="4">
        <v>1528796.6833544043</v>
      </c>
      <c r="D43" s="4">
        <v>9876928.2011496685</v>
      </c>
      <c r="E43" s="4">
        <v>2761553.1266155001</v>
      </c>
      <c r="F43" s="4">
        <v>0</v>
      </c>
      <c r="G43" s="4">
        <v>2463790.0465419702</v>
      </c>
      <c r="H43" s="4">
        <v>0</v>
      </c>
      <c r="I43" s="4">
        <v>0</v>
      </c>
      <c r="J43" s="4">
        <v>0</v>
      </c>
      <c r="K43" s="4">
        <v>0</v>
      </c>
      <c r="L43" s="4">
        <v>2779765.7605713224</v>
      </c>
      <c r="M43" s="4">
        <v>1564845.4447344169</v>
      </c>
      <c r="N43" s="4">
        <v>433227.55552096316</v>
      </c>
      <c r="O43" s="4">
        <v>2985907.9591404758</v>
      </c>
      <c r="P43" s="4">
        <v>1211791.9255190187</v>
      </c>
      <c r="Q43" s="4">
        <v>0</v>
      </c>
      <c r="R43" s="4">
        <v>3953671.1776711177</v>
      </c>
      <c r="S43" s="4">
        <v>0</v>
      </c>
      <c r="T43" s="4">
        <v>0</v>
      </c>
      <c r="U43" s="4">
        <v>0</v>
      </c>
      <c r="V43" s="4">
        <v>729907.93376315944</v>
      </c>
      <c r="W43" s="4">
        <v>36105028.909780204</v>
      </c>
      <c r="X43" s="4">
        <v>-49330.791781660708</v>
      </c>
      <c r="Y43" s="4">
        <v>71998393.564712629</v>
      </c>
    </row>
    <row r="44" spans="1:25" x14ac:dyDescent="0.25">
      <c r="A44" s="3" t="s">
        <v>43</v>
      </c>
      <c r="B44" s="4">
        <v>28681.167513212527</v>
      </c>
      <c r="C44" s="4">
        <v>7905.4070914553313</v>
      </c>
      <c r="D44" s="4">
        <v>46809.731259343564</v>
      </c>
      <c r="E44" s="4">
        <v>11503.509429995847</v>
      </c>
      <c r="F44" s="4">
        <v>0</v>
      </c>
      <c r="G44" s="4">
        <v>29120.059848589925</v>
      </c>
      <c r="H44" s="4">
        <v>5752.998729614339</v>
      </c>
      <c r="I44" s="4">
        <v>2598.5935212528416</v>
      </c>
      <c r="J44" s="4">
        <v>0</v>
      </c>
      <c r="K44" s="4">
        <v>0</v>
      </c>
      <c r="L44" s="4">
        <v>14400.258690766233</v>
      </c>
      <c r="M44" s="4">
        <v>7924.222019257877</v>
      </c>
      <c r="N44" s="4">
        <v>2186.3465166418596</v>
      </c>
      <c r="O44" s="4">
        <v>13333.300524922686</v>
      </c>
      <c r="P44" s="4">
        <v>3662.1535732552816</v>
      </c>
      <c r="Q44" s="4">
        <v>0</v>
      </c>
      <c r="R44" s="4">
        <v>16010.829889744957</v>
      </c>
      <c r="S44" s="4">
        <v>9565.5839449400373</v>
      </c>
      <c r="T44" s="4">
        <v>12366.182599120601</v>
      </c>
      <c r="U44" s="4">
        <v>0</v>
      </c>
      <c r="V44" s="4">
        <v>0</v>
      </c>
      <c r="W44" s="4">
        <v>187037.97410310194</v>
      </c>
      <c r="X44" s="4">
        <v>66.062336234048033</v>
      </c>
      <c r="Y44" s="4">
        <v>398924.38159144984</v>
      </c>
    </row>
    <row r="45" spans="1:25" x14ac:dyDescent="0.25">
      <c r="A45" s="3" t="s">
        <v>44</v>
      </c>
      <c r="B45" s="4">
        <v>51250.400902270936</v>
      </c>
      <c r="C45" s="4">
        <v>14126.178181069472</v>
      </c>
      <c r="D45" s="4">
        <v>90111.216692897317</v>
      </c>
      <c r="E45" s="4">
        <v>22144.866101281692</v>
      </c>
      <c r="F45" s="4">
        <v>0</v>
      </c>
      <c r="G45" s="4">
        <v>56057.660502006125</v>
      </c>
      <c r="H45" s="4">
        <v>11074.827844792686</v>
      </c>
      <c r="I45" s="4">
        <v>5002.4304261228444</v>
      </c>
      <c r="J45" s="4">
        <v>0</v>
      </c>
      <c r="K45" s="4">
        <v>0</v>
      </c>
      <c r="L45" s="4">
        <v>36993.888174465421</v>
      </c>
      <c r="M45" s="4">
        <v>14159.798590433338</v>
      </c>
      <c r="N45" s="4">
        <v>3906.7843189284536</v>
      </c>
      <c r="O45" s="4">
        <v>25667.31105923633</v>
      </c>
      <c r="P45" s="4">
        <v>7049.8399654111281</v>
      </c>
      <c r="Q45" s="4">
        <v>0</v>
      </c>
      <c r="R45" s="4">
        <v>30821.697173062508</v>
      </c>
      <c r="S45" s="4">
        <v>18414.256704038151</v>
      </c>
      <c r="T45" s="4">
        <v>23805.557730709334</v>
      </c>
      <c r="U45" s="4">
        <v>0</v>
      </c>
      <c r="V45" s="4">
        <v>0</v>
      </c>
      <c r="W45" s="4">
        <v>480495.66656642756</v>
      </c>
      <c r="X45" s="4">
        <v>-172.26144101345196</v>
      </c>
      <c r="Y45" s="4">
        <v>890910.11949213978</v>
      </c>
    </row>
    <row r="46" spans="1:25" x14ac:dyDescent="0.25">
      <c r="A46" s="3" t="s">
        <v>45</v>
      </c>
      <c r="B46" s="4">
        <v>1589.8440166193338</v>
      </c>
      <c r="C46" s="4">
        <v>438.20964252938643</v>
      </c>
      <c r="D46" s="4">
        <v>2804.5670130864737</v>
      </c>
      <c r="E46" s="4">
        <v>689.22342030442053</v>
      </c>
      <c r="F46" s="4">
        <v>0</v>
      </c>
      <c r="G46" s="4">
        <v>1744.7047242801125</v>
      </c>
      <c r="H46" s="4">
        <v>344.686244277127</v>
      </c>
      <c r="I46" s="4">
        <v>155.69261933481442</v>
      </c>
      <c r="J46" s="4">
        <v>0</v>
      </c>
      <c r="K46" s="4">
        <v>0</v>
      </c>
      <c r="L46" s="4">
        <v>1178.3209214597505</v>
      </c>
      <c r="M46" s="4">
        <v>439.25258474490897</v>
      </c>
      <c r="N46" s="4">
        <v>121.19276267740221</v>
      </c>
      <c r="O46" s="4">
        <v>798.85386695747331</v>
      </c>
      <c r="P46" s="4">
        <v>219.41495565323078</v>
      </c>
      <c r="Q46" s="4">
        <v>0</v>
      </c>
      <c r="R46" s="4">
        <v>959.27586322031243</v>
      </c>
      <c r="S46" s="4">
        <v>573.11418953155101</v>
      </c>
      <c r="T46" s="4">
        <v>740.90978226615721</v>
      </c>
      <c r="U46" s="4">
        <v>0</v>
      </c>
      <c r="V46" s="4">
        <v>0</v>
      </c>
      <c r="W46" s="4">
        <v>15304.638807249448</v>
      </c>
      <c r="X46" s="4">
        <v>3.507049582770958</v>
      </c>
      <c r="Y46" s="4">
        <v>28105.408463774675</v>
      </c>
    </row>
    <row r="47" spans="1:25" x14ac:dyDescent="0.25">
      <c r="A47" s="3" t="s">
        <v>46</v>
      </c>
      <c r="B47" s="4">
        <v>103.54492354844763</v>
      </c>
      <c r="C47" s="4">
        <v>28.540148253274928</v>
      </c>
      <c r="D47" s="4">
        <v>157.99067561347755</v>
      </c>
      <c r="E47" s="4">
        <v>38.826269193935559</v>
      </c>
      <c r="F47" s="4">
        <v>0</v>
      </c>
      <c r="G47" s="4">
        <v>98.285074611815659</v>
      </c>
      <c r="H47" s="4">
        <v>19.417333354457575</v>
      </c>
      <c r="I47" s="4">
        <v>8.7706879535992304</v>
      </c>
      <c r="J47" s="4">
        <v>0</v>
      </c>
      <c r="K47" s="4">
        <v>0</v>
      </c>
      <c r="L47" s="4">
        <v>32.922795087803628</v>
      </c>
      <c r="M47" s="4">
        <v>28.608074018848693</v>
      </c>
      <c r="N47" s="4">
        <v>7.8931613509738607</v>
      </c>
      <c r="O47" s="4">
        <v>45.002120315945817</v>
      </c>
      <c r="P47" s="4">
        <v>12.360381093267279</v>
      </c>
      <c r="Q47" s="4">
        <v>0</v>
      </c>
      <c r="R47" s="4">
        <v>54.039229949826868</v>
      </c>
      <c r="S47" s="4">
        <v>32.285446411249133</v>
      </c>
      <c r="T47" s="4">
        <v>41.737935489743094</v>
      </c>
      <c r="U47" s="4">
        <v>0</v>
      </c>
      <c r="V47" s="4">
        <v>0</v>
      </c>
      <c r="W47" s="4">
        <v>427.61821348271155</v>
      </c>
      <c r="X47" s="4">
        <v>-0.22444347302313677</v>
      </c>
      <c r="Y47" s="4">
        <v>1137.6180262563551</v>
      </c>
    </row>
    <row r="48" spans="1:25" x14ac:dyDescent="0.25">
      <c r="A48" s="3" t="s">
        <v>47</v>
      </c>
      <c r="B48" s="4">
        <v>194319.57337524943</v>
      </c>
      <c r="C48" s="4">
        <v>53560.418440483714</v>
      </c>
      <c r="D48" s="4">
        <v>340097.76583907893</v>
      </c>
      <c r="E48" s="4">
        <v>83579.156538512194</v>
      </c>
      <c r="F48" s="4">
        <v>0</v>
      </c>
      <c r="G48" s="4">
        <v>211572.82960535807</v>
      </c>
      <c r="H48" s="4">
        <v>41798.616701657484</v>
      </c>
      <c r="I48" s="4">
        <v>18880.173569156908</v>
      </c>
      <c r="J48" s="4">
        <v>0</v>
      </c>
      <c r="K48" s="4">
        <v>0</v>
      </c>
      <c r="L48" s="4">
        <v>137744.20444109684</v>
      </c>
      <c r="M48" s="4">
        <v>53687.892635597753</v>
      </c>
      <c r="N48" s="4">
        <v>14812.853143742966</v>
      </c>
      <c r="O48" s="4">
        <v>96873.568759959046</v>
      </c>
      <c r="P48" s="4">
        <v>26607.506920371641</v>
      </c>
      <c r="Q48" s="4">
        <v>0</v>
      </c>
      <c r="R48" s="4">
        <v>116327.25350553889</v>
      </c>
      <c r="S48" s="4">
        <v>69499.090063049647</v>
      </c>
      <c r="T48" s="4">
        <v>89846.939103704382</v>
      </c>
      <c r="U48" s="4">
        <v>0</v>
      </c>
      <c r="V48" s="4">
        <v>0</v>
      </c>
      <c r="W48" s="4">
        <v>1789092.6473165588</v>
      </c>
      <c r="X48" s="4">
        <v>-518.87153911740597</v>
      </c>
      <c r="Y48" s="4">
        <v>3337781.6184199997</v>
      </c>
    </row>
    <row r="49" spans="1:25" x14ac:dyDescent="0.25">
      <c r="A49" s="3" t="s">
        <v>48</v>
      </c>
      <c r="B49" s="4">
        <v>-1041.9666646958735</v>
      </c>
      <c r="C49" s="4">
        <v>-287.19788538427554</v>
      </c>
      <c r="D49" s="4">
        <v>-1699.2824539777366</v>
      </c>
      <c r="E49" s="4">
        <v>-417.59931551962313</v>
      </c>
      <c r="F49" s="4">
        <v>0</v>
      </c>
      <c r="G49" s="4">
        <v>-1057.1136690645544</v>
      </c>
      <c r="H49" s="4">
        <v>-208.84481786121131</v>
      </c>
      <c r="I49" s="4">
        <v>0</v>
      </c>
      <c r="J49" s="4">
        <v>0</v>
      </c>
      <c r="K49" s="4">
        <v>0</v>
      </c>
      <c r="L49" s="4">
        <v>-520.8175168842738</v>
      </c>
      <c r="M49" s="4">
        <v>-287.88141849218971</v>
      </c>
      <c r="N49" s="4">
        <v>-79.428432847627604</v>
      </c>
      <c r="O49" s="4">
        <v>-484.0242194531026</v>
      </c>
      <c r="P49" s="4">
        <v>-132.94315398494001</v>
      </c>
      <c r="Q49" s="4">
        <v>0</v>
      </c>
      <c r="R49" s="4">
        <v>-581.22363819030056</v>
      </c>
      <c r="S49" s="4">
        <v>-347.24892714360976</v>
      </c>
      <c r="T49" s="4">
        <v>0</v>
      </c>
      <c r="U49" s="4">
        <v>0</v>
      </c>
      <c r="V49" s="4">
        <v>0</v>
      </c>
      <c r="W49" s="4">
        <v>0</v>
      </c>
      <c r="X49" s="4">
        <v>4.0248334993183397</v>
      </c>
      <c r="Y49" s="4">
        <v>-7141.5472800000007</v>
      </c>
    </row>
    <row r="50" spans="1:25" x14ac:dyDescent="0.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3" t="s">
        <v>50</v>
      </c>
      <c r="B51" s="4">
        <v>-35602.748659200035</v>
      </c>
      <c r="C51" s="4">
        <v>-9793.0583899542016</v>
      </c>
      <c r="D51" s="4">
        <v>-57943.227090834858</v>
      </c>
      <c r="E51" s="4">
        <v>-14222.977927702195</v>
      </c>
      <c r="F51" s="4">
        <v>0</v>
      </c>
      <c r="G51" s="4">
        <v>-36004.140388661457</v>
      </c>
      <c r="H51" s="4">
        <v>-7113.0270677261542</v>
      </c>
      <c r="I51" s="4">
        <v>0</v>
      </c>
      <c r="J51" s="4">
        <v>0</v>
      </c>
      <c r="K51" s="4">
        <v>0</v>
      </c>
      <c r="L51" s="4">
        <v>-17795.708614489715</v>
      </c>
      <c r="M51" s="4">
        <v>-9836.562083512501</v>
      </c>
      <c r="N51" s="4">
        <v>-2708.4018381911164</v>
      </c>
      <c r="O51" s="4">
        <v>-16504.569443169607</v>
      </c>
      <c r="P51" s="4">
        <v>-4527.8990517839202</v>
      </c>
      <c r="Q51" s="4">
        <v>0</v>
      </c>
      <c r="R51" s="4">
        <v>-19795.844173626181</v>
      </c>
      <c r="S51" s="4">
        <v>-11826.920310049572</v>
      </c>
      <c r="T51" s="4">
        <v>0</v>
      </c>
      <c r="U51" s="4">
        <v>0</v>
      </c>
      <c r="V51" s="4">
        <v>0</v>
      </c>
      <c r="W51" s="4">
        <v>0</v>
      </c>
      <c r="X51" s="4">
        <v>134.00301890151124</v>
      </c>
      <c r="Y51" s="4">
        <v>-243541.08202</v>
      </c>
    </row>
    <row r="52" spans="1:25" x14ac:dyDescent="0.25">
      <c r="A52" s="3" t="s">
        <v>51</v>
      </c>
      <c r="B52" s="4">
        <v>-66.543092109460972</v>
      </c>
      <c r="C52" s="4">
        <v>-18.32368136412105</v>
      </c>
      <c r="D52" s="4">
        <v>-113.3928710488148</v>
      </c>
      <c r="E52" s="4">
        <v>-27.851822745203965</v>
      </c>
      <c r="F52" s="4">
        <v>0</v>
      </c>
      <c r="G52" s="4">
        <v>-70.504288292911895</v>
      </c>
      <c r="H52" s="4">
        <v>-13.928923329500851</v>
      </c>
      <c r="I52" s="4">
        <v>0</v>
      </c>
      <c r="J52" s="4">
        <v>0</v>
      </c>
      <c r="K52" s="4">
        <v>0</v>
      </c>
      <c r="L52" s="4">
        <v>-42.597263796637961</v>
      </c>
      <c r="M52" s="4">
        <v>-18.384964122551285</v>
      </c>
      <c r="N52" s="4">
        <v>-5.0676602051022668</v>
      </c>
      <c r="O52" s="4">
        <v>-32.298865778595257</v>
      </c>
      <c r="P52" s="4">
        <v>-8.8666552419263116</v>
      </c>
      <c r="Q52" s="4">
        <v>0</v>
      </c>
      <c r="R52" s="4">
        <v>-38.764761206698225</v>
      </c>
      <c r="S52" s="4">
        <v>-23.159797460950582</v>
      </c>
      <c r="T52" s="4">
        <v>0</v>
      </c>
      <c r="U52" s="4">
        <v>0</v>
      </c>
      <c r="V52" s="4">
        <v>0</v>
      </c>
      <c r="W52" s="4">
        <v>0</v>
      </c>
      <c r="X52" s="4">
        <v>0.10313670247544229</v>
      </c>
      <c r="Y52" s="4">
        <v>-479.58150999999987</v>
      </c>
    </row>
    <row r="53" spans="1:25" x14ac:dyDescent="0.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 x14ac:dyDescent="0.25">
      <c r="A54" s="3" t="s">
        <v>53</v>
      </c>
      <c r="B54" s="4">
        <v>-165.29192196725106</v>
      </c>
      <c r="C54" s="4">
        <v>-45.554048440868485</v>
      </c>
      <c r="D54" s="4">
        <v>-286.86550296507937</v>
      </c>
      <c r="E54" s="4">
        <v>-70.492809984670671</v>
      </c>
      <c r="F54" s="4">
        <v>0</v>
      </c>
      <c r="G54" s="4">
        <v>-178.4459653935042</v>
      </c>
      <c r="H54" s="4">
        <v>3.0674414207115704E-2</v>
      </c>
      <c r="I54" s="4">
        <v>0</v>
      </c>
      <c r="J54" s="4">
        <v>0</v>
      </c>
      <c r="K54" s="4">
        <v>0</v>
      </c>
      <c r="L54" s="4">
        <v>-115.21368452841891</v>
      </c>
      <c r="M54" s="4">
        <v>-45.667941761957813</v>
      </c>
      <c r="N54" s="4">
        <v>-12.598583978714782</v>
      </c>
      <c r="O54" s="4">
        <v>-81.710872042296373</v>
      </c>
      <c r="P54" s="4">
        <v>-22.441455587545907</v>
      </c>
      <c r="Q54" s="4">
        <v>0</v>
      </c>
      <c r="R54" s="4">
        <v>-98.113397131807702</v>
      </c>
      <c r="S54" s="4">
        <v>5.1002737502724285E-2</v>
      </c>
      <c r="T54" s="4">
        <v>0</v>
      </c>
      <c r="U54" s="4">
        <v>0</v>
      </c>
      <c r="V54" s="4">
        <v>0</v>
      </c>
      <c r="W54" s="4">
        <v>0</v>
      </c>
      <c r="X54" s="4">
        <v>2.064663040513785E-2</v>
      </c>
      <c r="Y54" s="4">
        <v>-1122.2938600000002</v>
      </c>
    </row>
    <row r="55" spans="1:25" x14ac:dyDescent="0.25">
      <c r="A55" s="3" t="s">
        <v>54</v>
      </c>
      <c r="B55" s="4">
        <v>-387574.84098185424</v>
      </c>
      <c r="C55" s="4">
        <v>-104447.41308204798</v>
      </c>
      <c r="D55" s="4">
        <v>-596623.84700161708</v>
      </c>
      <c r="E55" s="4">
        <v>-112883.83409984023</v>
      </c>
      <c r="F55" s="4">
        <v>0</v>
      </c>
      <c r="G55" s="4">
        <v>201.76854997895299</v>
      </c>
      <c r="H55" s="4">
        <v>0</v>
      </c>
      <c r="I55" s="4">
        <v>0</v>
      </c>
      <c r="J55" s="4">
        <v>0</v>
      </c>
      <c r="K55" s="4">
        <v>0</v>
      </c>
      <c r="L55" s="4">
        <v>-194114.36032603827</v>
      </c>
      <c r="M55" s="4">
        <v>-107296.53974518864</v>
      </c>
      <c r="N55" s="4">
        <v>-29598.113302247544</v>
      </c>
      <c r="O55" s="4">
        <v>-180366.18846411948</v>
      </c>
      <c r="P55" s="4">
        <v>-49534.34260070305</v>
      </c>
      <c r="Q55" s="4">
        <v>0</v>
      </c>
      <c r="R55" s="4">
        <v>323.78022702540022</v>
      </c>
      <c r="S55" s="4">
        <v>0</v>
      </c>
      <c r="T55" s="4">
        <v>0</v>
      </c>
      <c r="U55" s="4">
        <v>0</v>
      </c>
      <c r="V55" s="4">
        <v>39838.580732575239</v>
      </c>
      <c r="W55" s="4">
        <v>0</v>
      </c>
      <c r="X55" s="4">
        <v>-176.21797592283255</v>
      </c>
      <c r="Y55" s="4">
        <v>-1722251.5680699996</v>
      </c>
    </row>
    <row r="56" spans="1:25" x14ac:dyDescent="0.25">
      <c r="A56" s="3" t="s">
        <v>55</v>
      </c>
      <c r="B56" s="4">
        <v>-131567.66094744985</v>
      </c>
      <c r="C56" s="4">
        <v>-35452.235985872423</v>
      </c>
      <c r="D56" s="4">
        <v>-206168.51862890058</v>
      </c>
      <c r="E56" s="4">
        <v>-39005.677900582807</v>
      </c>
      <c r="F56" s="4">
        <v>0</v>
      </c>
      <c r="G56" s="4">
        <v>107.30451589397941</v>
      </c>
      <c r="H56" s="4">
        <v>0</v>
      </c>
      <c r="I56" s="4">
        <v>0</v>
      </c>
      <c r="J56" s="4">
        <v>0</v>
      </c>
      <c r="K56" s="4">
        <v>0</v>
      </c>
      <c r="L56" s="4">
        <v>-73364.799963804602</v>
      </c>
      <c r="M56" s="4">
        <v>-36423.300145765868</v>
      </c>
      <c r="N56" s="4">
        <v>-10046.3885754986</v>
      </c>
      <c r="O56" s="4">
        <v>-62327.09281278163</v>
      </c>
      <c r="P56" s="4">
        <v>-17116.008044086044</v>
      </c>
      <c r="Q56" s="4">
        <v>0</v>
      </c>
      <c r="R56" s="4">
        <v>172.19274520547162</v>
      </c>
      <c r="S56" s="4">
        <v>0</v>
      </c>
      <c r="T56" s="4">
        <v>0</v>
      </c>
      <c r="U56" s="4">
        <v>0</v>
      </c>
      <c r="V56" s="4">
        <v>9424.1803883511329</v>
      </c>
      <c r="W56" s="4">
        <v>0</v>
      </c>
      <c r="X56" s="4">
        <v>-267.20402470811013</v>
      </c>
      <c r="Y56" s="4">
        <v>-602035.2093799999</v>
      </c>
    </row>
    <row r="58" spans="1:25" ht="19.5" x14ac:dyDescent="0.3">
      <c r="A58" s="1" t="s">
        <v>6</v>
      </c>
    </row>
    <row r="59" spans="1:25" ht="45" x14ac:dyDescent="0.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 x14ac:dyDescent="0.25">
      <c r="A60" s="3" t="s">
        <v>31</v>
      </c>
      <c r="B60" s="4">
        <v>11533782.566078421</v>
      </c>
      <c r="C60" s="4">
        <v>3179063.2807111749</v>
      </c>
      <c r="D60" s="4">
        <v>18809770.990372255</v>
      </c>
      <c r="E60" s="4">
        <v>4622508.4430626556</v>
      </c>
      <c r="F60" s="4">
        <v>0</v>
      </c>
      <c r="G60" s="4">
        <v>11701448.443342164</v>
      </c>
      <c r="H60" s="4">
        <v>2311754.1096830852</v>
      </c>
      <c r="I60" s="4">
        <v>1089594.6549257853</v>
      </c>
      <c r="J60" s="4">
        <v>0</v>
      </c>
      <c r="K60" s="4">
        <v>0</v>
      </c>
      <c r="L60" s="4">
        <v>5765055.8313220087</v>
      </c>
      <c r="M60" s="4">
        <v>3186629.4750151942</v>
      </c>
      <c r="N60" s="4">
        <v>879212.65148754988</v>
      </c>
      <c r="O60" s="4">
        <v>5357781.8686909284</v>
      </c>
      <c r="P60" s="4">
        <v>1471580.1221515341</v>
      </c>
      <c r="Q60" s="4">
        <v>0</v>
      </c>
      <c r="R60" s="4">
        <v>6433705.8874226287</v>
      </c>
      <c r="S60" s="4">
        <v>3843782.8749035834</v>
      </c>
      <c r="T60" s="4">
        <v>5185161.2619051998</v>
      </c>
      <c r="U60" s="4">
        <v>27295845.944660794</v>
      </c>
      <c r="V60" s="4">
        <v>0</v>
      </c>
      <c r="W60" s="4">
        <v>70355147.719552577</v>
      </c>
      <c r="X60" s="4">
        <v>-103.6579322007783</v>
      </c>
      <c r="Y60" s="4">
        <v>183021722.46735534</v>
      </c>
    </row>
    <row r="61" spans="1:25" x14ac:dyDescent="0.25">
      <c r="A61" s="3" t="s">
        <v>32</v>
      </c>
      <c r="B61" s="4">
        <v>923024.28926075983</v>
      </c>
      <c r="C61" s="4">
        <v>254413.72840021519</v>
      </c>
      <c r="D61" s="4">
        <v>1519728.7456131415</v>
      </c>
      <c r="E61" s="4">
        <v>373473.92274778226</v>
      </c>
      <c r="F61" s="4">
        <v>0</v>
      </c>
      <c r="G61" s="4">
        <v>945414.3579823185</v>
      </c>
      <c r="H61" s="4">
        <v>186777.34965901193</v>
      </c>
      <c r="I61" s="4">
        <v>79754.080196653391</v>
      </c>
      <c r="J61" s="4">
        <v>0</v>
      </c>
      <c r="K61" s="4">
        <v>0</v>
      </c>
      <c r="L61" s="4">
        <v>480823.32105760276</v>
      </c>
      <c r="M61" s="4">
        <v>255019.23497014266</v>
      </c>
      <c r="N61" s="4">
        <v>70361.533876591217</v>
      </c>
      <c r="O61" s="4">
        <v>432880.07720785937</v>
      </c>
      <c r="P61" s="4">
        <v>118895.79167398062</v>
      </c>
      <c r="Q61" s="4">
        <v>0</v>
      </c>
      <c r="R61" s="4">
        <v>519808.97497057571</v>
      </c>
      <c r="S61" s="4">
        <v>310557.06791307876</v>
      </c>
      <c r="T61" s="4">
        <v>379533.58640763041</v>
      </c>
      <c r="U61" s="4">
        <v>1997949.4912759555</v>
      </c>
      <c r="V61" s="4">
        <v>0</v>
      </c>
      <c r="W61" s="4">
        <v>7547815.4142412972</v>
      </c>
      <c r="X61" s="4">
        <v>-4670.2054666211261</v>
      </c>
      <c r="Y61" s="4">
        <v>16391560.761987977</v>
      </c>
    </row>
    <row r="62" spans="1:25" x14ac:dyDescent="0.25">
      <c r="A62" s="3" t="s">
        <v>33</v>
      </c>
      <c r="B62" s="4">
        <v>17646.63540505026</v>
      </c>
      <c r="C62" s="4">
        <v>4863.9525084585885</v>
      </c>
      <c r="D62" s="4">
        <v>26781.954129256686</v>
      </c>
      <c r="E62" s="4">
        <v>6581.6755104340427</v>
      </c>
      <c r="F62" s="4">
        <v>0</v>
      </c>
      <c r="G62" s="4">
        <v>16660.896914473793</v>
      </c>
      <c r="H62" s="4">
        <v>3291.5495119713687</v>
      </c>
      <c r="I62" s="4">
        <v>0</v>
      </c>
      <c r="J62" s="4">
        <v>0</v>
      </c>
      <c r="K62" s="4">
        <v>0</v>
      </c>
      <c r="L62" s="4">
        <v>4925.7218894862026</v>
      </c>
      <c r="M62" s="4">
        <v>4875.5287516833787</v>
      </c>
      <c r="N62" s="4">
        <v>1345.1913988685146</v>
      </c>
      <c r="O62" s="4">
        <v>7628.5813535576617</v>
      </c>
      <c r="P62" s="4">
        <v>2095.2828904275966</v>
      </c>
      <c r="Q62" s="4">
        <v>0</v>
      </c>
      <c r="R62" s="4">
        <v>9160.5164170407297</v>
      </c>
      <c r="S62" s="4">
        <v>5472.9011156585511</v>
      </c>
      <c r="T62" s="4">
        <v>0</v>
      </c>
      <c r="U62" s="4">
        <v>0</v>
      </c>
      <c r="V62" s="4">
        <v>0</v>
      </c>
      <c r="W62" s="4">
        <v>284284.7148091374</v>
      </c>
      <c r="X62" s="4">
        <v>-224.54551304938036</v>
      </c>
      <c r="Y62" s="4">
        <v>395390.55709245539</v>
      </c>
    </row>
    <row r="63" spans="1:25" x14ac:dyDescent="0.25">
      <c r="A63" s="3" t="s">
        <v>34</v>
      </c>
      <c r="B63" s="4">
        <v>2449185.99781982</v>
      </c>
      <c r="C63" s="4">
        <v>675070.57885766041</v>
      </c>
      <c r="D63" s="4">
        <v>3994234.1090517798</v>
      </c>
      <c r="E63" s="4">
        <v>981584.56592114479</v>
      </c>
      <c r="F63" s="4">
        <v>0</v>
      </c>
      <c r="G63" s="4">
        <v>2484789.661800296</v>
      </c>
      <c r="H63" s="4">
        <v>490898.43365786067</v>
      </c>
      <c r="I63" s="4">
        <v>57204.889291912215</v>
      </c>
      <c r="J63" s="4">
        <v>0</v>
      </c>
      <c r="K63" s="4">
        <v>0</v>
      </c>
      <c r="L63" s="4">
        <v>1224203.2427635903</v>
      </c>
      <c r="M63" s="4">
        <v>676677.25186714542</v>
      </c>
      <c r="N63" s="4">
        <v>186699.83613723551</v>
      </c>
      <c r="O63" s="4">
        <v>1137719.0663160202</v>
      </c>
      <c r="P63" s="4">
        <v>312488.41472385806</v>
      </c>
      <c r="Q63" s="4">
        <v>0</v>
      </c>
      <c r="R63" s="4">
        <v>1366190.3441729322</v>
      </c>
      <c r="S63" s="4">
        <v>816223.05101892969</v>
      </c>
      <c r="T63" s="4">
        <v>272226.53360776813</v>
      </c>
      <c r="U63" s="4">
        <v>1289663.4699621524</v>
      </c>
      <c r="V63" s="4">
        <v>0</v>
      </c>
      <c r="W63" s="4">
        <v>10605005.8884039</v>
      </c>
      <c r="X63" s="4">
        <v>3352.0276867844973</v>
      </c>
      <c r="Y63" s="4">
        <v>29023417.363060791</v>
      </c>
    </row>
    <row r="64" spans="1:25" x14ac:dyDescent="0.25">
      <c r="A64" s="3" t="s">
        <v>35</v>
      </c>
      <c r="B64" s="4">
        <v>1207747.2513740868</v>
      </c>
      <c r="C64" s="4">
        <v>332892.0861153942</v>
      </c>
      <c r="D64" s="4">
        <v>1952261.1694284296</v>
      </c>
      <c r="E64" s="4">
        <v>479768.93197505595</v>
      </c>
      <c r="F64" s="4">
        <v>0</v>
      </c>
      <c r="G64" s="4">
        <v>1214490.2473134012</v>
      </c>
      <c r="H64" s="4">
        <v>239936.34924693784</v>
      </c>
      <c r="I64" s="4">
        <v>17313.916547194003</v>
      </c>
      <c r="J64" s="4">
        <v>0</v>
      </c>
      <c r="K64" s="4">
        <v>0</v>
      </c>
      <c r="L64" s="4">
        <v>574938.34153177228</v>
      </c>
      <c r="M64" s="4">
        <v>333684.37176164147</v>
      </c>
      <c r="N64" s="4">
        <v>92065.777824737917</v>
      </c>
      <c r="O64" s="4">
        <v>556082.76686977257</v>
      </c>
      <c r="P64" s="4">
        <v>152734.91270306677</v>
      </c>
      <c r="Q64" s="4">
        <v>0</v>
      </c>
      <c r="R64" s="4">
        <v>667752.63696550159</v>
      </c>
      <c r="S64" s="4">
        <v>398945.21066892205</v>
      </c>
      <c r="T64" s="4">
        <v>82393.437749090823</v>
      </c>
      <c r="U64" s="4">
        <v>390335.96549668181</v>
      </c>
      <c r="V64" s="4">
        <v>0</v>
      </c>
      <c r="W64" s="4">
        <v>5891183.429572897</v>
      </c>
      <c r="X64" s="4">
        <v>167.68627695455694</v>
      </c>
      <c r="Y64" s="4">
        <v>14584694.489421537</v>
      </c>
    </row>
    <row r="65" spans="1:25" x14ac:dyDescent="0.25">
      <c r="A65" s="3" t="s">
        <v>36</v>
      </c>
      <c r="B65" s="4">
        <v>9303.6109387668712</v>
      </c>
      <c r="C65" s="4">
        <v>2564.3597617700652</v>
      </c>
      <c r="D65" s="4">
        <v>14617.293226962913</v>
      </c>
      <c r="E65" s="4">
        <v>3592.2054229657269</v>
      </c>
      <c r="F65" s="4">
        <v>0</v>
      </c>
      <c r="G65" s="4">
        <v>9093.33256444586</v>
      </c>
      <c r="H65" s="4">
        <v>1796.4911804173687</v>
      </c>
      <c r="I65" s="4">
        <v>0</v>
      </c>
      <c r="J65" s="4">
        <v>0</v>
      </c>
      <c r="K65" s="4">
        <v>0</v>
      </c>
      <c r="L65" s="4">
        <v>3503.689138196567</v>
      </c>
      <c r="M65" s="4">
        <v>2570.4629571171608</v>
      </c>
      <c r="N65" s="4">
        <v>709.20813662113369</v>
      </c>
      <c r="O65" s="4">
        <v>4163.5950092559142</v>
      </c>
      <c r="P65" s="4">
        <v>1143.5821394885129</v>
      </c>
      <c r="Q65" s="4">
        <v>0</v>
      </c>
      <c r="R65" s="4">
        <v>4999.7081591599444</v>
      </c>
      <c r="S65" s="4">
        <v>2987.0486680567633</v>
      </c>
      <c r="T65" s="4">
        <v>0</v>
      </c>
      <c r="U65" s="4">
        <v>0</v>
      </c>
      <c r="V65" s="4">
        <v>0</v>
      </c>
      <c r="W65" s="4">
        <v>133805.78271511995</v>
      </c>
      <c r="X65" s="4">
        <v>-69.357683314119015</v>
      </c>
      <c r="Y65" s="4">
        <v>194781.01233503062</v>
      </c>
    </row>
    <row r="66" spans="1:25" x14ac:dyDescent="0.25">
      <c r="A66" s="3" t="s">
        <v>37</v>
      </c>
      <c r="B66" s="4">
        <v>1534679.9060280491</v>
      </c>
      <c r="C66" s="4">
        <v>423004.72624202562</v>
      </c>
      <c r="D66" s="4">
        <v>2491453.0267838356</v>
      </c>
      <c r="E66" s="4">
        <v>612275.53794765077</v>
      </c>
      <c r="F66" s="4">
        <v>0</v>
      </c>
      <c r="G66" s="4">
        <v>1549918.3459937943</v>
      </c>
      <c r="H66" s="4">
        <v>306203.98178680358</v>
      </c>
      <c r="I66" s="4">
        <v>111227.50760865954</v>
      </c>
      <c r="J66" s="4">
        <v>0</v>
      </c>
      <c r="K66" s="4">
        <v>0</v>
      </c>
      <c r="L66" s="4">
        <v>753845.61310199741</v>
      </c>
      <c r="M66" s="4">
        <v>424011.48064345069</v>
      </c>
      <c r="N66" s="4">
        <v>116987.63884555883</v>
      </c>
      <c r="O66" s="4">
        <v>709666.36757194181</v>
      </c>
      <c r="P66" s="4">
        <v>194918.52140921814</v>
      </c>
      <c r="Q66" s="4">
        <v>0</v>
      </c>
      <c r="R66" s="4">
        <v>852178.15862089116</v>
      </c>
      <c r="S66" s="4">
        <v>509129.24367235356</v>
      </c>
      <c r="T66" s="4">
        <v>529309.2813033025</v>
      </c>
      <c r="U66" s="4">
        <v>482479.46542445099</v>
      </c>
      <c r="V66" s="4">
        <v>0</v>
      </c>
      <c r="W66" s="4">
        <v>7063714.0419642413</v>
      </c>
      <c r="X66" s="4">
        <v>-2483.3317081049477</v>
      </c>
      <c r="Y66" s="4">
        <v>18662519.513240121</v>
      </c>
    </row>
    <row r="67" spans="1:25" x14ac:dyDescent="0.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25">
      <c r="A68" s="3" t="s">
        <v>39</v>
      </c>
      <c r="B68" s="4">
        <v>5089.145512787677</v>
      </c>
      <c r="C68" s="4">
        <v>1371.7375500291569</v>
      </c>
      <c r="D68" s="4">
        <v>7651.9820730998999</v>
      </c>
      <c r="E68" s="4">
        <v>1343.5049412392198</v>
      </c>
      <c r="F68" s="4">
        <v>0</v>
      </c>
      <c r="G68" s="4">
        <v>1198.6421951483328</v>
      </c>
      <c r="H68" s="4">
        <v>0</v>
      </c>
      <c r="I68" s="4">
        <v>0</v>
      </c>
      <c r="J68" s="4">
        <v>0</v>
      </c>
      <c r="K68" s="4">
        <v>0</v>
      </c>
      <c r="L68" s="4">
        <v>2489.0716978166342</v>
      </c>
      <c r="M68" s="4">
        <v>1408.8832556792217</v>
      </c>
      <c r="N68" s="4">
        <v>388.72043096765572</v>
      </c>
      <c r="O68" s="4">
        <v>2313.2813876899218</v>
      </c>
      <c r="P68" s="4">
        <v>589.54087248862425</v>
      </c>
      <c r="Q68" s="4">
        <v>0</v>
      </c>
      <c r="R68" s="4">
        <v>1923.4744072246883</v>
      </c>
      <c r="S68" s="4">
        <v>0</v>
      </c>
      <c r="T68" s="4">
        <v>0</v>
      </c>
      <c r="U68" s="4">
        <v>0</v>
      </c>
      <c r="V68" s="4">
        <v>7699.7304223297178</v>
      </c>
      <c r="W68" s="4">
        <v>22692.207478469481</v>
      </c>
      <c r="X68" s="4">
        <v>11.036729244668308</v>
      </c>
      <c r="Y68" s="4">
        <v>56170.958954214897</v>
      </c>
    </row>
    <row r="69" spans="1:25" x14ac:dyDescent="0.25">
      <c r="A69" s="3" t="s">
        <v>40</v>
      </c>
      <c r="B69" s="4">
        <v>3490756.5810957318</v>
      </c>
      <c r="C69" s="4">
        <v>965416.88902009372</v>
      </c>
      <c r="D69" s="4">
        <v>5675526.1063544555</v>
      </c>
      <c r="E69" s="4">
        <v>1397445.4065382292</v>
      </c>
      <c r="F69" s="4">
        <v>0</v>
      </c>
      <c r="G69" s="4">
        <v>3791567.1584695932</v>
      </c>
      <c r="H69" s="4">
        <v>949840.58435623068</v>
      </c>
      <c r="I69" s="4">
        <v>551610.54015955119</v>
      </c>
      <c r="J69" s="4">
        <v>0</v>
      </c>
      <c r="K69" s="4">
        <v>0</v>
      </c>
      <c r="L69" s="4">
        <v>1695340.381668366</v>
      </c>
      <c r="M69" s="4">
        <v>964449.23837376363</v>
      </c>
      <c r="N69" s="4">
        <v>266999.00814693287</v>
      </c>
      <c r="O69" s="4">
        <v>1616618.8776818342</v>
      </c>
      <c r="P69" s="4">
        <v>444878.12350887118</v>
      </c>
      <c r="Q69" s="4">
        <v>0</v>
      </c>
      <c r="R69" s="4">
        <v>2084684.4788589906</v>
      </c>
      <c r="S69" s="4">
        <v>1579311.9851044193</v>
      </c>
      <c r="T69" s="4">
        <v>2625003.3363909274</v>
      </c>
      <c r="U69" s="4">
        <v>307069.76907693164</v>
      </c>
      <c r="V69" s="4">
        <v>0</v>
      </c>
      <c r="W69" s="4">
        <v>23661680.257783249</v>
      </c>
      <c r="X69" s="4">
        <v>15541.528436021426</v>
      </c>
      <c r="Y69" s="4">
        <v>52083740.251024187</v>
      </c>
    </row>
    <row r="70" spans="1:25" x14ac:dyDescent="0.25">
      <c r="A70" s="3" t="s">
        <v>41</v>
      </c>
      <c r="B70" s="4">
        <v>130211.09734008285</v>
      </c>
      <c r="C70" s="4">
        <v>35960.177667791198</v>
      </c>
      <c r="D70" s="4">
        <v>211200.23835405475</v>
      </c>
      <c r="E70" s="4">
        <v>51960.199228685102</v>
      </c>
      <c r="F70" s="4">
        <v>0</v>
      </c>
      <c r="G70" s="4">
        <v>208499.6316100886</v>
      </c>
      <c r="H70" s="4">
        <v>41191.471515330028</v>
      </c>
      <c r="I70" s="4">
        <v>0</v>
      </c>
      <c r="J70" s="4">
        <v>0</v>
      </c>
      <c r="K70" s="4">
        <v>0</v>
      </c>
      <c r="L70" s="4">
        <v>62833.352624377963</v>
      </c>
      <c r="M70" s="4">
        <v>35975.580290400918</v>
      </c>
      <c r="N70" s="4">
        <v>9945.2701514608561</v>
      </c>
      <c r="O70" s="4">
        <v>60158.351119518993</v>
      </c>
      <c r="P70" s="4">
        <v>16541.580674172939</v>
      </c>
      <c r="Q70" s="4">
        <v>0</v>
      </c>
      <c r="R70" s="4">
        <v>114637.54371182264</v>
      </c>
      <c r="S70" s="4">
        <v>68489.582062172558</v>
      </c>
      <c r="T70" s="4">
        <v>0</v>
      </c>
      <c r="U70" s="4">
        <v>22153.110515950637</v>
      </c>
      <c r="V70" s="4">
        <v>0</v>
      </c>
      <c r="W70" s="4">
        <v>980680.85933484929</v>
      </c>
      <c r="X70" s="4">
        <v>1119.0149592406492</v>
      </c>
      <c r="Y70" s="4">
        <v>2051557.0611599998</v>
      </c>
    </row>
    <row r="71" spans="1:25" x14ac:dyDescent="0.25">
      <c r="A71" s="3" t="s">
        <v>42</v>
      </c>
      <c r="B71" s="4">
        <v>5652509.632132072</v>
      </c>
      <c r="C71" s="4">
        <v>1528796.6833544043</v>
      </c>
      <c r="D71" s="4">
        <v>9876928.2011496685</v>
      </c>
      <c r="E71" s="4">
        <v>2761553.1266155001</v>
      </c>
      <c r="F71" s="4">
        <v>0</v>
      </c>
      <c r="G71" s="4">
        <v>2463790.0465419702</v>
      </c>
      <c r="H71" s="4">
        <v>0</v>
      </c>
      <c r="I71" s="4">
        <v>0</v>
      </c>
      <c r="J71" s="4">
        <v>0</v>
      </c>
      <c r="K71" s="4">
        <v>0</v>
      </c>
      <c r="L71" s="4">
        <v>2779765.7605713224</v>
      </c>
      <c r="M71" s="4">
        <v>1564845.4447344169</v>
      </c>
      <c r="N71" s="4">
        <v>433227.55552096316</v>
      </c>
      <c r="O71" s="4">
        <v>2985907.9591404758</v>
      </c>
      <c r="P71" s="4">
        <v>1211791.9255190187</v>
      </c>
      <c r="Q71" s="4">
        <v>0</v>
      </c>
      <c r="R71" s="4">
        <v>3953671.1776711177</v>
      </c>
      <c r="S71" s="4">
        <v>0</v>
      </c>
      <c r="T71" s="4">
        <v>0</v>
      </c>
      <c r="U71" s="4">
        <v>0</v>
      </c>
      <c r="V71" s="4">
        <v>729907.93376315944</v>
      </c>
      <c r="W71" s="4">
        <v>47316463.386680923</v>
      </c>
      <c r="X71" s="4">
        <v>29243.70048348714</v>
      </c>
      <c r="Y71" s="4">
        <v>83288402.53387849</v>
      </c>
    </row>
    <row r="72" spans="1:25" x14ac:dyDescent="0.25">
      <c r="A72" s="3" t="s">
        <v>43</v>
      </c>
      <c r="B72" s="4">
        <v>28681.167513212527</v>
      </c>
      <c r="C72" s="4">
        <v>7905.4070914553313</v>
      </c>
      <c r="D72" s="4">
        <v>46809.731259343564</v>
      </c>
      <c r="E72" s="4">
        <v>11503.509429995847</v>
      </c>
      <c r="F72" s="4">
        <v>0</v>
      </c>
      <c r="G72" s="4">
        <v>29120.059848589925</v>
      </c>
      <c r="H72" s="4">
        <v>5752.998729614339</v>
      </c>
      <c r="I72" s="4">
        <v>2598.5935212528416</v>
      </c>
      <c r="J72" s="4">
        <v>0</v>
      </c>
      <c r="K72" s="4">
        <v>0</v>
      </c>
      <c r="L72" s="4">
        <v>14400.258690766233</v>
      </c>
      <c r="M72" s="4">
        <v>7924.222019257877</v>
      </c>
      <c r="N72" s="4">
        <v>2186.3465166418596</v>
      </c>
      <c r="O72" s="4">
        <v>13333.300524922686</v>
      </c>
      <c r="P72" s="4">
        <v>3662.1535732552816</v>
      </c>
      <c r="Q72" s="4">
        <v>0</v>
      </c>
      <c r="R72" s="4">
        <v>16010.829889744957</v>
      </c>
      <c r="S72" s="4">
        <v>9565.5839449400373</v>
      </c>
      <c r="T72" s="4">
        <v>12366.182599120601</v>
      </c>
      <c r="U72" s="4">
        <v>0</v>
      </c>
      <c r="V72" s="4">
        <v>0</v>
      </c>
      <c r="W72" s="4">
        <v>227750.34898479143</v>
      </c>
      <c r="X72" s="4">
        <v>74.965792244519292</v>
      </c>
      <c r="Y72" s="4">
        <v>439645.6599291499</v>
      </c>
    </row>
    <row r="73" spans="1:25" x14ac:dyDescent="0.25">
      <c r="A73" s="3" t="s">
        <v>44</v>
      </c>
      <c r="B73" s="4">
        <v>51250.400902270936</v>
      </c>
      <c r="C73" s="4">
        <v>14126.178181069472</v>
      </c>
      <c r="D73" s="4">
        <v>90111.216692897317</v>
      </c>
      <c r="E73" s="4">
        <v>22144.866101281692</v>
      </c>
      <c r="F73" s="4">
        <v>0</v>
      </c>
      <c r="G73" s="4">
        <v>56057.660502006125</v>
      </c>
      <c r="H73" s="4">
        <v>11074.827844792686</v>
      </c>
      <c r="I73" s="4">
        <v>5002.4304261228444</v>
      </c>
      <c r="J73" s="4">
        <v>0</v>
      </c>
      <c r="K73" s="4">
        <v>0</v>
      </c>
      <c r="L73" s="4">
        <v>36993.888174465421</v>
      </c>
      <c r="M73" s="4">
        <v>14159.798590433338</v>
      </c>
      <c r="N73" s="4">
        <v>3906.7843189284536</v>
      </c>
      <c r="O73" s="4">
        <v>25667.31105923633</v>
      </c>
      <c r="P73" s="4">
        <v>7049.8399654111281</v>
      </c>
      <c r="Q73" s="4">
        <v>0</v>
      </c>
      <c r="R73" s="4">
        <v>30821.697173062508</v>
      </c>
      <c r="S73" s="4">
        <v>18414.256704038151</v>
      </c>
      <c r="T73" s="4">
        <v>23805.557730709334</v>
      </c>
      <c r="U73" s="4">
        <v>0</v>
      </c>
      <c r="V73" s="4">
        <v>0</v>
      </c>
      <c r="W73" s="4">
        <v>375870.43805563502</v>
      </c>
      <c r="X73" s="4">
        <v>-220.05097469136632</v>
      </c>
      <c r="Y73" s="4">
        <v>786237.10144766921</v>
      </c>
    </row>
    <row r="74" spans="1:25" x14ac:dyDescent="0.25">
      <c r="A74" s="3" t="s">
        <v>45</v>
      </c>
      <c r="B74" s="4">
        <v>1589.8440166193338</v>
      </c>
      <c r="C74" s="4">
        <v>438.20964252938643</v>
      </c>
      <c r="D74" s="4">
        <v>2804.5670130864737</v>
      </c>
      <c r="E74" s="4">
        <v>689.22342030442053</v>
      </c>
      <c r="F74" s="4">
        <v>0</v>
      </c>
      <c r="G74" s="4">
        <v>1744.7047242801125</v>
      </c>
      <c r="H74" s="4">
        <v>344.686244277127</v>
      </c>
      <c r="I74" s="4">
        <v>155.69261933481442</v>
      </c>
      <c r="J74" s="4">
        <v>0</v>
      </c>
      <c r="K74" s="4">
        <v>0</v>
      </c>
      <c r="L74" s="4">
        <v>1178.3209214597505</v>
      </c>
      <c r="M74" s="4">
        <v>439.25258474490897</v>
      </c>
      <c r="N74" s="4">
        <v>121.19276267740221</v>
      </c>
      <c r="O74" s="4">
        <v>798.85386695747331</v>
      </c>
      <c r="P74" s="4">
        <v>219.41495565323078</v>
      </c>
      <c r="Q74" s="4">
        <v>0</v>
      </c>
      <c r="R74" s="4">
        <v>959.27586322031243</v>
      </c>
      <c r="S74" s="4">
        <v>573.11418953155101</v>
      </c>
      <c r="T74" s="4">
        <v>740.90978226615721</v>
      </c>
      <c r="U74" s="4">
        <v>0</v>
      </c>
      <c r="V74" s="4">
        <v>0</v>
      </c>
      <c r="W74" s="4">
        <v>6330.2130402176663</v>
      </c>
      <c r="X74" s="4">
        <v>3.4331788589900643</v>
      </c>
      <c r="Y74" s="4">
        <v>19130.908826019113</v>
      </c>
    </row>
    <row r="75" spans="1:25" x14ac:dyDescent="0.25">
      <c r="A75" s="3" t="s">
        <v>46</v>
      </c>
      <c r="B75" s="4">
        <v>103.54492354844763</v>
      </c>
      <c r="C75" s="4">
        <v>28.540148253274928</v>
      </c>
      <c r="D75" s="4">
        <v>157.99067561347755</v>
      </c>
      <c r="E75" s="4">
        <v>38.826269193935559</v>
      </c>
      <c r="F75" s="4">
        <v>0</v>
      </c>
      <c r="G75" s="4">
        <v>98.285074611815659</v>
      </c>
      <c r="H75" s="4">
        <v>19.417333354457575</v>
      </c>
      <c r="I75" s="4">
        <v>8.7706879535992304</v>
      </c>
      <c r="J75" s="4">
        <v>0</v>
      </c>
      <c r="K75" s="4">
        <v>0</v>
      </c>
      <c r="L75" s="4">
        <v>32.922795087803628</v>
      </c>
      <c r="M75" s="4">
        <v>28.608074018848693</v>
      </c>
      <c r="N75" s="4">
        <v>7.8931613509738607</v>
      </c>
      <c r="O75" s="4">
        <v>45.002120315945817</v>
      </c>
      <c r="P75" s="4">
        <v>12.360381093267279</v>
      </c>
      <c r="Q75" s="4">
        <v>0</v>
      </c>
      <c r="R75" s="4">
        <v>54.039229949826868</v>
      </c>
      <c r="S75" s="4">
        <v>32.285446411249133</v>
      </c>
      <c r="T75" s="4">
        <v>41.737935489743094</v>
      </c>
      <c r="U75" s="4">
        <v>0</v>
      </c>
      <c r="V75" s="4">
        <v>0</v>
      </c>
      <c r="W75" s="4">
        <v>840.90404563687696</v>
      </c>
      <c r="X75" s="4">
        <v>0.28996550231588292</v>
      </c>
      <c r="Y75" s="4">
        <v>1551.4182673858595</v>
      </c>
    </row>
    <row r="76" spans="1:25" x14ac:dyDescent="0.25">
      <c r="A76" s="3" t="s">
        <v>47</v>
      </c>
      <c r="B76" s="4">
        <v>194319.57337524943</v>
      </c>
      <c r="C76" s="4">
        <v>53560.418440483714</v>
      </c>
      <c r="D76" s="4">
        <v>340097.76583907893</v>
      </c>
      <c r="E76" s="4">
        <v>83579.156538512194</v>
      </c>
      <c r="F76" s="4">
        <v>0</v>
      </c>
      <c r="G76" s="4">
        <v>211572.82960535807</v>
      </c>
      <c r="H76" s="4">
        <v>41798.616701657484</v>
      </c>
      <c r="I76" s="4">
        <v>18880.173569156908</v>
      </c>
      <c r="J76" s="4">
        <v>0</v>
      </c>
      <c r="K76" s="4">
        <v>0</v>
      </c>
      <c r="L76" s="4">
        <v>137744.20444109684</v>
      </c>
      <c r="M76" s="4">
        <v>53687.892635597753</v>
      </c>
      <c r="N76" s="4">
        <v>14812.853143742966</v>
      </c>
      <c r="O76" s="4">
        <v>96873.568759959046</v>
      </c>
      <c r="P76" s="4">
        <v>26607.506920371641</v>
      </c>
      <c r="Q76" s="4">
        <v>0</v>
      </c>
      <c r="R76" s="4">
        <v>116327.25350553889</v>
      </c>
      <c r="S76" s="4">
        <v>69499.090063049647</v>
      </c>
      <c r="T76" s="4">
        <v>89846.939103704382</v>
      </c>
      <c r="U76" s="4">
        <v>0</v>
      </c>
      <c r="V76" s="4">
        <v>0</v>
      </c>
      <c r="W76" s="4">
        <v>1358725.996126174</v>
      </c>
      <c r="X76" s="4">
        <v>-380.54284873197366</v>
      </c>
      <c r="Y76" s="4">
        <v>2907553.2959199999</v>
      </c>
    </row>
    <row r="77" spans="1:25" x14ac:dyDescent="0.25">
      <c r="A77" s="3" t="s">
        <v>48</v>
      </c>
      <c r="B77" s="4">
        <v>-1041.9666646958735</v>
      </c>
      <c r="C77" s="4">
        <v>-287.19788538427554</v>
      </c>
      <c r="D77" s="4">
        <v>-1699.2824539777366</v>
      </c>
      <c r="E77" s="4">
        <v>-417.59931551962313</v>
      </c>
      <c r="F77" s="4">
        <v>0</v>
      </c>
      <c r="G77" s="4">
        <v>-1057.1136690645544</v>
      </c>
      <c r="H77" s="4">
        <v>-208.84481786121131</v>
      </c>
      <c r="I77" s="4">
        <v>0</v>
      </c>
      <c r="J77" s="4">
        <v>0</v>
      </c>
      <c r="K77" s="4">
        <v>0</v>
      </c>
      <c r="L77" s="4">
        <v>-520.8175168842738</v>
      </c>
      <c r="M77" s="4">
        <v>-287.88141849218971</v>
      </c>
      <c r="N77" s="4">
        <v>-79.428432847627604</v>
      </c>
      <c r="O77" s="4">
        <v>-484.0242194531026</v>
      </c>
      <c r="P77" s="4">
        <v>-132.94315398494001</v>
      </c>
      <c r="Q77" s="4">
        <v>0</v>
      </c>
      <c r="R77" s="4">
        <v>-581.22363819030056</v>
      </c>
      <c r="S77" s="4">
        <v>-347.24892714360976</v>
      </c>
      <c r="T77" s="4">
        <v>0</v>
      </c>
      <c r="U77" s="4">
        <v>0</v>
      </c>
      <c r="V77" s="4">
        <v>0</v>
      </c>
      <c r="W77" s="4">
        <v>0</v>
      </c>
      <c r="X77" s="4">
        <v>4.0248334993183397</v>
      </c>
      <c r="Y77" s="4">
        <v>-7141.5472800000007</v>
      </c>
    </row>
    <row r="78" spans="1:25" x14ac:dyDescent="0.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 x14ac:dyDescent="0.25">
      <c r="A79" s="3" t="s">
        <v>50</v>
      </c>
      <c r="B79" s="4">
        <v>-35602.748659200035</v>
      </c>
      <c r="C79" s="4">
        <v>-9793.0583899542016</v>
      </c>
      <c r="D79" s="4">
        <v>-57943.227090834858</v>
      </c>
      <c r="E79" s="4">
        <v>-14222.977927702195</v>
      </c>
      <c r="F79" s="4">
        <v>0</v>
      </c>
      <c r="G79" s="4">
        <v>-36004.140388661457</v>
      </c>
      <c r="H79" s="4">
        <v>-7113.0270677261542</v>
      </c>
      <c r="I79" s="4">
        <v>0</v>
      </c>
      <c r="J79" s="4">
        <v>0</v>
      </c>
      <c r="K79" s="4">
        <v>0</v>
      </c>
      <c r="L79" s="4">
        <v>-17795.708614489715</v>
      </c>
      <c r="M79" s="4">
        <v>-9836.562083512501</v>
      </c>
      <c r="N79" s="4">
        <v>-2708.4018381911164</v>
      </c>
      <c r="O79" s="4">
        <v>-16504.569443169607</v>
      </c>
      <c r="P79" s="4">
        <v>-4527.8990517839202</v>
      </c>
      <c r="Q79" s="4">
        <v>0</v>
      </c>
      <c r="R79" s="4">
        <v>-19795.844173626181</v>
      </c>
      <c r="S79" s="4">
        <v>-11826.920310049572</v>
      </c>
      <c r="T79" s="4">
        <v>0</v>
      </c>
      <c r="U79" s="4">
        <v>0</v>
      </c>
      <c r="V79" s="4">
        <v>0</v>
      </c>
      <c r="W79" s="4">
        <v>2192.8072908324016</v>
      </c>
      <c r="X79" s="4">
        <v>147.49342806910943</v>
      </c>
      <c r="Y79" s="4">
        <v>-241334.78432000001</v>
      </c>
    </row>
    <row r="80" spans="1:25" x14ac:dyDescent="0.25">
      <c r="A80" s="3" t="s">
        <v>51</v>
      </c>
      <c r="B80" s="4">
        <v>-66.543092109460972</v>
      </c>
      <c r="C80" s="4">
        <v>-18.32368136412105</v>
      </c>
      <c r="D80" s="4">
        <v>-113.3928710488148</v>
      </c>
      <c r="E80" s="4">
        <v>-27.851822745203965</v>
      </c>
      <c r="F80" s="4">
        <v>0</v>
      </c>
      <c r="G80" s="4">
        <v>-70.504288292911895</v>
      </c>
      <c r="H80" s="4">
        <v>-13.928923329500851</v>
      </c>
      <c r="I80" s="4">
        <v>0</v>
      </c>
      <c r="J80" s="4">
        <v>0</v>
      </c>
      <c r="K80" s="4">
        <v>0</v>
      </c>
      <c r="L80" s="4">
        <v>-42.597263796637961</v>
      </c>
      <c r="M80" s="4">
        <v>-18.384964122551285</v>
      </c>
      <c r="N80" s="4">
        <v>-5.0676602051022668</v>
      </c>
      <c r="O80" s="4">
        <v>-32.298865778595257</v>
      </c>
      <c r="P80" s="4">
        <v>-8.8666552419263116</v>
      </c>
      <c r="Q80" s="4">
        <v>0</v>
      </c>
      <c r="R80" s="4">
        <v>-38.764761206698225</v>
      </c>
      <c r="S80" s="4">
        <v>-23.159797460950582</v>
      </c>
      <c r="T80" s="4">
        <v>0</v>
      </c>
      <c r="U80" s="4">
        <v>0</v>
      </c>
      <c r="V80" s="4">
        <v>0</v>
      </c>
      <c r="W80" s="4">
        <v>1.9187754669441111</v>
      </c>
      <c r="X80" s="4">
        <v>0.11494123553133123</v>
      </c>
      <c r="Y80" s="4">
        <v>-477.6509299999999</v>
      </c>
    </row>
    <row r="81" spans="1:25" x14ac:dyDescent="0.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 x14ac:dyDescent="0.25">
      <c r="A82" s="3" t="s">
        <v>53</v>
      </c>
      <c r="B82" s="4">
        <v>-165.29192196725106</v>
      </c>
      <c r="C82" s="4">
        <v>-45.554048440868485</v>
      </c>
      <c r="D82" s="4">
        <v>-286.86550296507937</v>
      </c>
      <c r="E82" s="4">
        <v>-70.492809984670671</v>
      </c>
      <c r="F82" s="4">
        <v>0</v>
      </c>
      <c r="G82" s="4">
        <v>-178.4459653935042</v>
      </c>
      <c r="H82" s="4">
        <v>3.0674414207115704E-2</v>
      </c>
      <c r="I82" s="4">
        <v>0</v>
      </c>
      <c r="J82" s="4">
        <v>0</v>
      </c>
      <c r="K82" s="4">
        <v>0</v>
      </c>
      <c r="L82" s="4">
        <v>-115.21368452841891</v>
      </c>
      <c r="M82" s="4">
        <v>-45.667941761957813</v>
      </c>
      <c r="N82" s="4">
        <v>-12.598583978714782</v>
      </c>
      <c r="O82" s="4">
        <v>-81.710872042296373</v>
      </c>
      <c r="P82" s="4">
        <v>-22.441455587545907</v>
      </c>
      <c r="Q82" s="4">
        <v>0</v>
      </c>
      <c r="R82" s="4">
        <v>-98.113397131807702</v>
      </c>
      <c r="S82" s="4">
        <v>5.1002737502724285E-2</v>
      </c>
      <c r="T82" s="4">
        <v>0</v>
      </c>
      <c r="U82" s="4">
        <v>0</v>
      </c>
      <c r="V82" s="4">
        <v>0</v>
      </c>
      <c r="W82" s="4">
        <v>0.62446819796934305</v>
      </c>
      <c r="X82" s="4">
        <v>1.6918432435794731E-2</v>
      </c>
      <c r="Y82" s="4">
        <v>-1121.6731200000002</v>
      </c>
    </row>
    <row r="83" spans="1:25" x14ac:dyDescent="0.25">
      <c r="A83" s="3" t="s">
        <v>54</v>
      </c>
      <c r="B83" s="4">
        <v>-387574.84098185424</v>
      </c>
      <c r="C83" s="4">
        <v>-104447.41308204798</v>
      </c>
      <c r="D83" s="4">
        <v>-596623.84700161708</v>
      </c>
      <c r="E83" s="4">
        <v>-112883.83409984023</v>
      </c>
      <c r="F83" s="4">
        <v>0</v>
      </c>
      <c r="G83" s="4">
        <v>201.76854997895299</v>
      </c>
      <c r="H83" s="4">
        <v>0</v>
      </c>
      <c r="I83" s="4">
        <v>0</v>
      </c>
      <c r="J83" s="4">
        <v>0</v>
      </c>
      <c r="K83" s="4">
        <v>0</v>
      </c>
      <c r="L83" s="4">
        <v>-194114.36032603827</v>
      </c>
      <c r="M83" s="4">
        <v>-107296.53974518864</v>
      </c>
      <c r="N83" s="4">
        <v>-29598.113302247544</v>
      </c>
      <c r="O83" s="4">
        <v>-180366.18846411948</v>
      </c>
      <c r="P83" s="4">
        <v>-49534.34260070305</v>
      </c>
      <c r="Q83" s="4">
        <v>0</v>
      </c>
      <c r="R83" s="4">
        <v>323.78022702540022</v>
      </c>
      <c r="S83" s="4">
        <v>0</v>
      </c>
      <c r="T83" s="4">
        <v>0</v>
      </c>
      <c r="U83" s="4">
        <v>0</v>
      </c>
      <c r="V83" s="4">
        <v>39838.580732575239</v>
      </c>
      <c r="W83" s="4">
        <v>3702.7572587209124</v>
      </c>
      <c r="X83" s="4">
        <v>-189.26673464374517</v>
      </c>
      <c r="Y83" s="4">
        <v>-1718561.8595699996</v>
      </c>
    </row>
    <row r="84" spans="1:25" x14ac:dyDescent="0.25">
      <c r="A84" s="3" t="s">
        <v>55</v>
      </c>
      <c r="B84" s="4">
        <v>-131567.66094744985</v>
      </c>
      <c r="C84" s="4">
        <v>-35452.235985872423</v>
      </c>
      <c r="D84" s="4">
        <v>-206168.51862890058</v>
      </c>
      <c r="E84" s="4">
        <v>-39005.677900582807</v>
      </c>
      <c r="F84" s="4">
        <v>0</v>
      </c>
      <c r="G84" s="4">
        <v>107.30451589397941</v>
      </c>
      <c r="H84" s="4">
        <v>0</v>
      </c>
      <c r="I84" s="4">
        <v>0</v>
      </c>
      <c r="J84" s="4">
        <v>0</v>
      </c>
      <c r="K84" s="4">
        <v>0</v>
      </c>
      <c r="L84" s="4">
        <v>-73364.799963804602</v>
      </c>
      <c r="M84" s="4">
        <v>-36423.300145765868</v>
      </c>
      <c r="N84" s="4">
        <v>-10046.3885754986</v>
      </c>
      <c r="O84" s="4">
        <v>-62327.09281278163</v>
      </c>
      <c r="P84" s="4">
        <v>-17116.008044086044</v>
      </c>
      <c r="Q84" s="4">
        <v>0</v>
      </c>
      <c r="R84" s="4">
        <v>172.19274520547162</v>
      </c>
      <c r="S84" s="4">
        <v>0</v>
      </c>
      <c r="T84" s="4">
        <v>0</v>
      </c>
      <c r="U84" s="4">
        <v>0</v>
      </c>
      <c r="V84" s="4">
        <v>9424.1803883511329</v>
      </c>
      <c r="W84" s="4">
        <v>1584.7097912047782</v>
      </c>
      <c r="X84" s="4">
        <v>-274.52243591288851</v>
      </c>
      <c r="Y84" s="4">
        <v>-600457.81799999985</v>
      </c>
    </row>
    <row r="86" spans="1:25" ht="19.5" x14ac:dyDescent="0.3">
      <c r="A86" s="1" t="s">
        <v>3</v>
      </c>
    </row>
    <row r="87" spans="1:25" ht="45" x14ac:dyDescent="0.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 x14ac:dyDescent="0.25">
      <c r="A88" s="3" t="s">
        <v>31</v>
      </c>
      <c r="B88" s="5">
        <f t="shared" ref="B88:Y98" si="4">B60-B32</f>
        <v>0</v>
      </c>
      <c r="C88" s="5">
        <f t="shared" si="4"/>
        <v>0</v>
      </c>
      <c r="D88" s="5">
        <f t="shared" si="4"/>
        <v>0</v>
      </c>
      <c r="E88" s="5">
        <f t="shared" si="4"/>
        <v>0</v>
      </c>
      <c r="F88" s="5">
        <f t="shared" si="4"/>
        <v>0</v>
      </c>
      <c r="G88" s="5">
        <f t="shared" si="4"/>
        <v>0</v>
      </c>
      <c r="H88" s="5">
        <f t="shared" si="4"/>
        <v>0</v>
      </c>
      <c r="I88" s="5">
        <f t="shared" si="4"/>
        <v>0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-4524365.6584371328</v>
      </c>
      <c r="X88" s="5">
        <f t="shared" si="4"/>
        <v>2851.7211830610213</v>
      </c>
      <c r="Y88" s="5">
        <f t="shared" si="4"/>
        <v>-4521513.9372540712</v>
      </c>
    </row>
    <row r="89" spans="1:25" x14ac:dyDescent="0.25">
      <c r="A89" s="3" t="s">
        <v>32</v>
      </c>
      <c r="B89" s="5">
        <f t="shared" si="4"/>
        <v>0</v>
      </c>
      <c r="C89" s="5">
        <f t="shared" si="4"/>
        <v>0</v>
      </c>
      <c r="D89" s="5">
        <f t="shared" si="4"/>
        <v>0</v>
      </c>
      <c r="E89" s="5">
        <f t="shared" si="4"/>
        <v>0</v>
      </c>
      <c r="F89" s="5">
        <f t="shared" si="4"/>
        <v>0</v>
      </c>
      <c r="G89" s="5">
        <f t="shared" si="4"/>
        <v>0</v>
      </c>
      <c r="H89" s="5">
        <f t="shared" si="4"/>
        <v>0</v>
      </c>
      <c r="I89" s="5">
        <f t="shared" si="4"/>
        <v>0</v>
      </c>
      <c r="J89" s="5">
        <f t="shared" si="4"/>
        <v>0</v>
      </c>
      <c r="K89" s="5">
        <f t="shared" si="4"/>
        <v>0</v>
      </c>
      <c r="L89" s="5">
        <f t="shared" si="4"/>
        <v>0</v>
      </c>
      <c r="M89" s="5">
        <f t="shared" si="4"/>
        <v>0</v>
      </c>
      <c r="N89" s="5">
        <f t="shared" si="4"/>
        <v>0</v>
      </c>
      <c r="O89" s="5">
        <f t="shared" si="4"/>
        <v>0</v>
      </c>
      <c r="P89" s="5">
        <f t="shared" si="4"/>
        <v>0</v>
      </c>
      <c r="Q89" s="5">
        <f t="shared" si="4"/>
        <v>0</v>
      </c>
      <c r="R89" s="5">
        <f t="shared" si="4"/>
        <v>0</v>
      </c>
      <c r="S89" s="5">
        <f t="shared" si="4"/>
        <v>0</v>
      </c>
      <c r="T89" s="5">
        <f t="shared" si="4"/>
        <v>0</v>
      </c>
      <c r="U89" s="5">
        <f t="shared" si="4"/>
        <v>0</v>
      </c>
      <c r="V89" s="5">
        <f t="shared" si="4"/>
        <v>0</v>
      </c>
      <c r="W89" s="5">
        <f t="shared" si="4"/>
        <v>1302634.5599691495</v>
      </c>
      <c r="X89" s="5">
        <f t="shared" si="4"/>
        <v>-6948.3226085772822</v>
      </c>
      <c r="Y89" s="5">
        <f t="shared" si="4"/>
        <v>1295686.2373605724</v>
      </c>
    </row>
    <row r="90" spans="1:25" x14ac:dyDescent="0.25">
      <c r="A90" s="3" t="s">
        <v>33</v>
      </c>
      <c r="B90" s="5">
        <f t="shared" si="4"/>
        <v>0</v>
      </c>
      <c r="C90" s="5">
        <f t="shared" si="4"/>
        <v>0</v>
      </c>
      <c r="D90" s="5">
        <f t="shared" si="4"/>
        <v>0</v>
      </c>
      <c r="E90" s="5">
        <f t="shared" si="4"/>
        <v>0</v>
      </c>
      <c r="F90" s="5">
        <f t="shared" si="4"/>
        <v>0</v>
      </c>
      <c r="G90" s="5">
        <f t="shared" si="4"/>
        <v>0</v>
      </c>
      <c r="H90" s="5">
        <f t="shared" si="4"/>
        <v>0</v>
      </c>
      <c r="I90" s="5">
        <f t="shared" si="4"/>
        <v>0</v>
      </c>
      <c r="J90" s="5">
        <f t="shared" si="4"/>
        <v>0</v>
      </c>
      <c r="K90" s="5">
        <f t="shared" si="4"/>
        <v>0</v>
      </c>
      <c r="L90" s="5">
        <f t="shared" si="4"/>
        <v>0</v>
      </c>
      <c r="M90" s="5">
        <f t="shared" si="4"/>
        <v>0</v>
      </c>
      <c r="N90" s="5">
        <f t="shared" si="4"/>
        <v>0</v>
      </c>
      <c r="O90" s="5">
        <f t="shared" si="4"/>
        <v>0</v>
      </c>
      <c r="P90" s="5">
        <f t="shared" si="4"/>
        <v>0</v>
      </c>
      <c r="Q90" s="5">
        <f t="shared" si="4"/>
        <v>0</v>
      </c>
      <c r="R90" s="5">
        <f t="shared" si="4"/>
        <v>0</v>
      </c>
      <c r="S90" s="5">
        <f t="shared" si="4"/>
        <v>0</v>
      </c>
      <c r="T90" s="5">
        <f t="shared" si="4"/>
        <v>0</v>
      </c>
      <c r="U90" s="5">
        <f t="shared" si="4"/>
        <v>0</v>
      </c>
      <c r="V90" s="5">
        <f t="shared" si="4"/>
        <v>0</v>
      </c>
      <c r="W90" s="5">
        <f t="shared" si="4"/>
        <v>220306.90281360992</v>
      </c>
      <c r="X90" s="5">
        <f t="shared" si="4"/>
        <v>-345.60313418930593</v>
      </c>
      <c r="Y90" s="5">
        <f t="shared" si="4"/>
        <v>219961.2996794206</v>
      </c>
    </row>
    <row r="91" spans="1:25" x14ac:dyDescent="0.25">
      <c r="A91" s="3" t="s">
        <v>34</v>
      </c>
      <c r="B91" s="5">
        <f t="shared" si="4"/>
        <v>0</v>
      </c>
      <c r="C91" s="5">
        <f t="shared" si="4"/>
        <v>0</v>
      </c>
      <c r="D91" s="5">
        <f t="shared" si="4"/>
        <v>0</v>
      </c>
      <c r="E91" s="5">
        <f t="shared" si="4"/>
        <v>0</v>
      </c>
      <c r="F91" s="5">
        <f t="shared" si="4"/>
        <v>0</v>
      </c>
      <c r="G91" s="5">
        <f t="shared" si="4"/>
        <v>0</v>
      </c>
      <c r="H91" s="5">
        <f t="shared" si="4"/>
        <v>0</v>
      </c>
      <c r="I91" s="5">
        <f t="shared" si="4"/>
        <v>0</v>
      </c>
      <c r="J91" s="5">
        <f t="shared" si="4"/>
        <v>0</v>
      </c>
      <c r="K91" s="5">
        <f t="shared" si="4"/>
        <v>0</v>
      </c>
      <c r="L91" s="5">
        <f t="shared" si="4"/>
        <v>0</v>
      </c>
      <c r="M91" s="5">
        <f t="shared" si="4"/>
        <v>0</v>
      </c>
      <c r="N91" s="5">
        <f t="shared" si="4"/>
        <v>0</v>
      </c>
      <c r="O91" s="5">
        <f t="shared" si="4"/>
        <v>0</v>
      </c>
      <c r="P91" s="5">
        <f t="shared" si="4"/>
        <v>0</v>
      </c>
      <c r="Q91" s="5">
        <f t="shared" si="4"/>
        <v>0</v>
      </c>
      <c r="R91" s="5">
        <f t="shared" si="4"/>
        <v>0</v>
      </c>
      <c r="S91" s="5">
        <f t="shared" si="4"/>
        <v>0</v>
      </c>
      <c r="T91" s="5">
        <f t="shared" si="4"/>
        <v>0</v>
      </c>
      <c r="U91" s="5">
        <f t="shared" si="4"/>
        <v>0</v>
      </c>
      <c r="V91" s="5">
        <f t="shared" si="4"/>
        <v>0</v>
      </c>
      <c r="W91" s="5">
        <f t="shared" si="4"/>
        <v>-5295576.1312630158</v>
      </c>
      <c r="X91" s="5">
        <f t="shared" si="4"/>
        <v>2103.173944137367</v>
      </c>
      <c r="Y91" s="5">
        <f t="shared" si="4"/>
        <v>-5293472.9573188759</v>
      </c>
    </row>
    <row r="92" spans="1:25" x14ac:dyDescent="0.25">
      <c r="A92" s="3" t="s">
        <v>35</v>
      </c>
      <c r="B92" s="5">
        <f t="shared" si="4"/>
        <v>0</v>
      </c>
      <c r="C92" s="5">
        <f t="shared" si="4"/>
        <v>0</v>
      </c>
      <c r="D92" s="5">
        <f t="shared" si="4"/>
        <v>0</v>
      </c>
      <c r="E92" s="5">
        <f t="shared" si="4"/>
        <v>0</v>
      </c>
      <c r="F92" s="5">
        <f t="shared" si="4"/>
        <v>0</v>
      </c>
      <c r="G92" s="5">
        <f t="shared" si="4"/>
        <v>0</v>
      </c>
      <c r="H92" s="5">
        <f t="shared" si="4"/>
        <v>0</v>
      </c>
      <c r="I92" s="5">
        <f t="shared" si="4"/>
        <v>0</v>
      </c>
      <c r="J92" s="5">
        <f t="shared" si="4"/>
        <v>0</v>
      </c>
      <c r="K92" s="5">
        <f t="shared" si="4"/>
        <v>0</v>
      </c>
      <c r="L92" s="5">
        <f t="shared" si="4"/>
        <v>0</v>
      </c>
      <c r="M92" s="5">
        <f t="shared" si="4"/>
        <v>0</v>
      </c>
      <c r="N92" s="5">
        <f t="shared" si="4"/>
        <v>0</v>
      </c>
      <c r="O92" s="5">
        <f t="shared" si="4"/>
        <v>0</v>
      </c>
      <c r="P92" s="5">
        <f t="shared" si="4"/>
        <v>0</v>
      </c>
      <c r="Q92" s="5">
        <f t="shared" si="4"/>
        <v>0</v>
      </c>
      <c r="R92" s="5">
        <f t="shared" si="4"/>
        <v>0</v>
      </c>
      <c r="S92" s="5">
        <f t="shared" si="4"/>
        <v>0</v>
      </c>
      <c r="T92" s="5">
        <f t="shared" si="4"/>
        <v>0</v>
      </c>
      <c r="U92" s="5">
        <f t="shared" si="4"/>
        <v>0</v>
      </c>
      <c r="V92" s="5">
        <f t="shared" si="4"/>
        <v>0</v>
      </c>
      <c r="W92" s="5">
        <f t="shared" si="4"/>
        <v>-1576411.7673977008</v>
      </c>
      <c r="X92" s="5">
        <f t="shared" si="4"/>
        <v>-1091.2110046824341</v>
      </c>
      <c r="Y92" s="5">
        <f t="shared" si="4"/>
        <v>-1577502.9784023836</v>
      </c>
    </row>
    <row r="93" spans="1:25" x14ac:dyDescent="0.25">
      <c r="A93" s="3" t="s">
        <v>36</v>
      </c>
      <c r="B93" s="5">
        <f t="shared" si="4"/>
        <v>0</v>
      </c>
      <c r="C93" s="5">
        <f t="shared" si="4"/>
        <v>0</v>
      </c>
      <c r="D93" s="5">
        <f t="shared" si="4"/>
        <v>0</v>
      </c>
      <c r="E93" s="5">
        <f t="shared" si="4"/>
        <v>0</v>
      </c>
      <c r="F93" s="5">
        <f t="shared" si="4"/>
        <v>0</v>
      </c>
      <c r="G93" s="5">
        <f t="shared" si="4"/>
        <v>0</v>
      </c>
      <c r="H93" s="5">
        <f t="shared" si="4"/>
        <v>0</v>
      </c>
      <c r="I93" s="5">
        <f t="shared" si="4"/>
        <v>0</v>
      </c>
      <c r="J93" s="5">
        <f t="shared" si="4"/>
        <v>0</v>
      </c>
      <c r="K93" s="5">
        <f t="shared" si="4"/>
        <v>0</v>
      </c>
      <c r="L93" s="5">
        <f t="shared" si="4"/>
        <v>0</v>
      </c>
      <c r="M93" s="5">
        <f t="shared" si="4"/>
        <v>0</v>
      </c>
      <c r="N93" s="5">
        <f t="shared" si="4"/>
        <v>0</v>
      </c>
      <c r="O93" s="5">
        <f t="shared" si="4"/>
        <v>0</v>
      </c>
      <c r="P93" s="5">
        <f t="shared" si="4"/>
        <v>0</v>
      </c>
      <c r="Q93" s="5">
        <f t="shared" si="4"/>
        <v>0</v>
      </c>
      <c r="R93" s="5">
        <f t="shared" si="4"/>
        <v>0</v>
      </c>
      <c r="S93" s="5">
        <f t="shared" si="4"/>
        <v>0</v>
      </c>
      <c r="T93" s="5">
        <f t="shared" si="4"/>
        <v>0</v>
      </c>
      <c r="U93" s="5">
        <f t="shared" si="4"/>
        <v>0</v>
      </c>
      <c r="V93" s="5">
        <f t="shared" si="4"/>
        <v>0</v>
      </c>
      <c r="W93" s="5">
        <f t="shared" si="4"/>
        <v>88298.064252010896</v>
      </c>
      <c r="X93" s="5">
        <f t="shared" si="4"/>
        <v>-11.453226241579387</v>
      </c>
      <c r="Y93" s="5">
        <f t="shared" si="4"/>
        <v>88286.611025769307</v>
      </c>
    </row>
    <row r="94" spans="1:25" x14ac:dyDescent="0.25">
      <c r="A94" s="3" t="s">
        <v>37</v>
      </c>
      <c r="B94" s="5">
        <f t="shared" si="4"/>
        <v>0</v>
      </c>
      <c r="C94" s="5">
        <f t="shared" si="4"/>
        <v>0</v>
      </c>
      <c r="D94" s="5">
        <f t="shared" si="4"/>
        <v>0</v>
      </c>
      <c r="E94" s="5">
        <f t="shared" si="4"/>
        <v>0</v>
      </c>
      <c r="F94" s="5">
        <f t="shared" si="4"/>
        <v>0</v>
      </c>
      <c r="G94" s="5">
        <f t="shared" si="4"/>
        <v>0</v>
      </c>
      <c r="H94" s="5">
        <f t="shared" si="4"/>
        <v>0</v>
      </c>
      <c r="I94" s="5">
        <f t="shared" si="4"/>
        <v>0</v>
      </c>
      <c r="J94" s="5">
        <f t="shared" si="4"/>
        <v>0</v>
      </c>
      <c r="K94" s="5">
        <f t="shared" si="4"/>
        <v>0</v>
      </c>
      <c r="L94" s="5">
        <f t="shared" si="4"/>
        <v>0</v>
      </c>
      <c r="M94" s="5">
        <f t="shared" si="4"/>
        <v>0</v>
      </c>
      <c r="N94" s="5">
        <f t="shared" si="4"/>
        <v>0</v>
      </c>
      <c r="O94" s="5">
        <f t="shared" si="4"/>
        <v>0</v>
      </c>
      <c r="P94" s="5">
        <f t="shared" si="4"/>
        <v>0</v>
      </c>
      <c r="Q94" s="5">
        <f t="shared" si="4"/>
        <v>0</v>
      </c>
      <c r="R94" s="5">
        <f t="shared" si="4"/>
        <v>0</v>
      </c>
      <c r="S94" s="5">
        <f t="shared" si="4"/>
        <v>0</v>
      </c>
      <c r="T94" s="5">
        <f t="shared" si="4"/>
        <v>0</v>
      </c>
      <c r="U94" s="5">
        <f t="shared" si="4"/>
        <v>0</v>
      </c>
      <c r="V94" s="5">
        <f t="shared" si="4"/>
        <v>0</v>
      </c>
      <c r="W94" s="5">
        <f t="shared" si="4"/>
        <v>-2727620.9117278969</v>
      </c>
      <c r="X94" s="5">
        <f t="shared" si="4"/>
        <v>-2147.5572644244739</v>
      </c>
      <c r="Y94" s="5">
        <f t="shared" si="4"/>
        <v>-2729768.468992319</v>
      </c>
    </row>
    <row r="95" spans="1:25" x14ac:dyDescent="0.25">
      <c r="A95" s="3" t="s">
        <v>38</v>
      </c>
      <c r="B95" s="5">
        <f t="shared" si="4"/>
        <v>0</v>
      </c>
      <c r="C95" s="5">
        <f t="shared" si="4"/>
        <v>0</v>
      </c>
      <c r="D95" s="5">
        <f t="shared" si="4"/>
        <v>0</v>
      </c>
      <c r="E95" s="5">
        <f t="shared" si="4"/>
        <v>0</v>
      </c>
      <c r="F95" s="5">
        <f t="shared" si="4"/>
        <v>0</v>
      </c>
      <c r="G95" s="5">
        <f t="shared" si="4"/>
        <v>0</v>
      </c>
      <c r="H95" s="5">
        <f t="shared" si="4"/>
        <v>0</v>
      </c>
      <c r="I95" s="5">
        <f t="shared" si="4"/>
        <v>0</v>
      </c>
      <c r="J95" s="5">
        <f t="shared" si="4"/>
        <v>0</v>
      </c>
      <c r="K95" s="5">
        <f t="shared" si="4"/>
        <v>0</v>
      </c>
      <c r="L95" s="5">
        <f t="shared" si="4"/>
        <v>0</v>
      </c>
      <c r="M95" s="5">
        <f t="shared" si="4"/>
        <v>0</v>
      </c>
      <c r="N95" s="5">
        <f t="shared" si="4"/>
        <v>0</v>
      </c>
      <c r="O95" s="5">
        <f t="shared" si="4"/>
        <v>0</v>
      </c>
      <c r="P95" s="5">
        <f t="shared" si="4"/>
        <v>0</v>
      </c>
      <c r="Q95" s="5">
        <f t="shared" si="4"/>
        <v>0</v>
      </c>
      <c r="R95" s="5">
        <f t="shared" si="4"/>
        <v>0</v>
      </c>
      <c r="S95" s="5">
        <f t="shared" si="4"/>
        <v>0</v>
      </c>
      <c r="T95" s="5">
        <f t="shared" si="4"/>
        <v>0</v>
      </c>
      <c r="U95" s="5">
        <f t="shared" si="4"/>
        <v>0</v>
      </c>
      <c r="V95" s="5">
        <f t="shared" si="4"/>
        <v>0</v>
      </c>
      <c r="W95" s="5">
        <f t="shared" si="4"/>
        <v>0</v>
      </c>
      <c r="X95" s="5">
        <f t="shared" si="4"/>
        <v>0</v>
      </c>
      <c r="Y95" s="5">
        <f t="shared" si="4"/>
        <v>0</v>
      </c>
    </row>
    <row r="96" spans="1:25" x14ac:dyDescent="0.25">
      <c r="A96" s="3" t="s">
        <v>39</v>
      </c>
      <c r="B96" s="5">
        <f t="shared" si="4"/>
        <v>0</v>
      </c>
      <c r="C96" s="5">
        <f t="shared" si="4"/>
        <v>0</v>
      </c>
      <c r="D96" s="5">
        <f t="shared" si="4"/>
        <v>0</v>
      </c>
      <c r="E96" s="5">
        <f t="shared" si="4"/>
        <v>0</v>
      </c>
      <c r="F96" s="5">
        <f t="shared" si="4"/>
        <v>0</v>
      </c>
      <c r="G96" s="5">
        <f t="shared" si="4"/>
        <v>0</v>
      </c>
      <c r="H96" s="5">
        <f t="shared" si="4"/>
        <v>0</v>
      </c>
      <c r="I96" s="5">
        <f t="shared" si="4"/>
        <v>0</v>
      </c>
      <c r="J96" s="5">
        <f t="shared" si="4"/>
        <v>0</v>
      </c>
      <c r="K96" s="5">
        <f t="shared" si="4"/>
        <v>0</v>
      </c>
      <c r="L96" s="5">
        <f t="shared" si="4"/>
        <v>0</v>
      </c>
      <c r="M96" s="5">
        <f t="shared" si="4"/>
        <v>0</v>
      </c>
      <c r="N96" s="5">
        <f t="shared" si="4"/>
        <v>0</v>
      </c>
      <c r="O96" s="5">
        <f t="shared" si="4"/>
        <v>0</v>
      </c>
      <c r="P96" s="5">
        <f t="shared" si="4"/>
        <v>0</v>
      </c>
      <c r="Q96" s="5">
        <f t="shared" si="4"/>
        <v>0</v>
      </c>
      <c r="R96" s="5">
        <f t="shared" si="4"/>
        <v>0</v>
      </c>
      <c r="S96" s="5">
        <f t="shared" si="4"/>
        <v>0</v>
      </c>
      <c r="T96" s="5">
        <f t="shared" si="4"/>
        <v>0</v>
      </c>
      <c r="U96" s="5">
        <f t="shared" si="4"/>
        <v>0</v>
      </c>
      <c r="V96" s="5">
        <f t="shared" si="4"/>
        <v>0</v>
      </c>
      <c r="W96" s="5">
        <f t="shared" si="4"/>
        <v>-9637.1372752822826</v>
      </c>
      <c r="X96" s="5">
        <f t="shared" si="4"/>
        <v>9.2334541621529596</v>
      </c>
      <c r="Y96" s="5">
        <f t="shared" si="4"/>
        <v>-9627.9038211201332</v>
      </c>
    </row>
    <row r="97" spans="1:25" x14ac:dyDescent="0.25">
      <c r="A97" s="3" t="s">
        <v>40</v>
      </c>
      <c r="B97" s="5">
        <f t="shared" si="4"/>
        <v>0</v>
      </c>
      <c r="C97" s="5">
        <f t="shared" si="4"/>
        <v>0</v>
      </c>
      <c r="D97" s="5">
        <f t="shared" si="4"/>
        <v>0</v>
      </c>
      <c r="E97" s="5">
        <f t="shared" si="4"/>
        <v>0</v>
      </c>
      <c r="F97" s="5">
        <f t="shared" si="4"/>
        <v>0</v>
      </c>
      <c r="G97" s="5">
        <f t="shared" si="4"/>
        <v>0</v>
      </c>
      <c r="H97" s="5">
        <f t="shared" si="4"/>
        <v>0</v>
      </c>
      <c r="I97" s="5">
        <f t="shared" si="4"/>
        <v>0</v>
      </c>
      <c r="J97" s="5">
        <f t="shared" si="4"/>
        <v>0</v>
      </c>
      <c r="K97" s="5">
        <f t="shared" si="4"/>
        <v>0</v>
      </c>
      <c r="L97" s="5">
        <f t="shared" si="4"/>
        <v>0</v>
      </c>
      <c r="M97" s="5">
        <f t="shared" si="4"/>
        <v>0</v>
      </c>
      <c r="N97" s="5">
        <f t="shared" si="4"/>
        <v>0</v>
      </c>
      <c r="O97" s="5">
        <f t="shared" si="4"/>
        <v>0</v>
      </c>
      <c r="P97" s="5">
        <f t="shared" si="4"/>
        <v>0</v>
      </c>
      <c r="Q97" s="5">
        <f t="shared" si="4"/>
        <v>0</v>
      </c>
      <c r="R97" s="5">
        <f t="shared" si="4"/>
        <v>0</v>
      </c>
      <c r="S97" s="5">
        <f t="shared" si="4"/>
        <v>0</v>
      </c>
      <c r="T97" s="5">
        <f t="shared" si="4"/>
        <v>0</v>
      </c>
      <c r="U97" s="5">
        <f t="shared" si="4"/>
        <v>0</v>
      </c>
      <c r="V97" s="5">
        <f t="shared" si="4"/>
        <v>0</v>
      </c>
      <c r="W97" s="5">
        <f t="shared" si="4"/>
        <v>1641726.5047469959</v>
      </c>
      <c r="X97" s="5">
        <f t="shared" si="4"/>
        <v>32159.266779739359</v>
      </c>
      <c r="Y97" s="5">
        <f t="shared" si="4"/>
        <v>1673885.7715267241</v>
      </c>
    </row>
    <row r="98" spans="1:25" x14ac:dyDescent="0.25">
      <c r="A98" s="3" t="s">
        <v>41</v>
      </c>
      <c r="B98" s="5">
        <f t="shared" si="4"/>
        <v>0</v>
      </c>
      <c r="C98" s="5">
        <f t="shared" si="4"/>
        <v>0</v>
      </c>
      <c r="D98" s="5">
        <f t="shared" si="4"/>
        <v>0</v>
      </c>
      <c r="E98" s="5">
        <f t="shared" si="4"/>
        <v>0</v>
      </c>
      <c r="F98" s="5">
        <f t="shared" si="4"/>
        <v>0</v>
      </c>
      <c r="G98" s="5">
        <f t="shared" si="4"/>
        <v>0</v>
      </c>
      <c r="H98" s="5">
        <f t="shared" si="4"/>
        <v>0</v>
      </c>
      <c r="I98" s="5">
        <f t="shared" si="4"/>
        <v>0</v>
      </c>
      <c r="J98" s="5">
        <f t="shared" si="4"/>
        <v>0</v>
      </c>
      <c r="K98" s="5">
        <f t="shared" si="4"/>
        <v>0</v>
      </c>
      <c r="L98" s="5">
        <f t="shared" si="4"/>
        <v>0</v>
      </c>
      <c r="M98" s="5">
        <f t="shared" si="4"/>
        <v>0</v>
      </c>
      <c r="N98" s="5">
        <f t="shared" si="4"/>
        <v>0</v>
      </c>
      <c r="O98" s="5">
        <f t="shared" si="4"/>
        <v>0</v>
      </c>
      <c r="P98" s="5">
        <f t="shared" si="4"/>
        <v>0</v>
      </c>
      <c r="Q98" s="5">
        <f t="shared" ref="Q98:Y98" si="5">Q70-Q42</f>
        <v>0</v>
      </c>
      <c r="R98" s="5">
        <f t="shared" si="5"/>
        <v>0</v>
      </c>
      <c r="S98" s="5">
        <f t="shared" si="5"/>
        <v>0</v>
      </c>
      <c r="T98" s="5">
        <f t="shared" si="5"/>
        <v>0</v>
      </c>
      <c r="U98" s="5">
        <f t="shared" si="5"/>
        <v>0</v>
      </c>
      <c r="V98" s="5">
        <f t="shared" si="5"/>
        <v>0</v>
      </c>
      <c r="W98" s="5">
        <f t="shared" si="5"/>
        <v>164568.92458847794</v>
      </c>
      <c r="X98" s="5">
        <f t="shared" si="5"/>
        <v>1596.6112415220864</v>
      </c>
      <c r="Y98" s="5">
        <f t="shared" si="5"/>
        <v>166165.53582999995</v>
      </c>
    </row>
    <row r="99" spans="1:25" x14ac:dyDescent="0.25">
      <c r="A99" s="3" t="s">
        <v>42</v>
      </c>
      <c r="B99" s="5">
        <f t="shared" ref="B99:Y109" si="6">B71-B43</f>
        <v>0</v>
      </c>
      <c r="C99" s="5">
        <f t="shared" si="6"/>
        <v>0</v>
      </c>
      <c r="D99" s="5">
        <f t="shared" si="6"/>
        <v>0</v>
      </c>
      <c r="E99" s="5">
        <f t="shared" si="6"/>
        <v>0</v>
      </c>
      <c r="F99" s="5">
        <f t="shared" si="6"/>
        <v>0</v>
      </c>
      <c r="G99" s="5">
        <f t="shared" si="6"/>
        <v>0</v>
      </c>
      <c r="H99" s="5">
        <f t="shared" si="6"/>
        <v>0</v>
      </c>
      <c r="I99" s="5">
        <f t="shared" si="6"/>
        <v>0</v>
      </c>
      <c r="J99" s="5">
        <f t="shared" si="6"/>
        <v>0</v>
      </c>
      <c r="K99" s="5">
        <f t="shared" si="6"/>
        <v>0</v>
      </c>
      <c r="L99" s="5">
        <f t="shared" si="6"/>
        <v>0</v>
      </c>
      <c r="M99" s="5">
        <f t="shared" si="6"/>
        <v>0</v>
      </c>
      <c r="N99" s="5">
        <f t="shared" si="6"/>
        <v>0</v>
      </c>
      <c r="O99" s="5">
        <f t="shared" si="6"/>
        <v>0</v>
      </c>
      <c r="P99" s="5">
        <f t="shared" si="6"/>
        <v>0</v>
      </c>
      <c r="Q99" s="5">
        <f t="shared" si="6"/>
        <v>0</v>
      </c>
      <c r="R99" s="5">
        <f t="shared" si="6"/>
        <v>0</v>
      </c>
      <c r="S99" s="5">
        <f t="shared" si="6"/>
        <v>0</v>
      </c>
      <c r="T99" s="5">
        <f t="shared" si="6"/>
        <v>0</v>
      </c>
      <c r="U99" s="5">
        <f t="shared" si="6"/>
        <v>0</v>
      </c>
      <c r="V99" s="5">
        <f t="shared" si="6"/>
        <v>0</v>
      </c>
      <c r="W99" s="5">
        <f t="shared" si="6"/>
        <v>11211434.476900719</v>
      </c>
      <c r="X99" s="5">
        <f t="shared" si="6"/>
        <v>78574.492265147856</v>
      </c>
      <c r="Y99" s="5">
        <f t="shared" si="6"/>
        <v>11290008.969165862</v>
      </c>
    </row>
    <row r="100" spans="1:25" x14ac:dyDescent="0.25">
      <c r="A100" s="3" t="s">
        <v>43</v>
      </c>
      <c r="B100" s="5">
        <f t="shared" si="6"/>
        <v>0</v>
      </c>
      <c r="C100" s="5">
        <f t="shared" si="6"/>
        <v>0</v>
      </c>
      <c r="D100" s="5">
        <f t="shared" si="6"/>
        <v>0</v>
      </c>
      <c r="E100" s="5">
        <f t="shared" si="6"/>
        <v>0</v>
      </c>
      <c r="F100" s="5">
        <f t="shared" si="6"/>
        <v>0</v>
      </c>
      <c r="G100" s="5">
        <f t="shared" si="6"/>
        <v>0</v>
      </c>
      <c r="H100" s="5">
        <f t="shared" si="6"/>
        <v>0</v>
      </c>
      <c r="I100" s="5">
        <f t="shared" si="6"/>
        <v>0</v>
      </c>
      <c r="J100" s="5">
        <f t="shared" si="6"/>
        <v>0</v>
      </c>
      <c r="K100" s="5">
        <f t="shared" si="6"/>
        <v>0</v>
      </c>
      <c r="L100" s="5">
        <f t="shared" si="6"/>
        <v>0</v>
      </c>
      <c r="M100" s="5">
        <f t="shared" si="6"/>
        <v>0</v>
      </c>
      <c r="N100" s="5">
        <f t="shared" si="6"/>
        <v>0</v>
      </c>
      <c r="O100" s="5">
        <f t="shared" si="6"/>
        <v>0</v>
      </c>
      <c r="P100" s="5">
        <f t="shared" si="6"/>
        <v>0</v>
      </c>
      <c r="Q100" s="5">
        <f t="shared" si="6"/>
        <v>0</v>
      </c>
      <c r="R100" s="5">
        <f t="shared" si="6"/>
        <v>0</v>
      </c>
      <c r="S100" s="5">
        <f t="shared" si="6"/>
        <v>0</v>
      </c>
      <c r="T100" s="5">
        <f t="shared" si="6"/>
        <v>0</v>
      </c>
      <c r="U100" s="5">
        <f t="shared" si="6"/>
        <v>0</v>
      </c>
      <c r="V100" s="5">
        <f t="shared" si="6"/>
        <v>0</v>
      </c>
      <c r="W100" s="5">
        <f t="shared" si="6"/>
        <v>40712.374881689495</v>
      </c>
      <c r="X100" s="5">
        <f t="shared" si="6"/>
        <v>8.9034560104712597</v>
      </c>
      <c r="Y100" s="5">
        <f t="shared" si="6"/>
        <v>40721.27833770006</v>
      </c>
    </row>
    <row r="101" spans="1:25" x14ac:dyDescent="0.25">
      <c r="A101" s="3" t="s">
        <v>44</v>
      </c>
      <c r="B101" s="5">
        <f t="shared" si="6"/>
        <v>0</v>
      </c>
      <c r="C101" s="5">
        <f t="shared" si="6"/>
        <v>0</v>
      </c>
      <c r="D101" s="5">
        <f t="shared" si="6"/>
        <v>0</v>
      </c>
      <c r="E101" s="5">
        <f t="shared" si="6"/>
        <v>0</v>
      </c>
      <c r="F101" s="5">
        <f t="shared" si="6"/>
        <v>0</v>
      </c>
      <c r="G101" s="5">
        <f t="shared" si="6"/>
        <v>0</v>
      </c>
      <c r="H101" s="5">
        <f t="shared" si="6"/>
        <v>0</v>
      </c>
      <c r="I101" s="5">
        <f t="shared" si="6"/>
        <v>0</v>
      </c>
      <c r="J101" s="5">
        <f t="shared" si="6"/>
        <v>0</v>
      </c>
      <c r="K101" s="5">
        <f t="shared" si="6"/>
        <v>0</v>
      </c>
      <c r="L101" s="5">
        <f t="shared" si="6"/>
        <v>0</v>
      </c>
      <c r="M101" s="5">
        <f t="shared" si="6"/>
        <v>0</v>
      </c>
      <c r="N101" s="5">
        <f t="shared" si="6"/>
        <v>0</v>
      </c>
      <c r="O101" s="5">
        <f t="shared" si="6"/>
        <v>0</v>
      </c>
      <c r="P101" s="5">
        <f t="shared" si="6"/>
        <v>0</v>
      </c>
      <c r="Q101" s="5">
        <f t="shared" si="6"/>
        <v>0</v>
      </c>
      <c r="R101" s="5">
        <f t="shared" si="6"/>
        <v>0</v>
      </c>
      <c r="S101" s="5">
        <f t="shared" si="6"/>
        <v>0</v>
      </c>
      <c r="T101" s="5">
        <f t="shared" si="6"/>
        <v>0</v>
      </c>
      <c r="U101" s="5">
        <f t="shared" si="6"/>
        <v>0</v>
      </c>
      <c r="V101" s="5">
        <f t="shared" si="6"/>
        <v>0</v>
      </c>
      <c r="W101" s="5">
        <f t="shared" si="6"/>
        <v>-104625.22851079254</v>
      </c>
      <c r="X101" s="5">
        <f t="shared" si="6"/>
        <v>-47.789533677914363</v>
      </c>
      <c r="Y101" s="5">
        <f t="shared" si="6"/>
        <v>-104673.01804447058</v>
      </c>
    </row>
    <row r="102" spans="1:25" x14ac:dyDescent="0.25">
      <c r="A102" s="3" t="s">
        <v>45</v>
      </c>
      <c r="B102" s="5">
        <f t="shared" si="6"/>
        <v>0</v>
      </c>
      <c r="C102" s="5">
        <f t="shared" si="6"/>
        <v>0</v>
      </c>
      <c r="D102" s="5">
        <f t="shared" si="6"/>
        <v>0</v>
      </c>
      <c r="E102" s="5">
        <f t="shared" si="6"/>
        <v>0</v>
      </c>
      <c r="F102" s="5">
        <f t="shared" si="6"/>
        <v>0</v>
      </c>
      <c r="G102" s="5">
        <f t="shared" si="6"/>
        <v>0</v>
      </c>
      <c r="H102" s="5">
        <f t="shared" si="6"/>
        <v>0</v>
      </c>
      <c r="I102" s="5">
        <f t="shared" si="6"/>
        <v>0</v>
      </c>
      <c r="J102" s="5">
        <f t="shared" si="6"/>
        <v>0</v>
      </c>
      <c r="K102" s="5">
        <f t="shared" si="6"/>
        <v>0</v>
      </c>
      <c r="L102" s="5">
        <f t="shared" si="6"/>
        <v>0</v>
      </c>
      <c r="M102" s="5">
        <f t="shared" si="6"/>
        <v>0</v>
      </c>
      <c r="N102" s="5">
        <f t="shared" si="6"/>
        <v>0</v>
      </c>
      <c r="O102" s="5">
        <f t="shared" si="6"/>
        <v>0</v>
      </c>
      <c r="P102" s="5">
        <f t="shared" si="6"/>
        <v>0</v>
      </c>
      <c r="Q102" s="5">
        <f t="shared" si="6"/>
        <v>0</v>
      </c>
      <c r="R102" s="5">
        <f t="shared" si="6"/>
        <v>0</v>
      </c>
      <c r="S102" s="5">
        <f t="shared" si="6"/>
        <v>0</v>
      </c>
      <c r="T102" s="5">
        <f t="shared" si="6"/>
        <v>0</v>
      </c>
      <c r="U102" s="5">
        <f t="shared" si="6"/>
        <v>0</v>
      </c>
      <c r="V102" s="5">
        <f t="shared" si="6"/>
        <v>0</v>
      </c>
      <c r="W102" s="5">
        <f t="shared" si="6"/>
        <v>-8974.425767031782</v>
      </c>
      <c r="X102" s="5">
        <f t="shared" si="6"/>
        <v>-7.3870723780893766E-2</v>
      </c>
      <c r="Y102" s="5">
        <f t="shared" si="6"/>
        <v>-8974.4996377555617</v>
      </c>
    </row>
    <row r="103" spans="1:25" x14ac:dyDescent="0.25">
      <c r="A103" s="3" t="s">
        <v>46</v>
      </c>
      <c r="B103" s="5">
        <f t="shared" si="6"/>
        <v>0</v>
      </c>
      <c r="C103" s="5">
        <f t="shared" si="6"/>
        <v>0</v>
      </c>
      <c r="D103" s="5">
        <f t="shared" si="6"/>
        <v>0</v>
      </c>
      <c r="E103" s="5">
        <f t="shared" si="6"/>
        <v>0</v>
      </c>
      <c r="F103" s="5">
        <f t="shared" si="6"/>
        <v>0</v>
      </c>
      <c r="G103" s="5">
        <f t="shared" si="6"/>
        <v>0</v>
      </c>
      <c r="H103" s="5">
        <f t="shared" si="6"/>
        <v>0</v>
      </c>
      <c r="I103" s="5">
        <f t="shared" si="6"/>
        <v>0</v>
      </c>
      <c r="J103" s="5">
        <f t="shared" si="6"/>
        <v>0</v>
      </c>
      <c r="K103" s="5">
        <f t="shared" si="6"/>
        <v>0</v>
      </c>
      <c r="L103" s="5">
        <f t="shared" si="6"/>
        <v>0</v>
      </c>
      <c r="M103" s="5">
        <f t="shared" si="6"/>
        <v>0</v>
      </c>
      <c r="N103" s="5">
        <f t="shared" si="6"/>
        <v>0</v>
      </c>
      <c r="O103" s="5">
        <f t="shared" si="6"/>
        <v>0</v>
      </c>
      <c r="P103" s="5">
        <f t="shared" si="6"/>
        <v>0</v>
      </c>
      <c r="Q103" s="5">
        <f t="shared" si="6"/>
        <v>0</v>
      </c>
      <c r="R103" s="5">
        <f t="shared" si="6"/>
        <v>0</v>
      </c>
      <c r="S103" s="5">
        <f t="shared" si="6"/>
        <v>0</v>
      </c>
      <c r="T103" s="5">
        <f t="shared" si="6"/>
        <v>0</v>
      </c>
      <c r="U103" s="5">
        <f t="shared" si="6"/>
        <v>0</v>
      </c>
      <c r="V103" s="5">
        <f t="shared" si="6"/>
        <v>0</v>
      </c>
      <c r="W103" s="5">
        <f t="shared" si="6"/>
        <v>413.2858321541654</v>
      </c>
      <c r="X103" s="5">
        <f t="shared" si="6"/>
        <v>0.51440897533901975</v>
      </c>
      <c r="Y103" s="5">
        <f t="shared" si="6"/>
        <v>413.80024112950446</v>
      </c>
    </row>
    <row r="104" spans="1:25" x14ac:dyDescent="0.25">
      <c r="A104" s="3" t="s">
        <v>47</v>
      </c>
      <c r="B104" s="5">
        <f t="shared" si="6"/>
        <v>0</v>
      </c>
      <c r="C104" s="5">
        <f t="shared" si="6"/>
        <v>0</v>
      </c>
      <c r="D104" s="5">
        <f t="shared" si="6"/>
        <v>0</v>
      </c>
      <c r="E104" s="5">
        <f t="shared" si="6"/>
        <v>0</v>
      </c>
      <c r="F104" s="5">
        <f t="shared" si="6"/>
        <v>0</v>
      </c>
      <c r="G104" s="5">
        <f t="shared" si="6"/>
        <v>0</v>
      </c>
      <c r="H104" s="5">
        <f t="shared" si="6"/>
        <v>0</v>
      </c>
      <c r="I104" s="5">
        <f t="shared" si="6"/>
        <v>0</v>
      </c>
      <c r="J104" s="5">
        <f t="shared" si="6"/>
        <v>0</v>
      </c>
      <c r="K104" s="5">
        <f t="shared" si="6"/>
        <v>0</v>
      </c>
      <c r="L104" s="5">
        <f t="shared" si="6"/>
        <v>0</v>
      </c>
      <c r="M104" s="5">
        <f t="shared" si="6"/>
        <v>0</v>
      </c>
      <c r="N104" s="5">
        <f t="shared" si="6"/>
        <v>0</v>
      </c>
      <c r="O104" s="5">
        <f t="shared" si="6"/>
        <v>0</v>
      </c>
      <c r="P104" s="5">
        <f t="shared" si="6"/>
        <v>0</v>
      </c>
      <c r="Q104" s="5">
        <f t="shared" si="6"/>
        <v>0</v>
      </c>
      <c r="R104" s="5">
        <f t="shared" si="6"/>
        <v>0</v>
      </c>
      <c r="S104" s="5">
        <f t="shared" si="6"/>
        <v>0</v>
      </c>
      <c r="T104" s="5">
        <f t="shared" si="6"/>
        <v>0</v>
      </c>
      <c r="U104" s="5">
        <f t="shared" si="6"/>
        <v>0</v>
      </c>
      <c r="V104" s="5">
        <f t="shared" si="6"/>
        <v>0</v>
      </c>
      <c r="W104" s="5">
        <f t="shared" si="6"/>
        <v>-430366.65119038476</v>
      </c>
      <c r="X104" s="5">
        <f t="shared" si="6"/>
        <v>138.32869038543231</v>
      </c>
      <c r="Y104" s="5">
        <f t="shared" si="6"/>
        <v>-430228.32249999978</v>
      </c>
    </row>
    <row r="105" spans="1:25" x14ac:dyDescent="0.25">
      <c r="A105" s="3" t="s">
        <v>48</v>
      </c>
      <c r="B105" s="5">
        <f t="shared" si="6"/>
        <v>0</v>
      </c>
      <c r="C105" s="5">
        <f t="shared" si="6"/>
        <v>0</v>
      </c>
      <c r="D105" s="5">
        <f t="shared" si="6"/>
        <v>0</v>
      </c>
      <c r="E105" s="5">
        <f t="shared" si="6"/>
        <v>0</v>
      </c>
      <c r="F105" s="5">
        <f t="shared" si="6"/>
        <v>0</v>
      </c>
      <c r="G105" s="5">
        <f t="shared" si="6"/>
        <v>0</v>
      </c>
      <c r="H105" s="5">
        <f t="shared" si="6"/>
        <v>0</v>
      </c>
      <c r="I105" s="5">
        <f t="shared" si="6"/>
        <v>0</v>
      </c>
      <c r="J105" s="5">
        <f t="shared" si="6"/>
        <v>0</v>
      </c>
      <c r="K105" s="5">
        <f t="shared" si="6"/>
        <v>0</v>
      </c>
      <c r="L105" s="5">
        <f t="shared" si="6"/>
        <v>0</v>
      </c>
      <c r="M105" s="5">
        <f t="shared" si="6"/>
        <v>0</v>
      </c>
      <c r="N105" s="5">
        <f t="shared" si="6"/>
        <v>0</v>
      </c>
      <c r="O105" s="5">
        <f t="shared" si="6"/>
        <v>0</v>
      </c>
      <c r="P105" s="5">
        <f t="shared" si="6"/>
        <v>0</v>
      </c>
      <c r="Q105" s="5">
        <f t="shared" si="6"/>
        <v>0</v>
      </c>
      <c r="R105" s="5">
        <f t="shared" si="6"/>
        <v>0</v>
      </c>
      <c r="S105" s="5">
        <f t="shared" si="6"/>
        <v>0</v>
      </c>
      <c r="T105" s="5">
        <f t="shared" si="6"/>
        <v>0</v>
      </c>
      <c r="U105" s="5">
        <f t="shared" si="6"/>
        <v>0</v>
      </c>
      <c r="V105" s="5">
        <f t="shared" si="6"/>
        <v>0</v>
      </c>
      <c r="W105" s="5">
        <f t="shared" si="6"/>
        <v>0</v>
      </c>
      <c r="X105" s="5">
        <f t="shared" si="6"/>
        <v>0</v>
      </c>
      <c r="Y105" s="5">
        <f t="shared" si="6"/>
        <v>0</v>
      </c>
    </row>
    <row r="106" spans="1:25" x14ac:dyDescent="0.25">
      <c r="A106" s="3" t="s">
        <v>49</v>
      </c>
      <c r="B106" s="5">
        <f t="shared" si="6"/>
        <v>0</v>
      </c>
      <c r="C106" s="5">
        <f t="shared" si="6"/>
        <v>0</v>
      </c>
      <c r="D106" s="5">
        <f t="shared" si="6"/>
        <v>0</v>
      </c>
      <c r="E106" s="5">
        <f t="shared" si="6"/>
        <v>0</v>
      </c>
      <c r="F106" s="5">
        <f t="shared" si="6"/>
        <v>0</v>
      </c>
      <c r="G106" s="5">
        <f t="shared" si="6"/>
        <v>0</v>
      </c>
      <c r="H106" s="5">
        <f t="shared" si="6"/>
        <v>0</v>
      </c>
      <c r="I106" s="5">
        <f t="shared" si="6"/>
        <v>0</v>
      </c>
      <c r="J106" s="5">
        <f t="shared" si="6"/>
        <v>0</v>
      </c>
      <c r="K106" s="5">
        <f t="shared" si="6"/>
        <v>0</v>
      </c>
      <c r="L106" s="5">
        <f t="shared" si="6"/>
        <v>0</v>
      </c>
      <c r="M106" s="5">
        <f t="shared" si="6"/>
        <v>0</v>
      </c>
      <c r="N106" s="5">
        <f t="shared" si="6"/>
        <v>0</v>
      </c>
      <c r="O106" s="5">
        <f t="shared" si="6"/>
        <v>0</v>
      </c>
      <c r="P106" s="5">
        <f t="shared" si="6"/>
        <v>0</v>
      </c>
      <c r="Q106" s="5">
        <f t="shared" si="6"/>
        <v>0</v>
      </c>
      <c r="R106" s="5">
        <f t="shared" si="6"/>
        <v>0</v>
      </c>
      <c r="S106" s="5">
        <f t="shared" si="6"/>
        <v>0</v>
      </c>
      <c r="T106" s="5">
        <f t="shared" si="6"/>
        <v>0</v>
      </c>
      <c r="U106" s="5">
        <f t="shared" si="6"/>
        <v>0</v>
      </c>
      <c r="V106" s="5">
        <f t="shared" si="6"/>
        <v>0</v>
      </c>
      <c r="W106" s="5">
        <f t="shared" si="6"/>
        <v>0</v>
      </c>
      <c r="X106" s="5">
        <f t="shared" si="6"/>
        <v>0</v>
      </c>
      <c r="Y106" s="5">
        <f t="shared" si="6"/>
        <v>0</v>
      </c>
    </row>
    <row r="107" spans="1:25" x14ac:dyDescent="0.25">
      <c r="A107" s="3" t="s">
        <v>50</v>
      </c>
      <c r="B107" s="5">
        <f t="shared" si="6"/>
        <v>0</v>
      </c>
      <c r="C107" s="5">
        <f t="shared" si="6"/>
        <v>0</v>
      </c>
      <c r="D107" s="5">
        <f t="shared" si="6"/>
        <v>0</v>
      </c>
      <c r="E107" s="5">
        <f t="shared" si="6"/>
        <v>0</v>
      </c>
      <c r="F107" s="5">
        <f t="shared" si="6"/>
        <v>0</v>
      </c>
      <c r="G107" s="5">
        <f t="shared" si="6"/>
        <v>0</v>
      </c>
      <c r="H107" s="5">
        <f t="shared" si="6"/>
        <v>0</v>
      </c>
      <c r="I107" s="5">
        <f t="shared" si="6"/>
        <v>0</v>
      </c>
      <c r="J107" s="5">
        <f t="shared" si="6"/>
        <v>0</v>
      </c>
      <c r="K107" s="5">
        <f t="shared" si="6"/>
        <v>0</v>
      </c>
      <c r="L107" s="5">
        <f t="shared" si="6"/>
        <v>0</v>
      </c>
      <c r="M107" s="5">
        <f t="shared" si="6"/>
        <v>0</v>
      </c>
      <c r="N107" s="5">
        <f t="shared" si="6"/>
        <v>0</v>
      </c>
      <c r="O107" s="5">
        <f t="shared" si="6"/>
        <v>0</v>
      </c>
      <c r="P107" s="5">
        <f t="shared" si="6"/>
        <v>0</v>
      </c>
      <c r="Q107" s="5">
        <f t="shared" si="6"/>
        <v>0</v>
      </c>
      <c r="R107" s="5">
        <f t="shared" si="6"/>
        <v>0</v>
      </c>
      <c r="S107" s="5">
        <f t="shared" si="6"/>
        <v>0</v>
      </c>
      <c r="T107" s="5">
        <f t="shared" si="6"/>
        <v>0</v>
      </c>
      <c r="U107" s="5">
        <f t="shared" si="6"/>
        <v>0</v>
      </c>
      <c r="V107" s="5">
        <f t="shared" si="6"/>
        <v>0</v>
      </c>
      <c r="W107" s="5">
        <f t="shared" si="6"/>
        <v>2192.8072908324016</v>
      </c>
      <c r="X107" s="5">
        <f t="shared" si="6"/>
        <v>13.490409167598187</v>
      </c>
      <c r="Y107" s="5">
        <f t="shared" si="6"/>
        <v>2206.2976999999955</v>
      </c>
    </row>
    <row r="108" spans="1:25" x14ac:dyDescent="0.25">
      <c r="A108" s="3" t="s">
        <v>51</v>
      </c>
      <c r="B108" s="5">
        <f t="shared" si="6"/>
        <v>0</v>
      </c>
      <c r="C108" s="5">
        <f t="shared" si="6"/>
        <v>0</v>
      </c>
      <c r="D108" s="5">
        <f t="shared" si="6"/>
        <v>0</v>
      </c>
      <c r="E108" s="5">
        <f t="shared" si="6"/>
        <v>0</v>
      </c>
      <c r="F108" s="5">
        <f t="shared" si="6"/>
        <v>0</v>
      </c>
      <c r="G108" s="5">
        <f t="shared" si="6"/>
        <v>0</v>
      </c>
      <c r="H108" s="5">
        <f t="shared" si="6"/>
        <v>0</v>
      </c>
      <c r="I108" s="5">
        <f t="shared" si="6"/>
        <v>0</v>
      </c>
      <c r="J108" s="5">
        <f t="shared" si="6"/>
        <v>0</v>
      </c>
      <c r="K108" s="5">
        <f t="shared" si="6"/>
        <v>0</v>
      </c>
      <c r="L108" s="5">
        <f t="shared" si="6"/>
        <v>0</v>
      </c>
      <c r="M108" s="5">
        <f t="shared" si="6"/>
        <v>0</v>
      </c>
      <c r="N108" s="5">
        <f t="shared" si="6"/>
        <v>0</v>
      </c>
      <c r="O108" s="5">
        <f t="shared" si="6"/>
        <v>0</v>
      </c>
      <c r="P108" s="5">
        <f t="shared" si="6"/>
        <v>0</v>
      </c>
      <c r="Q108" s="5">
        <f t="shared" si="6"/>
        <v>0</v>
      </c>
      <c r="R108" s="5">
        <f t="shared" si="6"/>
        <v>0</v>
      </c>
      <c r="S108" s="5">
        <f t="shared" si="6"/>
        <v>0</v>
      </c>
      <c r="T108" s="5">
        <f t="shared" si="6"/>
        <v>0</v>
      </c>
      <c r="U108" s="5">
        <f t="shared" si="6"/>
        <v>0</v>
      </c>
      <c r="V108" s="5">
        <f t="shared" si="6"/>
        <v>0</v>
      </c>
      <c r="W108" s="5">
        <f t="shared" si="6"/>
        <v>1.9187754669441111</v>
      </c>
      <c r="X108" s="5">
        <f t="shared" si="6"/>
        <v>1.1804533055888938E-2</v>
      </c>
      <c r="Y108" s="5">
        <f t="shared" si="6"/>
        <v>1.9305799999999635</v>
      </c>
    </row>
    <row r="109" spans="1:25" x14ac:dyDescent="0.25">
      <c r="A109" s="3" t="s">
        <v>52</v>
      </c>
      <c r="B109" s="5">
        <f t="shared" si="6"/>
        <v>0</v>
      </c>
      <c r="C109" s="5">
        <f t="shared" si="6"/>
        <v>0</v>
      </c>
      <c r="D109" s="5">
        <f t="shared" si="6"/>
        <v>0</v>
      </c>
      <c r="E109" s="5">
        <f t="shared" si="6"/>
        <v>0</v>
      </c>
      <c r="F109" s="5">
        <f t="shared" si="6"/>
        <v>0</v>
      </c>
      <c r="G109" s="5">
        <f t="shared" si="6"/>
        <v>0</v>
      </c>
      <c r="H109" s="5">
        <f t="shared" si="6"/>
        <v>0</v>
      </c>
      <c r="I109" s="5">
        <f t="shared" si="6"/>
        <v>0</v>
      </c>
      <c r="J109" s="5">
        <f t="shared" si="6"/>
        <v>0</v>
      </c>
      <c r="K109" s="5">
        <f t="shared" si="6"/>
        <v>0</v>
      </c>
      <c r="L109" s="5">
        <f t="shared" si="6"/>
        <v>0</v>
      </c>
      <c r="M109" s="5">
        <f t="shared" si="6"/>
        <v>0</v>
      </c>
      <c r="N109" s="5">
        <f t="shared" si="6"/>
        <v>0</v>
      </c>
      <c r="O109" s="5">
        <f t="shared" si="6"/>
        <v>0</v>
      </c>
      <c r="P109" s="5">
        <f t="shared" si="6"/>
        <v>0</v>
      </c>
      <c r="Q109" s="5">
        <f t="shared" ref="Q109:Y109" si="7">Q81-Q53</f>
        <v>0</v>
      </c>
      <c r="R109" s="5">
        <f t="shared" si="7"/>
        <v>0</v>
      </c>
      <c r="S109" s="5">
        <f t="shared" si="7"/>
        <v>0</v>
      </c>
      <c r="T109" s="5">
        <f t="shared" si="7"/>
        <v>0</v>
      </c>
      <c r="U109" s="5">
        <f t="shared" si="7"/>
        <v>0</v>
      </c>
      <c r="V109" s="5">
        <f t="shared" si="7"/>
        <v>0</v>
      </c>
      <c r="W109" s="5">
        <f t="shared" si="7"/>
        <v>0</v>
      </c>
      <c r="X109" s="5">
        <f t="shared" si="7"/>
        <v>0</v>
      </c>
      <c r="Y109" s="5">
        <f t="shared" si="7"/>
        <v>0</v>
      </c>
    </row>
    <row r="110" spans="1:25" x14ac:dyDescent="0.25">
      <c r="A110" s="3" t="s">
        <v>53</v>
      </c>
      <c r="B110" s="5">
        <f t="shared" ref="B110:Y112" si="8">B82-B54</f>
        <v>0</v>
      </c>
      <c r="C110" s="5">
        <f t="shared" si="8"/>
        <v>0</v>
      </c>
      <c r="D110" s="5">
        <f t="shared" si="8"/>
        <v>0</v>
      </c>
      <c r="E110" s="5">
        <f t="shared" si="8"/>
        <v>0</v>
      </c>
      <c r="F110" s="5">
        <f t="shared" si="8"/>
        <v>0</v>
      </c>
      <c r="G110" s="5">
        <f t="shared" si="8"/>
        <v>0</v>
      </c>
      <c r="H110" s="5">
        <f t="shared" si="8"/>
        <v>0</v>
      </c>
      <c r="I110" s="5">
        <f t="shared" si="8"/>
        <v>0</v>
      </c>
      <c r="J110" s="5">
        <f t="shared" si="8"/>
        <v>0</v>
      </c>
      <c r="K110" s="5">
        <f t="shared" si="8"/>
        <v>0</v>
      </c>
      <c r="L110" s="5">
        <f t="shared" si="8"/>
        <v>0</v>
      </c>
      <c r="M110" s="5">
        <f t="shared" si="8"/>
        <v>0</v>
      </c>
      <c r="N110" s="5">
        <f t="shared" si="8"/>
        <v>0</v>
      </c>
      <c r="O110" s="5">
        <f t="shared" si="8"/>
        <v>0</v>
      </c>
      <c r="P110" s="5">
        <f t="shared" si="8"/>
        <v>0</v>
      </c>
      <c r="Q110" s="5">
        <f t="shared" si="8"/>
        <v>0</v>
      </c>
      <c r="R110" s="5">
        <f t="shared" si="8"/>
        <v>0</v>
      </c>
      <c r="S110" s="5">
        <f t="shared" si="8"/>
        <v>0</v>
      </c>
      <c r="T110" s="5">
        <f t="shared" si="8"/>
        <v>0</v>
      </c>
      <c r="U110" s="5">
        <f t="shared" si="8"/>
        <v>0</v>
      </c>
      <c r="V110" s="5">
        <f t="shared" si="8"/>
        <v>0</v>
      </c>
      <c r="W110" s="5">
        <f t="shared" si="8"/>
        <v>0.62446819796934305</v>
      </c>
      <c r="X110" s="5">
        <f t="shared" si="8"/>
        <v>-3.7281979693431187E-3</v>
      </c>
      <c r="Y110" s="5">
        <f t="shared" si="8"/>
        <v>0.6207400000000689</v>
      </c>
    </row>
    <row r="111" spans="1:25" x14ac:dyDescent="0.25">
      <c r="A111" s="3" t="s">
        <v>54</v>
      </c>
      <c r="B111" s="5">
        <f t="shared" si="8"/>
        <v>0</v>
      </c>
      <c r="C111" s="5">
        <f t="shared" si="8"/>
        <v>0</v>
      </c>
      <c r="D111" s="5">
        <f t="shared" si="8"/>
        <v>0</v>
      </c>
      <c r="E111" s="5">
        <f t="shared" si="8"/>
        <v>0</v>
      </c>
      <c r="F111" s="5">
        <f t="shared" si="8"/>
        <v>0</v>
      </c>
      <c r="G111" s="5">
        <f t="shared" si="8"/>
        <v>0</v>
      </c>
      <c r="H111" s="5">
        <f t="shared" si="8"/>
        <v>0</v>
      </c>
      <c r="I111" s="5">
        <f t="shared" si="8"/>
        <v>0</v>
      </c>
      <c r="J111" s="5">
        <f t="shared" si="8"/>
        <v>0</v>
      </c>
      <c r="K111" s="5">
        <f t="shared" si="8"/>
        <v>0</v>
      </c>
      <c r="L111" s="5">
        <f t="shared" si="8"/>
        <v>0</v>
      </c>
      <c r="M111" s="5">
        <f t="shared" si="8"/>
        <v>0</v>
      </c>
      <c r="N111" s="5">
        <f t="shared" si="8"/>
        <v>0</v>
      </c>
      <c r="O111" s="5">
        <f t="shared" si="8"/>
        <v>0</v>
      </c>
      <c r="P111" s="5">
        <f t="shared" si="8"/>
        <v>0</v>
      </c>
      <c r="Q111" s="5">
        <f t="shared" si="8"/>
        <v>0</v>
      </c>
      <c r="R111" s="5">
        <f t="shared" si="8"/>
        <v>0</v>
      </c>
      <c r="S111" s="5">
        <f t="shared" si="8"/>
        <v>0</v>
      </c>
      <c r="T111" s="5">
        <f t="shared" si="8"/>
        <v>0</v>
      </c>
      <c r="U111" s="5">
        <f t="shared" si="8"/>
        <v>0</v>
      </c>
      <c r="V111" s="5">
        <f t="shared" si="8"/>
        <v>0</v>
      </c>
      <c r="W111" s="5">
        <f t="shared" si="8"/>
        <v>3702.7572587209124</v>
      </c>
      <c r="X111" s="5">
        <f t="shared" si="8"/>
        <v>-13.048758720912616</v>
      </c>
      <c r="Y111" s="5">
        <f t="shared" si="8"/>
        <v>3689.7084999999497</v>
      </c>
    </row>
    <row r="112" spans="1:25" x14ac:dyDescent="0.25">
      <c r="A112" s="3" t="s">
        <v>55</v>
      </c>
      <c r="B112" s="5">
        <f t="shared" si="8"/>
        <v>0</v>
      </c>
      <c r="C112" s="5">
        <f t="shared" si="8"/>
        <v>0</v>
      </c>
      <c r="D112" s="5">
        <f t="shared" si="8"/>
        <v>0</v>
      </c>
      <c r="E112" s="5">
        <f t="shared" si="8"/>
        <v>0</v>
      </c>
      <c r="F112" s="5">
        <f t="shared" si="8"/>
        <v>0</v>
      </c>
      <c r="G112" s="5">
        <f t="shared" si="8"/>
        <v>0</v>
      </c>
      <c r="H112" s="5">
        <f t="shared" si="8"/>
        <v>0</v>
      </c>
      <c r="I112" s="5">
        <f t="shared" si="8"/>
        <v>0</v>
      </c>
      <c r="J112" s="5">
        <f t="shared" si="8"/>
        <v>0</v>
      </c>
      <c r="K112" s="5">
        <f t="shared" si="8"/>
        <v>0</v>
      </c>
      <c r="L112" s="5">
        <f t="shared" si="8"/>
        <v>0</v>
      </c>
      <c r="M112" s="5">
        <f t="shared" si="8"/>
        <v>0</v>
      </c>
      <c r="N112" s="5">
        <f t="shared" si="8"/>
        <v>0</v>
      </c>
      <c r="O112" s="5">
        <f t="shared" si="8"/>
        <v>0</v>
      </c>
      <c r="P112" s="5">
        <f t="shared" si="8"/>
        <v>0</v>
      </c>
      <c r="Q112" s="5">
        <f t="shared" si="8"/>
        <v>0</v>
      </c>
      <c r="R112" s="5">
        <f t="shared" si="8"/>
        <v>0</v>
      </c>
      <c r="S112" s="5">
        <f t="shared" si="8"/>
        <v>0</v>
      </c>
      <c r="T112" s="5">
        <f t="shared" si="8"/>
        <v>0</v>
      </c>
      <c r="U112" s="5">
        <f t="shared" si="8"/>
        <v>0</v>
      </c>
      <c r="V112" s="5">
        <f t="shared" si="8"/>
        <v>0</v>
      </c>
      <c r="W112" s="5">
        <f t="shared" si="8"/>
        <v>1584.7097912047782</v>
      </c>
      <c r="X112" s="5">
        <f t="shared" si="8"/>
        <v>-7.3184112047783856</v>
      </c>
      <c r="Y112" s="5">
        <f t="shared" si="8"/>
        <v>1577.3913800000446</v>
      </c>
    </row>
    <row r="114" spans="1:25" ht="19.5" x14ac:dyDescent="0.3">
      <c r="A114" s="1" t="s">
        <v>4</v>
      </c>
    </row>
    <row r="115" spans="1:25" ht="45" x14ac:dyDescent="0.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 x14ac:dyDescent="0.25">
      <c r="A116" s="3" t="s">
        <v>31</v>
      </c>
      <c r="B116" s="6">
        <f t="shared" ref="B116:Y126" si="9">IF(B32,B60/B32-1,0)</f>
        <v>0</v>
      </c>
      <c r="C116" s="6">
        <f t="shared" si="9"/>
        <v>0</v>
      </c>
      <c r="D116" s="6">
        <f t="shared" si="9"/>
        <v>0</v>
      </c>
      <c r="E116" s="6">
        <f t="shared" si="9"/>
        <v>0</v>
      </c>
      <c r="F116" s="6">
        <f t="shared" si="9"/>
        <v>0</v>
      </c>
      <c r="G116" s="6">
        <f t="shared" si="9"/>
        <v>0</v>
      </c>
      <c r="H116" s="6">
        <f t="shared" si="9"/>
        <v>0</v>
      </c>
      <c r="I116" s="6">
        <f t="shared" si="9"/>
        <v>0</v>
      </c>
      <c r="J116" s="6">
        <f t="shared" si="9"/>
        <v>0</v>
      </c>
      <c r="K116" s="6">
        <f t="shared" si="9"/>
        <v>0</v>
      </c>
      <c r="L116" s="6">
        <f t="shared" si="9"/>
        <v>0</v>
      </c>
      <c r="M116" s="6">
        <f t="shared" si="9"/>
        <v>0</v>
      </c>
      <c r="N116" s="6">
        <f t="shared" si="9"/>
        <v>0</v>
      </c>
      <c r="O116" s="6">
        <f t="shared" si="9"/>
        <v>0</v>
      </c>
      <c r="P116" s="6">
        <f t="shared" si="9"/>
        <v>0</v>
      </c>
      <c r="Q116" s="6">
        <f t="shared" si="9"/>
        <v>0</v>
      </c>
      <c r="R116" s="6">
        <f t="shared" si="9"/>
        <v>0</v>
      </c>
      <c r="S116" s="6">
        <f t="shared" si="9"/>
        <v>0</v>
      </c>
      <c r="T116" s="6">
        <f t="shared" si="9"/>
        <v>0</v>
      </c>
      <c r="U116" s="6">
        <f t="shared" si="9"/>
        <v>0</v>
      </c>
      <c r="V116" s="6">
        <f t="shared" si="9"/>
        <v>0</v>
      </c>
      <c r="W116" s="6">
        <f t="shared" si="9"/>
        <v>-6.0421942589266808E-2</v>
      </c>
      <c r="X116" s="6">
        <f t="shared" si="9"/>
        <v>-0.96492567343882174</v>
      </c>
      <c r="Y116" s="6">
        <f t="shared" si="9"/>
        <v>-2.4109181562267934E-2</v>
      </c>
    </row>
    <row r="117" spans="1:25" x14ac:dyDescent="0.25">
      <c r="A117" s="3" t="s">
        <v>32</v>
      </c>
      <c r="B117" s="6">
        <f t="shared" si="9"/>
        <v>0</v>
      </c>
      <c r="C117" s="6">
        <f t="shared" si="9"/>
        <v>0</v>
      </c>
      <c r="D117" s="6">
        <f t="shared" si="9"/>
        <v>0</v>
      </c>
      <c r="E117" s="6">
        <f t="shared" si="9"/>
        <v>0</v>
      </c>
      <c r="F117" s="6">
        <f t="shared" si="9"/>
        <v>0</v>
      </c>
      <c r="G117" s="6">
        <f t="shared" si="9"/>
        <v>0</v>
      </c>
      <c r="H117" s="6">
        <f t="shared" si="9"/>
        <v>0</v>
      </c>
      <c r="I117" s="6">
        <f t="shared" si="9"/>
        <v>0</v>
      </c>
      <c r="J117" s="6">
        <f t="shared" si="9"/>
        <v>0</v>
      </c>
      <c r="K117" s="6">
        <f t="shared" si="9"/>
        <v>0</v>
      </c>
      <c r="L117" s="6">
        <f t="shared" si="9"/>
        <v>0</v>
      </c>
      <c r="M117" s="6">
        <f t="shared" si="9"/>
        <v>0</v>
      </c>
      <c r="N117" s="6">
        <f t="shared" si="9"/>
        <v>0</v>
      </c>
      <c r="O117" s="6">
        <f t="shared" si="9"/>
        <v>0</v>
      </c>
      <c r="P117" s="6">
        <f t="shared" si="9"/>
        <v>0</v>
      </c>
      <c r="Q117" s="6">
        <f t="shared" si="9"/>
        <v>0</v>
      </c>
      <c r="R117" s="6">
        <f t="shared" si="9"/>
        <v>0</v>
      </c>
      <c r="S117" s="6">
        <f t="shared" si="9"/>
        <v>0</v>
      </c>
      <c r="T117" s="6">
        <f t="shared" si="9"/>
        <v>0</v>
      </c>
      <c r="U117" s="6">
        <f t="shared" si="9"/>
        <v>0</v>
      </c>
      <c r="V117" s="6">
        <f t="shared" si="9"/>
        <v>0</v>
      </c>
      <c r="W117" s="6">
        <f t="shared" si="9"/>
        <v>0.20858235980116646</v>
      </c>
      <c r="X117" s="6">
        <f t="shared" si="9"/>
        <v>-3.0500286752642358</v>
      </c>
      <c r="Y117" s="6">
        <f t="shared" si="9"/>
        <v>8.5830485358552089E-2</v>
      </c>
    </row>
    <row r="118" spans="1:25" x14ac:dyDescent="0.25">
      <c r="A118" s="3" t="s">
        <v>33</v>
      </c>
      <c r="B118" s="6">
        <f t="shared" si="9"/>
        <v>0</v>
      </c>
      <c r="C118" s="6">
        <f t="shared" si="9"/>
        <v>0</v>
      </c>
      <c r="D118" s="6">
        <f t="shared" si="9"/>
        <v>0</v>
      </c>
      <c r="E118" s="6">
        <f t="shared" si="9"/>
        <v>0</v>
      </c>
      <c r="F118" s="6">
        <f t="shared" si="9"/>
        <v>0</v>
      </c>
      <c r="G118" s="6">
        <f t="shared" si="9"/>
        <v>0</v>
      </c>
      <c r="H118" s="6">
        <f t="shared" si="9"/>
        <v>0</v>
      </c>
      <c r="I118" s="6">
        <f t="shared" si="9"/>
        <v>0</v>
      </c>
      <c r="J118" s="6">
        <f t="shared" si="9"/>
        <v>0</v>
      </c>
      <c r="K118" s="6">
        <f t="shared" si="9"/>
        <v>0</v>
      </c>
      <c r="L118" s="6">
        <f t="shared" si="9"/>
        <v>0</v>
      </c>
      <c r="M118" s="6">
        <f t="shared" si="9"/>
        <v>0</v>
      </c>
      <c r="N118" s="6">
        <f t="shared" si="9"/>
        <v>0</v>
      </c>
      <c r="O118" s="6">
        <f t="shared" si="9"/>
        <v>0</v>
      </c>
      <c r="P118" s="6">
        <f t="shared" si="9"/>
        <v>0</v>
      </c>
      <c r="Q118" s="6">
        <f t="shared" si="9"/>
        <v>0</v>
      </c>
      <c r="R118" s="6">
        <f t="shared" si="9"/>
        <v>0</v>
      </c>
      <c r="S118" s="6">
        <f t="shared" si="9"/>
        <v>0</v>
      </c>
      <c r="T118" s="6">
        <f t="shared" si="9"/>
        <v>0</v>
      </c>
      <c r="U118" s="6">
        <f t="shared" si="9"/>
        <v>0</v>
      </c>
      <c r="V118" s="6">
        <f t="shared" si="9"/>
        <v>0</v>
      </c>
      <c r="W118" s="6">
        <f t="shared" si="9"/>
        <v>3.4434891713553908</v>
      </c>
      <c r="X118" s="6">
        <f t="shared" si="9"/>
        <v>-2.8548647407323271</v>
      </c>
      <c r="Y118" s="6">
        <f t="shared" si="9"/>
        <v>1.2538461538461543</v>
      </c>
    </row>
    <row r="119" spans="1:25" x14ac:dyDescent="0.25">
      <c r="A119" s="3" t="s">
        <v>34</v>
      </c>
      <c r="B119" s="6">
        <f t="shared" si="9"/>
        <v>0</v>
      </c>
      <c r="C119" s="6">
        <f t="shared" si="9"/>
        <v>0</v>
      </c>
      <c r="D119" s="6">
        <f t="shared" si="9"/>
        <v>0</v>
      </c>
      <c r="E119" s="6">
        <f t="shared" si="9"/>
        <v>0</v>
      </c>
      <c r="F119" s="6">
        <f t="shared" si="9"/>
        <v>0</v>
      </c>
      <c r="G119" s="6">
        <f t="shared" si="9"/>
        <v>0</v>
      </c>
      <c r="H119" s="6">
        <f t="shared" si="9"/>
        <v>0</v>
      </c>
      <c r="I119" s="6">
        <f t="shared" si="9"/>
        <v>0</v>
      </c>
      <c r="J119" s="6">
        <f t="shared" si="9"/>
        <v>0</v>
      </c>
      <c r="K119" s="6">
        <f t="shared" si="9"/>
        <v>0</v>
      </c>
      <c r="L119" s="6">
        <f t="shared" si="9"/>
        <v>0</v>
      </c>
      <c r="M119" s="6">
        <f t="shared" si="9"/>
        <v>0</v>
      </c>
      <c r="N119" s="6">
        <f t="shared" si="9"/>
        <v>0</v>
      </c>
      <c r="O119" s="6">
        <f t="shared" si="9"/>
        <v>0</v>
      </c>
      <c r="P119" s="6">
        <f t="shared" si="9"/>
        <v>0</v>
      </c>
      <c r="Q119" s="6">
        <f t="shared" si="9"/>
        <v>0</v>
      </c>
      <c r="R119" s="6">
        <f t="shared" si="9"/>
        <v>0</v>
      </c>
      <c r="S119" s="6">
        <f t="shared" si="9"/>
        <v>0</v>
      </c>
      <c r="T119" s="6">
        <f t="shared" si="9"/>
        <v>0</v>
      </c>
      <c r="U119" s="6">
        <f t="shared" si="9"/>
        <v>0</v>
      </c>
      <c r="V119" s="6">
        <f t="shared" si="9"/>
        <v>0</v>
      </c>
      <c r="W119" s="6">
        <f t="shared" si="9"/>
        <v>-0.3330429115558845</v>
      </c>
      <c r="X119" s="6">
        <f t="shared" si="9"/>
        <v>1.6840834697579385</v>
      </c>
      <c r="Y119" s="6">
        <f t="shared" si="9"/>
        <v>-0.15425269911986339</v>
      </c>
    </row>
    <row r="120" spans="1:25" x14ac:dyDescent="0.25">
      <c r="A120" s="3" t="s">
        <v>35</v>
      </c>
      <c r="B120" s="6">
        <f t="shared" si="9"/>
        <v>0</v>
      </c>
      <c r="C120" s="6">
        <f t="shared" si="9"/>
        <v>0</v>
      </c>
      <c r="D120" s="6">
        <f t="shared" si="9"/>
        <v>0</v>
      </c>
      <c r="E120" s="6">
        <f t="shared" si="9"/>
        <v>0</v>
      </c>
      <c r="F120" s="6">
        <f t="shared" si="9"/>
        <v>0</v>
      </c>
      <c r="G120" s="6">
        <f t="shared" si="9"/>
        <v>0</v>
      </c>
      <c r="H120" s="6">
        <f t="shared" si="9"/>
        <v>0</v>
      </c>
      <c r="I120" s="6">
        <f t="shared" si="9"/>
        <v>0</v>
      </c>
      <c r="J120" s="6">
        <f t="shared" si="9"/>
        <v>0</v>
      </c>
      <c r="K120" s="6">
        <f t="shared" si="9"/>
        <v>0</v>
      </c>
      <c r="L120" s="6">
        <f t="shared" si="9"/>
        <v>0</v>
      </c>
      <c r="M120" s="6">
        <f t="shared" si="9"/>
        <v>0</v>
      </c>
      <c r="N120" s="6">
        <f t="shared" si="9"/>
        <v>0</v>
      </c>
      <c r="O120" s="6">
        <f t="shared" si="9"/>
        <v>0</v>
      </c>
      <c r="P120" s="6">
        <f t="shared" si="9"/>
        <v>0</v>
      </c>
      <c r="Q120" s="6">
        <f t="shared" si="9"/>
        <v>0</v>
      </c>
      <c r="R120" s="6">
        <f t="shared" si="9"/>
        <v>0</v>
      </c>
      <c r="S120" s="6">
        <f t="shared" si="9"/>
        <v>0</v>
      </c>
      <c r="T120" s="6">
        <f t="shared" si="9"/>
        <v>0</v>
      </c>
      <c r="U120" s="6">
        <f t="shared" si="9"/>
        <v>0</v>
      </c>
      <c r="V120" s="6">
        <f t="shared" si="9"/>
        <v>0</v>
      </c>
      <c r="W120" s="6">
        <f t="shared" si="9"/>
        <v>-0.21110032424323277</v>
      </c>
      <c r="X120" s="6">
        <f t="shared" si="9"/>
        <v>-0.86679907932082578</v>
      </c>
      <c r="Y120" s="6">
        <f t="shared" si="9"/>
        <v>-9.7604486119100664E-2</v>
      </c>
    </row>
    <row r="121" spans="1:25" x14ac:dyDescent="0.25">
      <c r="A121" s="3" t="s">
        <v>36</v>
      </c>
      <c r="B121" s="6">
        <f t="shared" si="9"/>
        <v>0</v>
      </c>
      <c r="C121" s="6">
        <f t="shared" si="9"/>
        <v>0</v>
      </c>
      <c r="D121" s="6">
        <f t="shared" si="9"/>
        <v>0</v>
      </c>
      <c r="E121" s="6">
        <f t="shared" si="9"/>
        <v>0</v>
      </c>
      <c r="F121" s="6">
        <f t="shared" si="9"/>
        <v>0</v>
      </c>
      <c r="G121" s="6">
        <f t="shared" si="9"/>
        <v>0</v>
      </c>
      <c r="H121" s="6">
        <f t="shared" si="9"/>
        <v>0</v>
      </c>
      <c r="I121" s="6">
        <f t="shared" si="9"/>
        <v>0</v>
      </c>
      <c r="J121" s="6">
        <f t="shared" si="9"/>
        <v>0</v>
      </c>
      <c r="K121" s="6">
        <f t="shared" si="9"/>
        <v>0</v>
      </c>
      <c r="L121" s="6">
        <f t="shared" si="9"/>
        <v>0</v>
      </c>
      <c r="M121" s="6">
        <f t="shared" si="9"/>
        <v>0</v>
      </c>
      <c r="N121" s="6">
        <f t="shared" si="9"/>
        <v>0</v>
      </c>
      <c r="O121" s="6">
        <f t="shared" si="9"/>
        <v>0</v>
      </c>
      <c r="P121" s="6">
        <f t="shared" si="9"/>
        <v>0</v>
      </c>
      <c r="Q121" s="6">
        <f t="shared" si="9"/>
        <v>0</v>
      </c>
      <c r="R121" s="6">
        <f t="shared" si="9"/>
        <v>0</v>
      </c>
      <c r="S121" s="6">
        <f t="shared" si="9"/>
        <v>0</v>
      </c>
      <c r="T121" s="6">
        <f t="shared" si="9"/>
        <v>0</v>
      </c>
      <c r="U121" s="6">
        <f t="shared" si="9"/>
        <v>0</v>
      </c>
      <c r="V121" s="6">
        <f t="shared" si="9"/>
        <v>0</v>
      </c>
      <c r="W121" s="6">
        <f t="shared" si="9"/>
        <v>1.9402876530404387</v>
      </c>
      <c r="X121" s="6">
        <f t="shared" si="9"/>
        <v>0.19779524445296826</v>
      </c>
      <c r="Y121" s="6">
        <f t="shared" si="9"/>
        <v>0.82902584493041731</v>
      </c>
    </row>
    <row r="122" spans="1:25" x14ac:dyDescent="0.25">
      <c r="A122" s="3" t="s">
        <v>37</v>
      </c>
      <c r="B122" s="6">
        <f t="shared" si="9"/>
        <v>0</v>
      </c>
      <c r="C122" s="6">
        <f t="shared" si="9"/>
        <v>0</v>
      </c>
      <c r="D122" s="6">
        <f t="shared" si="9"/>
        <v>0</v>
      </c>
      <c r="E122" s="6">
        <f t="shared" si="9"/>
        <v>0</v>
      </c>
      <c r="F122" s="6">
        <f t="shared" si="9"/>
        <v>0</v>
      </c>
      <c r="G122" s="6">
        <f t="shared" si="9"/>
        <v>0</v>
      </c>
      <c r="H122" s="6">
        <f t="shared" si="9"/>
        <v>0</v>
      </c>
      <c r="I122" s="6">
        <f t="shared" si="9"/>
        <v>0</v>
      </c>
      <c r="J122" s="6">
        <f t="shared" si="9"/>
        <v>0</v>
      </c>
      <c r="K122" s="6">
        <f t="shared" si="9"/>
        <v>0</v>
      </c>
      <c r="L122" s="6">
        <f t="shared" si="9"/>
        <v>0</v>
      </c>
      <c r="M122" s="6">
        <f t="shared" si="9"/>
        <v>0</v>
      </c>
      <c r="N122" s="6">
        <f t="shared" si="9"/>
        <v>0</v>
      </c>
      <c r="O122" s="6">
        <f t="shared" si="9"/>
        <v>0</v>
      </c>
      <c r="P122" s="6">
        <f t="shared" si="9"/>
        <v>0</v>
      </c>
      <c r="Q122" s="6">
        <f t="shared" si="9"/>
        <v>0</v>
      </c>
      <c r="R122" s="6">
        <f t="shared" si="9"/>
        <v>0</v>
      </c>
      <c r="S122" s="6">
        <f t="shared" si="9"/>
        <v>0</v>
      </c>
      <c r="T122" s="6">
        <f t="shared" si="9"/>
        <v>0</v>
      </c>
      <c r="U122" s="6">
        <f t="shared" si="9"/>
        <v>0</v>
      </c>
      <c r="V122" s="6">
        <f t="shared" si="9"/>
        <v>0</v>
      </c>
      <c r="W122" s="6">
        <f t="shared" si="9"/>
        <v>-0.27857497722507796</v>
      </c>
      <c r="X122" s="6">
        <f t="shared" si="9"/>
        <v>6.3958329909947222</v>
      </c>
      <c r="Y122" s="6">
        <f t="shared" si="9"/>
        <v>-0.12760525995440752</v>
      </c>
    </row>
    <row r="123" spans="1:25" x14ac:dyDescent="0.25">
      <c r="A123" s="3" t="s">
        <v>38</v>
      </c>
      <c r="B123" s="6">
        <f t="shared" si="9"/>
        <v>0</v>
      </c>
      <c r="C123" s="6">
        <f t="shared" si="9"/>
        <v>0</v>
      </c>
      <c r="D123" s="6">
        <f t="shared" si="9"/>
        <v>0</v>
      </c>
      <c r="E123" s="6">
        <f t="shared" si="9"/>
        <v>0</v>
      </c>
      <c r="F123" s="6">
        <f t="shared" si="9"/>
        <v>0</v>
      </c>
      <c r="G123" s="6">
        <f t="shared" si="9"/>
        <v>0</v>
      </c>
      <c r="H123" s="6">
        <f t="shared" si="9"/>
        <v>0</v>
      </c>
      <c r="I123" s="6">
        <f t="shared" si="9"/>
        <v>0</v>
      </c>
      <c r="J123" s="6">
        <f t="shared" si="9"/>
        <v>0</v>
      </c>
      <c r="K123" s="6">
        <f t="shared" si="9"/>
        <v>0</v>
      </c>
      <c r="L123" s="6">
        <f t="shared" si="9"/>
        <v>0</v>
      </c>
      <c r="M123" s="6">
        <f t="shared" si="9"/>
        <v>0</v>
      </c>
      <c r="N123" s="6">
        <f t="shared" si="9"/>
        <v>0</v>
      </c>
      <c r="O123" s="6">
        <f t="shared" si="9"/>
        <v>0</v>
      </c>
      <c r="P123" s="6">
        <f t="shared" si="9"/>
        <v>0</v>
      </c>
      <c r="Q123" s="6">
        <f t="shared" si="9"/>
        <v>0</v>
      </c>
      <c r="R123" s="6">
        <f t="shared" si="9"/>
        <v>0</v>
      </c>
      <c r="S123" s="6">
        <f t="shared" si="9"/>
        <v>0</v>
      </c>
      <c r="T123" s="6">
        <f t="shared" si="9"/>
        <v>0</v>
      </c>
      <c r="U123" s="6">
        <f t="shared" si="9"/>
        <v>0</v>
      </c>
      <c r="V123" s="6">
        <f t="shared" si="9"/>
        <v>0</v>
      </c>
      <c r="W123" s="6">
        <f t="shared" si="9"/>
        <v>0</v>
      </c>
      <c r="X123" s="6">
        <f t="shared" si="9"/>
        <v>0</v>
      </c>
      <c r="Y123" s="6">
        <f t="shared" si="9"/>
        <v>0</v>
      </c>
    </row>
    <row r="124" spans="1:25" x14ac:dyDescent="0.25">
      <c r="A124" s="3" t="s">
        <v>39</v>
      </c>
      <c r="B124" s="6">
        <f t="shared" si="9"/>
        <v>0</v>
      </c>
      <c r="C124" s="6">
        <f t="shared" si="9"/>
        <v>0</v>
      </c>
      <c r="D124" s="6">
        <f t="shared" si="9"/>
        <v>0</v>
      </c>
      <c r="E124" s="6">
        <f t="shared" si="9"/>
        <v>0</v>
      </c>
      <c r="F124" s="6">
        <f t="shared" si="9"/>
        <v>0</v>
      </c>
      <c r="G124" s="6">
        <f t="shared" si="9"/>
        <v>0</v>
      </c>
      <c r="H124" s="6">
        <f t="shared" si="9"/>
        <v>0</v>
      </c>
      <c r="I124" s="6">
        <f t="shared" si="9"/>
        <v>0</v>
      </c>
      <c r="J124" s="6">
        <f t="shared" si="9"/>
        <v>0</v>
      </c>
      <c r="K124" s="6">
        <f t="shared" si="9"/>
        <v>0</v>
      </c>
      <c r="L124" s="6">
        <f t="shared" si="9"/>
        <v>0</v>
      </c>
      <c r="M124" s="6">
        <f t="shared" si="9"/>
        <v>0</v>
      </c>
      <c r="N124" s="6">
        <f t="shared" si="9"/>
        <v>0</v>
      </c>
      <c r="O124" s="6">
        <f t="shared" si="9"/>
        <v>0</v>
      </c>
      <c r="P124" s="6">
        <f t="shared" si="9"/>
        <v>0</v>
      </c>
      <c r="Q124" s="6">
        <f t="shared" si="9"/>
        <v>0</v>
      </c>
      <c r="R124" s="6">
        <f t="shared" si="9"/>
        <v>0</v>
      </c>
      <c r="S124" s="6">
        <f t="shared" si="9"/>
        <v>0</v>
      </c>
      <c r="T124" s="6">
        <f t="shared" si="9"/>
        <v>0</v>
      </c>
      <c r="U124" s="6">
        <f t="shared" si="9"/>
        <v>0</v>
      </c>
      <c r="V124" s="6">
        <f t="shared" si="9"/>
        <v>0</v>
      </c>
      <c r="W124" s="6">
        <f t="shared" si="9"/>
        <v>-0.29809256416073537</v>
      </c>
      <c r="X124" s="6">
        <f t="shared" si="9"/>
        <v>5.1203802745798566</v>
      </c>
      <c r="Y124" s="6">
        <f t="shared" si="9"/>
        <v>-0.14632325567683202</v>
      </c>
    </row>
    <row r="125" spans="1:25" x14ac:dyDescent="0.25">
      <c r="A125" s="3" t="s">
        <v>40</v>
      </c>
      <c r="B125" s="6">
        <f t="shared" si="9"/>
        <v>0</v>
      </c>
      <c r="C125" s="6">
        <f t="shared" si="9"/>
        <v>0</v>
      </c>
      <c r="D125" s="6">
        <f t="shared" si="9"/>
        <v>0</v>
      </c>
      <c r="E125" s="6">
        <f t="shared" si="9"/>
        <v>0</v>
      </c>
      <c r="F125" s="6">
        <f t="shared" si="9"/>
        <v>0</v>
      </c>
      <c r="G125" s="6">
        <f t="shared" si="9"/>
        <v>0</v>
      </c>
      <c r="H125" s="6">
        <f t="shared" si="9"/>
        <v>0</v>
      </c>
      <c r="I125" s="6">
        <f t="shared" si="9"/>
        <v>0</v>
      </c>
      <c r="J125" s="6">
        <f t="shared" si="9"/>
        <v>0</v>
      </c>
      <c r="K125" s="6">
        <f t="shared" si="9"/>
        <v>0</v>
      </c>
      <c r="L125" s="6">
        <f t="shared" si="9"/>
        <v>0</v>
      </c>
      <c r="M125" s="6">
        <f t="shared" si="9"/>
        <v>0</v>
      </c>
      <c r="N125" s="6">
        <f t="shared" si="9"/>
        <v>0</v>
      </c>
      <c r="O125" s="6">
        <f t="shared" si="9"/>
        <v>0</v>
      </c>
      <c r="P125" s="6">
        <f t="shared" si="9"/>
        <v>0</v>
      </c>
      <c r="Q125" s="6">
        <f t="shared" si="9"/>
        <v>0</v>
      </c>
      <c r="R125" s="6">
        <f t="shared" si="9"/>
        <v>0</v>
      </c>
      <c r="S125" s="6">
        <f t="shared" si="9"/>
        <v>0</v>
      </c>
      <c r="T125" s="6">
        <f t="shared" si="9"/>
        <v>0</v>
      </c>
      <c r="U125" s="6">
        <f t="shared" si="9"/>
        <v>0</v>
      </c>
      <c r="V125" s="6">
        <f t="shared" si="9"/>
        <v>0</v>
      </c>
      <c r="W125" s="6">
        <f t="shared" si="9"/>
        <v>7.4556310297455797E-2</v>
      </c>
      <c r="X125" s="6">
        <f t="shared" si="9"/>
        <v>-1.9352372816663497</v>
      </c>
      <c r="Y125" s="6">
        <f t="shared" si="9"/>
        <v>3.3205526752859926E-2</v>
      </c>
    </row>
    <row r="126" spans="1:25" x14ac:dyDescent="0.25">
      <c r="A126" s="3" t="s">
        <v>41</v>
      </c>
      <c r="B126" s="6">
        <f t="shared" si="9"/>
        <v>0</v>
      </c>
      <c r="C126" s="6">
        <f t="shared" si="9"/>
        <v>0</v>
      </c>
      <c r="D126" s="6">
        <f t="shared" si="9"/>
        <v>0</v>
      </c>
      <c r="E126" s="6">
        <f t="shared" si="9"/>
        <v>0</v>
      </c>
      <c r="F126" s="6">
        <f t="shared" si="9"/>
        <v>0</v>
      </c>
      <c r="G126" s="6">
        <f t="shared" si="9"/>
        <v>0</v>
      </c>
      <c r="H126" s="6">
        <f t="shared" si="9"/>
        <v>0</v>
      </c>
      <c r="I126" s="6">
        <f t="shared" si="9"/>
        <v>0</v>
      </c>
      <c r="J126" s="6">
        <f t="shared" si="9"/>
        <v>0</v>
      </c>
      <c r="K126" s="6">
        <f t="shared" si="9"/>
        <v>0</v>
      </c>
      <c r="L126" s="6">
        <f t="shared" si="9"/>
        <v>0</v>
      </c>
      <c r="M126" s="6">
        <f t="shared" si="9"/>
        <v>0</v>
      </c>
      <c r="N126" s="6">
        <f t="shared" si="9"/>
        <v>0</v>
      </c>
      <c r="O126" s="6">
        <f t="shared" si="9"/>
        <v>0</v>
      </c>
      <c r="P126" s="6">
        <f t="shared" si="9"/>
        <v>0</v>
      </c>
      <c r="Q126" s="6">
        <f t="shared" ref="Q126:Y126" si="10">IF(Q42,Q70/Q42-1,0)</f>
        <v>0</v>
      </c>
      <c r="R126" s="6">
        <f t="shared" si="10"/>
        <v>0</v>
      </c>
      <c r="S126" s="6">
        <f t="shared" si="10"/>
        <v>0</v>
      </c>
      <c r="T126" s="6">
        <f t="shared" si="10"/>
        <v>0</v>
      </c>
      <c r="U126" s="6">
        <f t="shared" si="10"/>
        <v>0</v>
      </c>
      <c r="V126" s="6">
        <f t="shared" si="10"/>
        <v>0</v>
      </c>
      <c r="W126" s="6">
        <f t="shared" si="10"/>
        <v>0.20164994234476197</v>
      </c>
      <c r="X126" s="6">
        <f t="shared" si="10"/>
        <v>-3.343014384230985</v>
      </c>
      <c r="Y126" s="6">
        <f t="shared" si="10"/>
        <v>8.8133172127691672E-2</v>
      </c>
    </row>
    <row r="127" spans="1:25" x14ac:dyDescent="0.25">
      <c r="A127" s="3" t="s">
        <v>42</v>
      </c>
      <c r="B127" s="6">
        <f t="shared" ref="B127:Y137" si="11">IF(B43,B71/B43-1,0)</f>
        <v>0</v>
      </c>
      <c r="C127" s="6">
        <f t="shared" si="11"/>
        <v>0</v>
      </c>
      <c r="D127" s="6">
        <f t="shared" si="11"/>
        <v>0</v>
      </c>
      <c r="E127" s="6">
        <f t="shared" si="11"/>
        <v>0</v>
      </c>
      <c r="F127" s="6">
        <f t="shared" si="11"/>
        <v>0</v>
      </c>
      <c r="G127" s="6">
        <f t="shared" si="11"/>
        <v>0</v>
      </c>
      <c r="H127" s="6">
        <f t="shared" si="11"/>
        <v>0</v>
      </c>
      <c r="I127" s="6">
        <f t="shared" si="11"/>
        <v>0</v>
      </c>
      <c r="J127" s="6">
        <f t="shared" si="11"/>
        <v>0</v>
      </c>
      <c r="K127" s="6">
        <f t="shared" si="11"/>
        <v>0</v>
      </c>
      <c r="L127" s="6">
        <f t="shared" si="11"/>
        <v>0</v>
      </c>
      <c r="M127" s="6">
        <f t="shared" si="11"/>
        <v>0</v>
      </c>
      <c r="N127" s="6">
        <f t="shared" si="11"/>
        <v>0</v>
      </c>
      <c r="O127" s="6">
        <f t="shared" si="11"/>
        <v>0</v>
      </c>
      <c r="P127" s="6">
        <f t="shared" si="11"/>
        <v>0</v>
      </c>
      <c r="Q127" s="6">
        <f t="shared" si="11"/>
        <v>0</v>
      </c>
      <c r="R127" s="6">
        <f t="shared" si="11"/>
        <v>0</v>
      </c>
      <c r="S127" s="6">
        <f t="shared" si="11"/>
        <v>0</v>
      </c>
      <c r="T127" s="6">
        <f t="shared" si="11"/>
        <v>0</v>
      </c>
      <c r="U127" s="6">
        <f t="shared" si="11"/>
        <v>0</v>
      </c>
      <c r="V127" s="6">
        <f t="shared" si="11"/>
        <v>0</v>
      </c>
      <c r="W127" s="6">
        <f t="shared" si="11"/>
        <v>0.31052279461999666</v>
      </c>
      <c r="X127" s="6">
        <f t="shared" si="11"/>
        <v>-1.5928082527627061</v>
      </c>
      <c r="Y127" s="6">
        <f t="shared" si="11"/>
        <v>0.1568091787911674</v>
      </c>
    </row>
    <row r="128" spans="1:25" x14ac:dyDescent="0.25">
      <c r="A128" s="3" t="s">
        <v>43</v>
      </c>
      <c r="B128" s="6">
        <f t="shared" si="11"/>
        <v>0</v>
      </c>
      <c r="C128" s="6">
        <f t="shared" si="11"/>
        <v>0</v>
      </c>
      <c r="D128" s="6">
        <f t="shared" si="11"/>
        <v>0</v>
      </c>
      <c r="E128" s="6">
        <f t="shared" si="11"/>
        <v>0</v>
      </c>
      <c r="F128" s="6">
        <f t="shared" si="11"/>
        <v>0</v>
      </c>
      <c r="G128" s="6">
        <f t="shared" si="11"/>
        <v>0</v>
      </c>
      <c r="H128" s="6">
        <f t="shared" si="11"/>
        <v>0</v>
      </c>
      <c r="I128" s="6">
        <f t="shared" si="11"/>
        <v>0</v>
      </c>
      <c r="J128" s="6">
        <f t="shared" si="11"/>
        <v>0</v>
      </c>
      <c r="K128" s="6">
        <f t="shared" si="11"/>
        <v>0</v>
      </c>
      <c r="L128" s="6">
        <f t="shared" si="11"/>
        <v>0</v>
      </c>
      <c r="M128" s="6">
        <f t="shared" si="11"/>
        <v>0</v>
      </c>
      <c r="N128" s="6">
        <f t="shared" si="11"/>
        <v>0</v>
      </c>
      <c r="O128" s="6">
        <f t="shared" si="11"/>
        <v>0</v>
      </c>
      <c r="P128" s="6">
        <f t="shared" si="11"/>
        <v>0</v>
      </c>
      <c r="Q128" s="6">
        <f t="shared" si="11"/>
        <v>0</v>
      </c>
      <c r="R128" s="6">
        <f t="shared" si="11"/>
        <v>0</v>
      </c>
      <c r="S128" s="6">
        <f t="shared" si="11"/>
        <v>0</v>
      </c>
      <c r="T128" s="6">
        <f t="shared" si="11"/>
        <v>0</v>
      </c>
      <c r="U128" s="6">
        <f t="shared" si="11"/>
        <v>0</v>
      </c>
      <c r="V128" s="6">
        <f t="shared" si="11"/>
        <v>0</v>
      </c>
      <c r="W128" s="6">
        <f t="shared" si="11"/>
        <v>0.21766903259574111</v>
      </c>
      <c r="X128" s="6">
        <f t="shared" si="11"/>
        <v>0.13477355658340295</v>
      </c>
      <c r="Y128" s="6">
        <f t="shared" si="11"/>
        <v>0.1020776874435414</v>
      </c>
    </row>
    <row r="129" spans="1:25" x14ac:dyDescent="0.25">
      <c r="A129" s="3" t="s">
        <v>44</v>
      </c>
      <c r="B129" s="6">
        <f t="shared" si="11"/>
        <v>0</v>
      </c>
      <c r="C129" s="6">
        <f t="shared" si="11"/>
        <v>0</v>
      </c>
      <c r="D129" s="6">
        <f t="shared" si="11"/>
        <v>0</v>
      </c>
      <c r="E129" s="6">
        <f t="shared" si="11"/>
        <v>0</v>
      </c>
      <c r="F129" s="6">
        <f t="shared" si="11"/>
        <v>0</v>
      </c>
      <c r="G129" s="6">
        <f t="shared" si="11"/>
        <v>0</v>
      </c>
      <c r="H129" s="6">
        <f t="shared" si="11"/>
        <v>0</v>
      </c>
      <c r="I129" s="6">
        <f t="shared" si="11"/>
        <v>0</v>
      </c>
      <c r="J129" s="6">
        <f t="shared" si="11"/>
        <v>0</v>
      </c>
      <c r="K129" s="6">
        <f t="shared" si="11"/>
        <v>0</v>
      </c>
      <c r="L129" s="6">
        <f t="shared" si="11"/>
        <v>0</v>
      </c>
      <c r="M129" s="6">
        <f t="shared" si="11"/>
        <v>0</v>
      </c>
      <c r="N129" s="6">
        <f t="shared" si="11"/>
        <v>0</v>
      </c>
      <c r="O129" s="6">
        <f t="shared" si="11"/>
        <v>0</v>
      </c>
      <c r="P129" s="6">
        <f t="shared" si="11"/>
        <v>0</v>
      </c>
      <c r="Q129" s="6">
        <f t="shared" si="11"/>
        <v>0</v>
      </c>
      <c r="R129" s="6">
        <f t="shared" si="11"/>
        <v>0</v>
      </c>
      <c r="S129" s="6">
        <f t="shared" si="11"/>
        <v>0</v>
      </c>
      <c r="T129" s="6">
        <f t="shared" si="11"/>
        <v>0</v>
      </c>
      <c r="U129" s="6">
        <f t="shared" si="11"/>
        <v>0</v>
      </c>
      <c r="V129" s="6">
        <f t="shared" si="11"/>
        <v>0</v>
      </c>
      <c r="W129" s="6">
        <f t="shared" si="11"/>
        <v>-0.21774437480036735</v>
      </c>
      <c r="X129" s="6">
        <f t="shared" si="11"/>
        <v>0.27742443925209281</v>
      </c>
      <c r="Y129" s="6">
        <f t="shared" si="11"/>
        <v>-0.11748998664886534</v>
      </c>
    </row>
    <row r="130" spans="1:25" x14ac:dyDescent="0.25">
      <c r="A130" s="3" t="s">
        <v>45</v>
      </c>
      <c r="B130" s="6">
        <f t="shared" si="11"/>
        <v>0</v>
      </c>
      <c r="C130" s="6">
        <f t="shared" si="11"/>
        <v>0</v>
      </c>
      <c r="D130" s="6">
        <f t="shared" si="11"/>
        <v>0</v>
      </c>
      <c r="E130" s="6">
        <f t="shared" si="11"/>
        <v>0</v>
      </c>
      <c r="F130" s="6">
        <f t="shared" si="11"/>
        <v>0</v>
      </c>
      <c r="G130" s="6">
        <f t="shared" si="11"/>
        <v>0</v>
      </c>
      <c r="H130" s="6">
        <f t="shared" si="11"/>
        <v>0</v>
      </c>
      <c r="I130" s="6">
        <f t="shared" si="11"/>
        <v>0</v>
      </c>
      <c r="J130" s="6">
        <f t="shared" si="11"/>
        <v>0</v>
      </c>
      <c r="K130" s="6">
        <f t="shared" si="11"/>
        <v>0</v>
      </c>
      <c r="L130" s="6">
        <f t="shared" si="11"/>
        <v>0</v>
      </c>
      <c r="M130" s="6">
        <f t="shared" si="11"/>
        <v>0</v>
      </c>
      <c r="N130" s="6">
        <f t="shared" si="11"/>
        <v>0</v>
      </c>
      <c r="O130" s="6">
        <f t="shared" si="11"/>
        <v>0</v>
      </c>
      <c r="P130" s="6">
        <f t="shared" si="11"/>
        <v>0</v>
      </c>
      <c r="Q130" s="6">
        <f t="shared" si="11"/>
        <v>0</v>
      </c>
      <c r="R130" s="6">
        <f t="shared" si="11"/>
        <v>0</v>
      </c>
      <c r="S130" s="6">
        <f t="shared" si="11"/>
        <v>0</v>
      </c>
      <c r="T130" s="6">
        <f t="shared" si="11"/>
        <v>0</v>
      </c>
      <c r="U130" s="6">
        <f t="shared" si="11"/>
        <v>0</v>
      </c>
      <c r="V130" s="6">
        <f t="shared" si="11"/>
        <v>0</v>
      </c>
      <c r="W130" s="6">
        <f t="shared" si="11"/>
        <v>-0.58638598924535268</v>
      </c>
      <c r="X130" s="6">
        <f t="shared" si="11"/>
        <v>-2.1063495692732026E-2</v>
      </c>
      <c r="Y130" s="6">
        <f t="shared" si="11"/>
        <v>-0.31931575196008555</v>
      </c>
    </row>
    <row r="131" spans="1:25" x14ac:dyDescent="0.25">
      <c r="A131" s="3" t="s">
        <v>46</v>
      </c>
      <c r="B131" s="6">
        <f t="shared" si="11"/>
        <v>0</v>
      </c>
      <c r="C131" s="6">
        <f t="shared" si="11"/>
        <v>0</v>
      </c>
      <c r="D131" s="6">
        <f t="shared" si="11"/>
        <v>0</v>
      </c>
      <c r="E131" s="6">
        <f t="shared" si="11"/>
        <v>0</v>
      </c>
      <c r="F131" s="6">
        <f t="shared" si="11"/>
        <v>0</v>
      </c>
      <c r="G131" s="6">
        <f t="shared" si="11"/>
        <v>0</v>
      </c>
      <c r="H131" s="6">
        <f t="shared" si="11"/>
        <v>0</v>
      </c>
      <c r="I131" s="6">
        <f t="shared" si="11"/>
        <v>0</v>
      </c>
      <c r="J131" s="6">
        <f t="shared" si="11"/>
        <v>0</v>
      </c>
      <c r="K131" s="6">
        <f t="shared" si="11"/>
        <v>0</v>
      </c>
      <c r="L131" s="6">
        <f t="shared" si="11"/>
        <v>0</v>
      </c>
      <c r="M131" s="6">
        <f t="shared" si="11"/>
        <v>0</v>
      </c>
      <c r="N131" s="6">
        <f t="shared" si="11"/>
        <v>0</v>
      </c>
      <c r="O131" s="6">
        <f t="shared" si="11"/>
        <v>0</v>
      </c>
      <c r="P131" s="6">
        <f t="shared" si="11"/>
        <v>0</v>
      </c>
      <c r="Q131" s="6">
        <f t="shared" si="11"/>
        <v>0</v>
      </c>
      <c r="R131" s="6">
        <f t="shared" si="11"/>
        <v>0</v>
      </c>
      <c r="S131" s="6">
        <f t="shared" si="11"/>
        <v>0</v>
      </c>
      <c r="T131" s="6">
        <f t="shared" si="11"/>
        <v>0</v>
      </c>
      <c r="U131" s="6">
        <f t="shared" si="11"/>
        <v>0</v>
      </c>
      <c r="V131" s="6">
        <f t="shared" si="11"/>
        <v>0</v>
      </c>
      <c r="W131" s="6">
        <f t="shared" si="11"/>
        <v>0.96648322995455005</v>
      </c>
      <c r="X131" s="6">
        <f t="shared" si="11"/>
        <v>-2.2919310969938156</v>
      </c>
      <c r="Y131" s="6">
        <f t="shared" si="11"/>
        <v>0.36374269005847948</v>
      </c>
    </row>
    <row r="132" spans="1:25" x14ac:dyDescent="0.25">
      <c r="A132" s="3" t="s">
        <v>47</v>
      </c>
      <c r="B132" s="6">
        <f t="shared" si="11"/>
        <v>0</v>
      </c>
      <c r="C132" s="6">
        <f t="shared" si="11"/>
        <v>0</v>
      </c>
      <c r="D132" s="6">
        <f t="shared" si="11"/>
        <v>0</v>
      </c>
      <c r="E132" s="6">
        <f t="shared" si="11"/>
        <v>0</v>
      </c>
      <c r="F132" s="6">
        <f t="shared" si="11"/>
        <v>0</v>
      </c>
      <c r="G132" s="6">
        <f t="shared" si="11"/>
        <v>0</v>
      </c>
      <c r="H132" s="6">
        <f t="shared" si="11"/>
        <v>0</v>
      </c>
      <c r="I132" s="6">
        <f t="shared" si="11"/>
        <v>0</v>
      </c>
      <c r="J132" s="6">
        <f t="shared" si="11"/>
        <v>0</v>
      </c>
      <c r="K132" s="6">
        <f t="shared" si="11"/>
        <v>0</v>
      </c>
      <c r="L132" s="6">
        <f t="shared" si="11"/>
        <v>0</v>
      </c>
      <c r="M132" s="6">
        <f t="shared" si="11"/>
        <v>0</v>
      </c>
      <c r="N132" s="6">
        <f t="shared" si="11"/>
        <v>0</v>
      </c>
      <c r="O132" s="6">
        <f t="shared" si="11"/>
        <v>0</v>
      </c>
      <c r="P132" s="6">
        <f t="shared" si="11"/>
        <v>0</v>
      </c>
      <c r="Q132" s="6">
        <f t="shared" si="11"/>
        <v>0</v>
      </c>
      <c r="R132" s="6">
        <f t="shared" si="11"/>
        <v>0</v>
      </c>
      <c r="S132" s="6">
        <f t="shared" si="11"/>
        <v>0</v>
      </c>
      <c r="T132" s="6">
        <f t="shared" si="11"/>
        <v>0</v>
      </c>
      <c r="U132" s="6">
        <f t="shared" si="11"/>
        <v>0</v>
      </c>
      <c r="V132" s="6">
        <f t="shared" si="11"/>
        <v>0</v>
      </c>
      <c r="W132" s="6">
        <f t="shared" si="11"/>
        <v>-0.24055023189318181</v>
      </c>
      <c r="X132" s="6">
        <f t="shared" si="11"/>
        <v>-0.26659525519693694</v>
      </c>
      <c r="Y132" s="6">
        <f t="shared" si="11"/>
        <v>-0.12889648625474071</v>
      </c>
    </row>
    <row r="133" spans="1:25" x14ac:dyDescent="0.25">
      <c r="A133" s="3" t="s">
        <v>48</v>
      </c>
      <c r="B133" s="6">
        <f t="shared" si="11"/>
        <v>0</v>
      </c>
      <c r="C133" s="6">
        <f t="shared" si="11"/>
        <v>0</v>
      </c>
      <c r="D133" s="6">
        <f t="shared" si="11"/>
        <v>0</v>
      </c>
      <c r="E133" s="6">
        <f t="shared" si="11"/>
        <v>0</v>
      </c>
      <c r="F133" s="6">
        <f t="shared" si="11"/>
        <v>0</v>
      </c>
      <c r="G133" s="6">
        <f t="shared" si="11"/>
        <v>0</v>
      </c>
      <c r="H133" s="6">
        <f t="shared" si="11"/>
        <v>0</v>
      </c>
      <c r="I133" s="6">
        <f t="shared" si="11"/>
        <v>0</v>
      </c>
      <c r="J133" s="6">
        <f t="shared" si="11"/>
        <v>0</v>
      </c>
      <c r="K133" s="6">
        <f t="shared" si="11"/>
        <v>0</v>
      </c>
      <c r="L133" s="6">
        <f t="shared" si="11"/>
        <v>0</v>
      </c>
      <c r="M133" s="6">
        <f t="shared" si="11"/>
        <v>0</v>
      </c>
      <c r="N133" s="6">
        <f t="shared" si="11"/>
        <v>0</v>
      </c>
      <c r="O133" s="6">
        <f t="shared" si="11"/>
        <v>0</v>
      </c>
      <c r="P133" s="6">
        <f t="shared" si="11"/>
        <v>0</v>
      </c>
      <c r="Q133" s="6">
        <f t="shared" si="11"/>
        <v>0</v>
      </c>
      <c r="R133" s="6">
        <f t="shared" si="11"/>
        <v>0</v>
      </c>
      <c r="S133" s="6">
        <f t="shared" si="11"/>
        <v>0</v>
      </c>
      <c r="T133" s="6">
        <f t="shared" si="11"/>
        <v>0</v>
      </c>
      <c r="U133" s="6">
        <f t="shared" si="11"/>
        <v>0</v>
      </c>
      <c r="V133" s="6">
        <f t="shared" si="11"/>
        <v>0</v>
      </c>
      <c r="W133" s="6">
        <f t="shared" si="11"/>
        <v>0</v>
      </c>
      <c r="X133" s="6">
        <f t="shared" si="11"/>
        <v>0</v>
      </c>
      <c r="Y133" s="6">
        <f t="shared" si="11"/>
        <v>0</v>
      </c>
    </row>
    <row r="134" spans="1:25" x14ac:dyDescent="0.25">
      <c r="A134" s="3" t="s">
        <v>49</v>
      </c>
      <c r="B134" s="6">
        <f t="shared" si="11"/>
        <v>0</v>
      </c>
      <c r="C134" s="6">
        <f t="shared" si="11"/>
        <v>0</v>
      </c>
      <c r="D134" s="6">
        <f t="shared" si="11"/>
        <v>0</v>
      </c>
      <c r="E134" s="6">
        <f t="shared" si="11"/>
        <v>0</v>
      </c>
      <c r="F134" s="6">
        <f t="shared" si="11"/>
        <v>0</v>
      </c>
      <c r="G134" s="6">
        <f t="shared" si="11"/>
        <v>0</v>
      </c>
      <c r="H134" s="6">
        <f t="shared" si="11"/>
        <v>0</v>
      </c>
      <c r="I134" s="6">
        <f t="shared" si="11"/>
        <v>0</v>
      </c>
      <c r="J134" s="6">
        <f t="shared" si="11"/>
        <v>0</v>
      </c>
      <c r="K134" s="6">
        <f t="shared" si="11"/>
        <v>0</v>
      </c>
      <c r="L134" s="6">
        <f t="shared" si="11"/>
        <v>0</v>
      </c>
      <c r="M134" s="6">
        <f t="shared" si="11"/>
        <v>0</v>
      </c>
      <c r="N134" s="6">
        <f t="shared" si="11"/>
        <v>0</v>
      </c>
      <c r="O134" s="6">
        <f t="shared" si="11"/>
        <v>0</v>
      </c>
      <c r="P134" s="6">
        <f t="shared" si="11"/>
        <v>0</v>
      </c>
      <c r="Q134" s="6">
        <f t="shared" si="11"/>
        <v>0</v>
      </c>
      <c r="R134" s="6">
        <f t="shared" si="11"/>
        <v>0</v>
      </c>
      <c r="S134" s="6">
        <f t="shared" si="11"/>
        <v>0</v>
      </c>
      <c r="T134" s="6">
        <f t="shared" si="11"/>
        <v>0</v>
      </c>
      <c r="U134" s="6">
        <f t="shared" si="11"/>
        <v>0</v>
      </c>
      <c r="V134" s="6">
        <f t="shared" si="11"/>
        <v>0</v>
      </c>
      <c r="W134" s="6">
        <f t="shared" si="11"/>
        <v>0</v>
      </c>
      <c r="X134" s="6">
        <f t="shared" si="11"/>
        <v>0</v>
      </c>
      <c r="Y134" s="6">
        <f t="shared" si="11"/>
        <v>0</v>
      </c>
    </row>
    <row r="135" spans="1:25" x14ac:dyDescent="0.25">
      <c r="A135" s="3" t="s">
        <v>50</v>
      </c>
      <c r="B135" s="6">
        <f t="shared" si="11"/>
        <v>0</v>
      </c>
      <c r="C135" s="6">
        <f t="shared" si="11"/>
        <v>0</v>
      </c>
      <c r="D135" s="6">
        <f t="shared" si="11"/>
        <v>0</v>
      </c>
      <c r="E135" s="6">
        <f t="shared" si="11"/>
        <v>0</v>
      </c>
      <c r="F135" s="6">
        <f t="shared" si="11"/>
        <v>0</v>
      </c>
      <c r="G135" s="6">
        <f t="shared" si="11"/>
        <v>0</v>
      </c>
      <c r="H135" s="6">
        <f t="shared" si="11"/>
        <v>0</v>
      </c>
      <c r="I135" s="6">
        <f t="shared" si="11"/>
        <v>0</v>
      </c>
      <c r="J135" s="6">
        <f t="shared" si="11"/>
        <v>0</v>
      </c>
      <c r="K135" s="6">
        <f t="shared" si="11"/>
        <v>0</v>
      </c>
      <c r="L135" s="6">
        <f t="shared" si="11"/>
        <v>0</v>
      </c>
      <c r="M135" s="6">
        <f t="shared" si="11"/>
        <v>0</v>
      </c>
      <c r="N135" s="6">
        <f t="shared" si="11"/>
        <v>0</v>
      </c>
      <c r="O135" s="6">
        <f t="shared" si="11"/>
        <v>0</v>
      </c>
      <c r="P135" s="6">
        <f t="shared" si="11"/>
        <v>0</v>
      </c>
      <c r="Q135" s="6">
        <f t="shared" si="11"/>
        <v>0</v>
      </c>
      <c r="R135" s="6">
        <f t="shared" si="11"/>
        <v>0</v>
      </c>
      <c r="S135" s="6">
        <f t="shared" si="11"/>
        <v>0</v>
      </c>
      <c r="T135" s="6">
        <f t="shared" si="11"/>
        <v>0</v>
      </c>
      <c r="U135" s="6">
        <f t="shared" si="11"/>
        <v>0</v>
      </c>
      <c r="V135" s="6">
        <f t="shared" si="11"/>
        <v>0</v>
      </c>
      <c r="W135" s="6">
        <f t="shared" si="11"/>
        <v>0</v>
      </c>
      <c r="X135" s="6">
        <f t="shared" si="11"/>
        <v>0.10067242721981717</v>
      </c>
      <c r="Y135" s="6">
        <f t="shared" si="11"/>
        <v>-9.0592424148744355E-3</v>
      </c>
    </row>
    <row r="136" spans="1:25" x14ac:dyDescent="0.25">
      <c r="A136" s="3" t="s">
        <v>51</v>
      </c>
      <c r="B136" s="6">
        <f t="shared" si="11"/>
        <v>0</v>
      </c>
      <c r="C136" s="6">
        <f t="shared" si="11"/>
        <v>0</v>
      </c>
      <c r="D136" s="6">
        <f t="shared" si="11"/>
        <v>0</v>
      </c>
      <c r="E136" s="6">
        <f t="shared" si="11"/>
        <v>0</v>
      </c>
      <c r="F136" s="6">
        <f t="shared" si="11"/>
        <v>0</v>
      </c>
      <c r="G136" s="6">
        <f t="shared" si="11"/>
        <v>0</v>
      </c>
      <c r="H136" s="6">
        <f t="shared" si="11"/>
        <v>0</v>
      </c>
      <c r="I136" s="6">
        <f t="shared" si="11"/>
        <v>0</v>
      </c>
      <c r="J136" s="6">
        <f t="shared" si="11"/>
        <v>0</v>
      </c>
      <c r="K136" s="6">
        <f t="shared" si="11"/>
        <v>0</v>
      </c>
      <c r="L136" s="6">
        <f t="shared" si="11"/>
        <v>0</v>
      </c>
      <c r="M136" s="6">
        <f t="shared" si="11"/>
        <v>0</v>
      </c>
      <c r="N136" s="6">
        <f t="shared" si="11"/>
        <v>0</v>
      </c>
      <c r="O136" s="6">
        <f t="shared" si="11"/>
        <v>0</v>
      </c>
      <c r="P136" s="6">
        <f t="shared" si="11"/>
        <v>0</v>
      </c>
      <c r="Q136" s="6">
        <f t="shared" si="11"/>
        <v>0</v>
      </c>
      <c r="R136" s="6">
        <f t="shared" si="11"/>
        <v>0</v>
      </c>
      <c r="S136" s="6">
        <f t="shared" si="11"/>
        <v>0</v>
      </c>
      <c r="T136" s="6">
        <f t="shared" si="11"/>
        <v>0</v>
      </c>
      <c r="U136" s="6">
        <f t="shared" si="11"/>
        <v>0</v>
      </c>
      <c r="V136" s="6">
        <f t="shared" si="11"/>
        <v>0</v>
      </c>
      <c r="W136" s="6">
        <f t="shared" si="11"/>
        <v>0</v>
      </c>
      <c r="X136" s="6">
        <f t="shared" si="11"/>
        <v>0.1144552111184638</v>
      </c>
      <c r="Y136" s="6">
        <f t="shared" si="11"/>
        <v>-4.0255513603932869E-3</v>
      </c>
    </row>
    <row r="137" spans="1:25" x14ac:dyDescent="0.25">
      <c r="A137" s="3" t="s">
        <v>52</v>
      </c>
      <c r="B137" s="6">
        <f t="shared" si="11"/>
        <v>0</v>
      </c>
      <c r="C137" s="6">
        <f t="shared" si="11"/>
        <v>0</v>
      </c>
      <c r="D137" s="6">
        <f t="shared" si="11"/>
        <v>0</v>
      </c>
      <c r="E137" s="6">
        <f t="shared" si="11"/>
        <v>0</v>
      </c>
      <c r="F137" s="6">
        <f t="shared" si="11"/>
        <v>0</v>
      </c>
      <c r="G137" s="6">
        <f t="shared" si="11"/>
        <v>0</v>
      </c>
      <c r="H137" s="6">
        <f t="shared" si="11"/>
        <v>0</v>
      </c>
      <c r="I137" s="6">
        <f t="shared" si="11"/>
        <v>0</v>
      </c>
      <c r="J137" s="6">
        <f t="shared" si="11"/>
        <v>0</v>
      </c>
      <c r="K137" s="6">
        <f t="shared" si="11"/>
        <v>0</v>
      </c>
      <c r="L137" s="6">
        <f t="shared" si="11"/>
        <v>0</v>
      </c>
      <c r="M137" s="6">
        <f t="shared" si="11"/>
        <v>0</v>
      </c>
      <c r="N137" s="6">
        <f t="shared" si="11"/>
        <v>0</v>
      </c>
      <c r="O137" s="6">
        <f t="shared" si="11"/>
        <v>0</v>
      </c>
      <c r="P137" s="6">
        <f t="shared" si="11"/>
        <v>0</v>
      </c>
      <c r="Q137" s="6">
        <f t="shared" ref="Q137:Y137" si="12">IF(Q53,Q81/Q53-1,0)</f>
        <v>0</v>
      </c>
      <c r="R137" s="6">
        <f t="shared" si="12"/>
        <v>0</v>
      </c>
      <c r="S137" s="6">
        <f t="shared" si="12"/>
        <v>0</v>
      </c>
      <c r="T137" s="6">
        <f t="shared" si="12"/>
        <v>0</v>
      </c>
      <c r="U137" s="6">
        <f t="shared" si="12"/>
        <v>0</v>
      </c>
      <c r="V137" s="6">
        <f t="shared" si="12"/>
        <v>0</v>
      </c>
      <c r="W137" s="6">
        <f t="shared" si="12"/>
        <v>0</v>
      </c>
      <c r="X137" s="6">
        <f t="shared" si="12"/>
        <v>0</v>
      </c>
      <c r="Y137" s="6">
        <f t="shared" si="12"/>
        <v>0</v>
      </c>
    </row>
    <row r="138" spans="1:25" x14ac:dyDescent="0.25">
      <c r="A138" s="3" t="s">
        <v>53</v>
      </c>
      <c r="B138" s="6">
        <f t="shared" ref="B138:Y140" si="13">IF(B54,B82/B54-1,0)</f>
        <v>0</v>
      </c>
      <c r="C138" s="6">
        <f t="shared" si="13"/>
        <v>0</v>
      </c>
      <c r="D138" s="6">
        <f t="shared" si="13"/>
        <v>0</v>
      </c>
      <c r="E138" s="6">
        <f t="shared" si="13"/>
        <v>0</v>
      </c>
      <c r="F138" s="6">
        <f t="shared" si="13"/>
        <v>0</v>
      </c>
      <c r="G138" s="6">
        <f t="shared" si="13"/>
        <v>0</v>
      </c>
      <c r="H138" s="6">
        <f t="shared" si="13"/>
        <v>0</v>
      </c>
      <c r="I138" s="6">
        <f t="shared" si="13"/>
        <v>0</v>
      </c>
      <c r="J138" s="6">
        <f t="shared" si="13"/>
        <v>0</v>
      </c>
      <c r="K138" s="6">
        <f t="shared" si="13"/>
        <v>0</v>
      </c>
      <c r="L138" s="6">
        <f t="shared" si="13"/>
        <v>0</v>
      </c>
      <c r="M138" s="6">
        <f t="shared" si="13"/>
        <v>0</v>
      </c>
      <c r="N138" s="6">
        <f t="shared" si="13"/>
        <v>0</v>
      </c>
      <c r="O138" s="6">
        <f t="shared" si="13"/>
        <v>0</v>
      </c>
      <c r="P138" s="6">
        <f t="shared" si="13"/>
        <v>0</v>
      </c>
      <c r="Q138" s="6">
        <f t="shared" si="13"/>
        <v>0</v>
      </c>
      <c r="R138" s="6">
        <f t="shared" si="13"/>
        <v>0</v>
      </c>
      <c r="S138" s="6">
        <f t="shared" si="13"/>
        <v>0</v>
      </c>
      <c r="T138" s="6">
        <f t="shared" si="13"/>
        <v>0</v>
      </c>
      <c r="U138" s="6">
        <f t="shared" si="13"/>
        <v>0</v>
      </c>
      <c r="V138" s="6">
        <f t="shared" si="13"/>
        <v>0</v>
      </c>
      <c r="W138" s="6">
        <f t="shared" si="13"/>
        <v>0</v>
      </c>
      <c r="X138" s="6">
        <f t="shared" si="13"/>
        <v>-0.18057173961012873</v>
      </c>
      <c r="Y138" s="6">
        <f t="shared" si="13"/>
        <v>-5.5309934601266431E-4</v>
      </c>
    </row>
    <row r="139" spans="1:25" x14ac:dyDescent="0.25">
      <c r="A139" s="3" t="s">
        <v>54</v>
      </c>
      <c r="B139" s="6">
        <f t="shared" si="13"/>
        <v>0</v>
      </c>
      <c r="C139" s="6">
        <f t="shared" si="13"/>
        <v>0</v>
      </c>
      <c r="D139" s="6">
        <f t="shared" si="13"/>
        <v>0</v>
      </c>
      <c r="E139" s="6">
        <f t="shared" si="13"/>
        <v>0</v>
      </c>
      <c r="F139" s="6">
        <f t="shared" si="13"/>
        <v>0</v>
      </c>
      <c r="G139" s="6">
        <f t="shared" si="13"/>
        <v>0</v>
      </c>
      <c r="H139" s="6">
        <f t="shared" si="13"/>
        <v>0</v>
      </c>
      <c r="I139" s="6">
        <f t="shared" si="13"/>
        <v>0</v>
      </c>
      <c r="J139" s="6">
        <f t="shared" si="13"/>
        <v>0</v>
      </c>
      <c r="K139" s="6">
        <f t="shared" si="13"/>
        <v>0</v>
      </c>
      <c r="L139" s="6">
        <f t="shared" si="13"/>
        <v>0</v>
      </c>
      <c r="M139" s="6">
        <f t="shared" si="13"/>
        <v>0</v>
      </c>
      <c r="N139" s="6">
        <f t="shared" si="13"/>
        <v>0</v>
      </c>
      <c r="O139" s="6">
        <f t="shared" si="13"/>
        <v>0</v>
      </c>
      <c r="P139" s="6">
        <f t="shared" si="13"/>
        <v>0</v>
      </c>
      <c r="Q139" s="6">
        <f t="shared" si="13"/>
        <v>0</v>
      </c>
      <c r="R139" s="6">
        <f t="shared" si="13"/>
        <v>0</v>
      </c>
      <c r="S139" s="6">
        <f t="shared" si="13"/>
        <v>0</v>
      </c>
      <c r="T139" s="6">
        <f t="shared" si="13"/>
        <v>0</v>
      </c>
      <c r="U139" s="6">
        <f t="shared" si="13"/>
        <v>0</v>
      </c>
      <c r="V139" s="6">
        <f t="shared" si="13"/>
        <v>0</v>
      </c>
      <c r="W139" s="6">
        <f t="shared" si="13"/>
        <v>0</v>
      </c>
      <c r="X139" s="6">
        <f t="shared" si="13"/>
        <v>7.4048964940028439E-2</v>
      </c>
      <c r="Y139" s="6">
        <f t="shared" si="13"/>
        <v>-2.142374882047382E-3</v>
      </c>
    </row>
    <row r="140" spans="1:25" x14ac:dyDescent="0.25">
      <c r="A140" s="3" t="s">
        <v>55</v>
      </c>
      <c r="B140" s="6">
        <f t="shared" si="13"/>
        <v>0</v>
      </c>
      <c r="C140" s="6">
        <f t="shared" si="13"/>
        <v>0</v>
      </c>
      <c r="D140" s="6">
        <f t="shared" si="13"/>
        <v>0</v>
      </c>
      <c r="E140" s="6">
        <f t="shared" si="13"/>
        <v>0</v>
      </c>
      <c r="F140" s="6">
        <f t="shared" si="13"/>
        <v>0</v>
      </c>
      <c r="G140" s="6">
        <f t="shared" si="13"/>
        <v>0</v>
      </c>
      <c r="H140" s="6">
        <f t="shared" si="13"/>
        <v>0</v>
      </c>
      <c r="I140" s="6">
        <f t="shared" si="13"/>
        <v>0</v>
      </c>
      <c r="J140" s="6">
        <f t="shared" si="13"/>
        <v>0</v>
      </c>
      <c r="K140" s="6">
        <f t="shared" si="13"/>
        <v>0</v>
      </c>
      <c r="L140" s="6">
        <f t="shared" si="13"/>
        <v>0</v>
      </c>
      <c r="M140" s="6">
        <f t="shared" si="13"/>
        <v>0</v>
      </c>
      <c r="N140" s="6">
        <f t="shared" si="13"/>
        <v>0</v>
      </c>
      <c r="O140" s="6">
        <f t="shared" si="13"/>
        <v>0</v>
      </c>
      <c r="P140" s="6">
        <f t="shared" si="13"/>
        <v>0</v>
      </c>
      <c r="Q140" s="6">
        <f t="shared" si="13"/>
        <v>0</v>
      </c>
      <c r="R140" s="6">
        <f t="shared" si="13"/>
        <v>0</v>
      </c>
      <c r="S140" s="6">
        <f t="shared" si="13"/>
        <v>0</v>
      </c>
      <c r="T140" s="6">
        <f t="shared" si="13"/>
        <v>0</v>
      </c>
      <c r="U140" s="6">
        <f t="shared" si="13"/>
        <v>0</v>
      </c>
      <c r="V140" s="6">
        <f t="shared" si="13"/>
        <v>0</v>
      </c>
      <c r="W140" s="6">
        <f t="shared" si="13"/>
        <v>0</v>
      </c>
      <c r="X140" s="6">
        <f t="shared" si="13"/>
        <v>2.7388850945538445E-2</v>
      </c>
      <c r="Y140" s="6">
        <f t="shared" si="13"/>
        <v>-2.6200982192129407E-3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SSEPD SHEPD</vt:lpstr>
      <vt:lpstr>SSEPD SEPD</vt:lpstr>
      <vt:lpstr>UKPN SPN</vt:lpstr>
      <vt:lpstr>UKPN LPN</vt:lpstr>
      <vt:lpstr>UKPN EPN</vt:lpstr>
      <vt:lpstr>ENWL</vt:lpstr>
      <vt:lpstr>SPEN SPM</vt:lpstr>
      <vt:lpstr>SPEN SPD</vt:lpstr>
      <vt:lpstr>NPG Yorkshire</vt:lpstr>
      <vt:lpstr>NPG Northeast</vt:lpstr>
      <vt:lpstr>WPD EastM</vt:lpstr>
      <vt:lpstr>WPD SWales</vt:lpstr>
      <vt:lpstr>WPD SWest</vt:lpstr>
      <vt:lpstr>WPD WestM</vt:lpstr>
      <vt:lpstr>'WPD EastM'!Print_Area</vt:lpstr>
      <vt:lpstr>'WPD SWales'!Print_Area</vt:lpstr>
      <vt:lpstr>'WPD SWest'!Print_Area</vt:lpstr>
      <vt:lpstr>'WPD WestM'!Print_Area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Wornell, Dave I.</dc:creator>
  <cp:lastModifiedBy>RT</cp:lastModifiedBy>
  <cp:lastPrinted>2014-06-04T12:17:39Z</cp:lastPrinted>
  <dcterms:created xsi:type="dcterms:W3CDTF">2014-02-11T16:58:26Z</dcterms:created>
  <dcterms:modified xsi:type="dcterms:W3CDTF">2014-06-10T11:58:24Z</dcterms:modified>
</cp:coreProperties>
</file>