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Z:\DCUSA\DCP 407\"/>
    </mc:Choice>
  </mc:AlternateContent>
  <xr:revisionPtr revIDLastSave="0" documentId="13_ncr:1_{C44E003E-42D9-40D6-B707-88F80E2B7380}" xr6:coauthVersionLast="47" xr6:coauthVersionMax="47" xr10:uidLastSave="{00000000-0000-0000-0000-000000000000}"/>
  <bookViews>
    <workbookView xWindow="28680" yWindow="-120" windowWidth="29040" windowHeight="15840" xr2:uid="{A0B05329-D98D-487B-90C9-850031BA2B26}"/>
  </bookViews>
  <sheets>
    <sheet name="Example 1" sheetId="1" r:id="rId1"/>
    <sheet name="Example 2" sheetId="2" r:id="rId2"/>
    <sheet name="Example 3" sheetId="3" r:id="rId3"/>
    <sheet name="Example 4" sheetId="5" r:id="rId4"/>
    <sheet name="Example 5" sheetId="7"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0" i="7" l="1"/>
  <c r="C20" i="1"/>
  <c r="C20" i="5"/>
  <c r="D17" i="1"/>
  <c r="F17" i="7"/>
  <c r="D17" i="7"/>
  <c r="F17" i="5"/>
  <c r="D17" i="5"/>
  <c r="F17" i="3"/>
  <c r="D17" i="3"/>
  <c r="F18" i="2"/>
  <c r="D18" i="2"/>
  <c r="F17" i="1"/>
  <c r="C20"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Melissa Kendal</author>
  </authors>
  <commentList>
    <comment ref="E7" authorId="0" shapeId="0" xr:uid="{1598E0A6-B0F7-4CA9-868D-6A26CE3FE56E}">
      <text>
        <r>
          <rPr>
            <b/>
            <sz val="9"/>
            <color indexed="81"/>
            <rFont val="Tahoma"/>
            <family val="2"/>
          </rPr>
          <t>Melissa Kendal:</t>
        </r>
        <r>
          <rPr>
            <sz val="9"/>
            <color indexed="81"/>
            <rFont val="Tahoma"/>
            <family val="2"/>
          </rPr>
          <t xml:space="preserve">
</t>
        </r>
      </text>
    </comment>
    <comment ref="F7" authorId="0" shapeId="0" xr:uid="{92DA6DAF-6539-4E2B-9486-1EDE6AE0E34D}">
      <text>
        <r>
          <rPr>
            <b/>
            <sz val="9"/>
            <color indexed="81"/>
            <rFont val="Tahoma"/>
            <family val="2"/>
          </rPr>
          <t>Melissa Kendal:</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Melissa Kendal</author>
  </authors>
  <commentList>
    <comment ref="E8" authorId="0" shapeId="0" xr:uid="{F7A665D7-9623-4F16-BB9F-38F5E76BE216}">
      <text>
        <r>
          <rPr>
            <b/>
            <sz val="9"/>
            <color indexed="81"/>
            <rFont val="Tahoma"/>
            <family val="2"/>
          </rPr>
          <t>Melissa Kendal:</t>
        </r>
        <r>
          <rPr>
            <sz val="9"/>
            <color indexed="81"/>
            <rFont val="Tahoma"/>
            <family val="2"/>
          </rPr>
          <t xml:space="preserve">
</t>
        </r>
      </text>
    </comment>
    <comment ref="F8" authorId="0" shapeId="0" xr:uid="{601F5760-23A0-4118-BDD2-FFBBD76D3FE1}">
      <text>
        <r>
          <rPr>
            <b/>
            <sz val="9"/>
            <color indexed="81"/>
            <rFont val="Tahoma"/>
            <family val="2"/>
          </rPr>
          <t>Melissa Kendal:</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Melissa Kendal</author>
  </authors>
  <commentList>
    <comment ref="E7" authorId="0" shapeId="0" xr:uid="{B928F0E0-F480-49E2-A4E9-AA0333D6AC77}">
      <text>
        <r>
          <rPr>
            <b/>
            <sz val="9"/>
            <color indexed="81"/>
            <rFont val="Tahoma"/>
            <family val="2"/>
          </rPr>
          <t>Melissa Kendal:</t>
        </r>
        <r>
          <rPr>
            <sz val="9"/>
            <color indexed="81"/>
            <rFont val="Tahoma"/>
            <family val="2"/>
          </rPr>
          <t xml:space="preserve">
</t>
        </r>
      </text>
    </comment>
    <comment ref="F7" authorId="0" shapeId="0" xr:uid="{2AE78E2F-BDE4-4B78-A87E-C4FB0BF70C9A}">
      <text>
        <r>
          <rPr>
            <b/>
            <sz val="9"/>
            <color indexed="81"/>
            <rFont val="Tahoma"/>
            <family val="2"/>
          </rPr>
          <t>Melissa Kendal:</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Melissa Kendal</author>
  </authors>
  <commentList>
    <comment ref="E7" authorId="0" shapeId="0" xr:uid="{D6F850EF-D243-462D-BA56-2397FF8D17B6}">
      <text>
        <r>
          <rPr>
            <b/>
            <sz val="9"/>
            <color indexed="81"/>
            <rFont val="Tahoma"/>
            <family val="2"/>
          </rPr>
          <t>Melissa Kendal:</t>
        </r>
        <r>
          <rPr>
            <sz val="9"/>
            <color indexed="81"/>
            <rFont val="Tahoma"/>
            <family val="2"/>
          </rPr>
          <t xml:space="preserve">
</t>
        </r>
      </text>
    </comment>
    <comment ref="F7" authorId="0" shapeId="0" xr:uid="{FBC3DB8C-DD0A-4E40-B220-7E68FA5EB4C5}">
      <text>
        <r>
          <rPr>
            <b/>
            <sz val="9"/>
            <color indexed="81"/>
            <rFont val="Tahoma"/>
            <family val="2"/>
          </rPr>
          <t>Melissa Kendal:</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Melissa Kendal</author>
  </authors>
  <commentList>
    <comment ref="E7" authorId="0" shapeId="0" xr:uid="{D1C90557-72E7-4F67-9748-D61D1D6B1A1D}">
      <text>
        <r>
          <rPr>
            <b/>
            <sz val="9"/>
            <color indexed="81"/>
            <rFont val="Tahoma"/>
            <family val="2"/>
          </rPr>
          <t>Melissa Kendal:</t>
        </r>
        <r>
          <rPr>
            <sz val="9"/>
            <color indexed="81"/>
            <rFont val="Tahoma"/>
            <family val="2"/>
          </rPr>
          <t xml:space="preserve">
</t>
        </r>
      </text>
    </comment>
    <comment ref="F7" authorId="0" shapeId="0" xr:uid="{726BA25F-7CF0-4105-AD97-03FFA9C57E72}">
      <text>
        <r>
          <rPr>
            <b/>
            <sz val="9"/>
            <color indexed="81"/>
            <rFont val="Tahoma"/>
            <family val="2"/>
          </rPr>
          <t>Melissa Kendal:</t>
        </r>
        <r>
          <rPr>
            <sz val="9"/>
            <color indexed="81"/>
            <rFont val="Tahoma"/>
            <family val="2"/>
          </rPr>
          <t xml:space="preserve">
</t>
        </r>
      </text>
    </comment>
  </commentList>
</comments>
</file>

<file path=xl/sharedStrings.xml><?xml version="1.0" encoding="utf-8"?>
<sst xmlns="http://schemas.openxmlformats.org/spreadsheetml/2006/main" count="235" uniqueCount="69">
  <si>
    <t>Example 1</t>
  </si>
  <si>
    <t>Criteria</t>
  </si>
  <si>
    <t>Points</t>
  </si>
  <si>
    <t xml:space="preserve">Where the load requirement estimates are within [20%] of Industry Guidelines </t>
  </si>
  <si>
    <t>Where the load requirement estimates are [100%] greater than Industry Guidelines</t>
  </si>
  <si>
    <t>A profile is provided which gives forward notice of ramped capacity (see paragraph XX).</t>
  </si>
  <si>
    <t>No ramp profile and capacity is for future expansion.</t>
  </si>
  <si>
    <t>A financial commitment to assets needed for future expansion rather than immediate requirements.</t>
  </si>
  <si>
    <t>N/A</t>
  </si>
  <si>
    <r>
      <t xml:space="preserve">Overall short timescale, less than [24] months 
</t>
    </r>
    <r>
      <rPr>
        <b/>
        <sz val="11"/>
        <rFont val="Calibri"/>
        <family val="2"/>
        <scheme val="minor"/>
      </rPr>
      <t>OR</t>
    </r>
    <r>
      <rPr>
        <sz val="11"/>
        <rFont val="Calibri"/>
        <family val="2"/>
        <scheme val="minor"/>
      </rPr>
      <t xml:space="preserve">
A clear phasing plan is provided for development.</t>
    </r>
  </si>
  <si>
    <r>
      <t xml:space="preserve">Overall long timescale, more than [10] years 
</t>
    </r>
    <r>
      <rPr>
        <b/>
        <sz val="11"/>
        <rFont val="Calibri"/>
        <family val="2"/>
        <scheme val="minor"/>
      </rPr>
      <t>AND</t>
    </r>
    <r>
      <rPr>
        <sz val="11"/>
        <rFont val="Calibri"/>
        <family val="2"/>
        <scheme val="minor"/>
      </rPr>
      <t xml:space="preserve">
A phasing plan is not provided for development.</t>
    </r>
  </si>
  <si>
    <r>
      <t xml:space="preserve">Where there are less than [100] dwellings 
</t>
    </r>
    <r>
      <rPr>
        <b/>
        <sz val="11"/>
        <rFont val="Calibri"/>
        <family val="2"/>
        <scheme val="minor"/>
      </rPr>
      <t>OR</t>
    </r>
    <r>
      <rPr>
        <sz val="11"/>
        <rFont val="Calibri"/>
        <family val="2"/>
        <scheme val="minor"/>
      </rPr>
      <t xml:space="preserve">
Where there are less than three permanent  (distribution) substations on the total site (housing development sites only). </t>
    </r>
  </si>
  <si>
    <t>Where there are more than [5000] dwellings 
OR
Where there are more than [10] permanent (distribution) substations on the total site (housing development sites only).</t>
  </si>
  <si>
    <r>
      <t xml:space="preserve">The infrastructure only is being provided, with no connections for end users requested.
</t>
    </r>
    <r>
      <rPr>
        <b/>
        <sz val="11"/>
        <rFont val="Calibri"/>
        <family val="2"/>
        <scheme val="minor"/>
      </rPr>
      <t>AND</t>
    </r>
    <r>
      <rPr>
        <sz val="11"/>
        <rFont val="Calibri"/>
        <family val="2"/>
        <scheme val="minor"/>
      </rPr>
      <t xml:space="preserve">
Not within Local Authority development plans</t>
    </r>
  </si>
  <si>
    <r>
      <t xml:space="preserve">1. Their detailed electrical load requirements are not known 
</t>
    </r>
    <r>
      <rPr>
        <b/>
        <sz val="11"/>
        <color rgb="FFFF0000"/>
        <rFont val="Calibri"/>
        <family val="2"/>
        <scheme val="minor"/>
      </rPr>
      <t>HIGH</t>
    </r>
  </si>
  <si>
    <r>
      <t xml:space="preserve">6. The capacity requested caters for future speculative phases of a development rather than the initial phase(s) of the development 
</t>
    </r>
    <r>
      <rPr>
        <b/>
        <sz val="11"/>
        <color rgb="FFFF0000"/>
        <rFont val="Calibri"/>
        <family val="2"/>
        <scheme val="minor"/>
      </rPr>
      <t>HIGH</t>
    </r>
  </si>
  <si>
    <r>
      <t xml:space="preserve">5. The capacity requested caters for future expansion rather than the immediate requirements of (an) end user(s) 
</t>
    </r>
    <r>
      <rPr>
        <b/>
        <sz val="11"/>
        <color rgb="FFFF0000"/>
        <rFont val="Calibri"/>
        <family val="2"/>
        <scheme val="minor"/>
      </rPr>
      <t>HIGH</t>
    </r>
  </si>
  <si>
    <r>
      <t xml:space="preserve">4. The capacity requested caters for future expansion rather than the immediate requirements of (an) end user(s) 
</t>
    </r>
    <r>
      <rPr>
        <b/>
        <sz val="11"/>
        <color rgb="FFFF0000"/>
        <rFont val="Calibri"/>
        <family val="2"/>
        <scheme val="minor"/>
      </rPr>
      <t>HIGH</t>
    </r>
  </si>
  <si>
    <r>
      <t xml:space="preserve">3. The development is phased over a period of time and the timing of the phases is unclear
</t>
    </r>
    <r>
      <rPr>
        <b/>
        <sz val="11"/>
        <color rgb="FFFF0000"/>
        <rFont val="Calibri"/>
        <family val="2"/>
        <scheme val="minor"/>
      </rPr>
      <t>HIGH</t>
    </r>
    <r>
      <rPr>
        <sz val="11"/>
        <color theme="1"/>
        <rFont val="Calibri"/>
        <family val="2"/>
        <scheme val="minor"/>
      </rPr>
      <t xml:space="preserve"> </t>
    </r>
  </si>
  <si>
    <t>High</t>
  </si>
  <si>
    <t>Low</t>
  </si>
  <si>
    <r>
      <t xml:space="preserve">2. The development is phased over a period of time and the timing of the phases is unclear 
</t>
    </r>
    <r>
      <rPr>
        <b/>
        <sz val="11"/>
        <color rgb="FF00B0F0"/>
        <rFont val="Calibri"/>
        <family val="2"/>
        <scheme val="minor"/>
      </rPr>
      <t>LOW</t>
    </r>
  </si>
  <si>
    <t>2 Points</t>
  </si>
  <si>
    <t>1 Point</t>
  </si>
  <si>
    <t>SPECULATIVE TOTAL POINTS:</t>
  </si>
  <si>
    <t>NON-SPECULATIVE TOTAL POINTS:</t>
  </si>
  <si>
    <t>Final Outcome:</t>
  </si>
  <si>
    <t>Example 2</t>
  </si>
  <si>
    <t>Example 3</t>
  </si>
  <si>
    <t>Example 5</t>
  </si>
  <si>
    <t>Generation connection for PV and possibly battery storage, no land interest or planning permission, but letter of authority.  Several different PV outputs and battery capacities under investigation.</t>
  </si>
  <si>
    <t>Justification / Comments</t>
  </si>
  <si>
    <t>Industry guidelines not available so neither apply</t>
  </si>
  <si>
    <t>No load requirements so not applicable</t>
  </si>
  <si>
    <t>The application cites an average load of 5kW which is within the BSRIA guidelines of 5.5kW per house</t>
  </si>
  <si>
    <t>N/A No detail provided so can't score</t>
  </si>
  <si>
    <t>No planning approval so ignoring appearance on local area energy plan</t>
  </si>
  <si>
    <t>Insufficient information to verify alignment of load with industry requirements</t>
  </si>
  <si>
    <t>The industry Guidelines aren't sufficiently detailed to determine whether 12-14kVA per plot is realistic or not. The BSRIA guidelines are very high-level and at 5.5kW does not take the identified technology into account</t>
  </si>
  <si>
    <t>Number of dwelings not stated.</t>
  </si>
  <si>
    <t>No profile available</t>
  </si>
  <si>
    <t>NB: Only 50% of load will commence in 2022</t>
  </si>
  <si>
    <t>Motorway service area, expanding from 2MVA to 20MVA within existing site for EV charging, over next 25 years.  Estimated ramped profile and phasing plan provided, requesting initial extension asset to cater for full, long-term anticipated load.</t>
  </si>
  <si>
    <r>
      <t xml:space="preserve">3. The development is phased over a period of time and the timing of the phases is unclear </t>
    </r>
    <r>
      <rPr>
        <b/>
        <sz val="11"/>
        <color theme="1"/>
        <rFont val="Calibri"/>
        <family val="2"/>
        <scheme val="minor"/>
      </rPr>
      <t>(housing developments only)</t>
    </r>
    <r>
      <rPr>
        <sz val="11"/>
        <color theme="1"/>
        <rFont val="Calibri"/>
        <family val="2"/>
        <scheme val="minor"/>
      </rPr>
      <t xml:space="preserve">
</t>
    </r>
    <r>
      <rPr>
        <b/>
        <sz val="11"/>
        <color rgb="FFFF0000"/>
        <rFont val="Calibri"/>
        <family val="2"/>
        <scheme val="minor"/>
      </rPr>
      <t>HIGH</t>
    </r>
    <r>
      <rPr>
        <sz val="11"/>
        <color theme="1"/>
        <rFont val="Calibri"/>
        <family val="2"/>
        <scheme val="minor"/>
      </rPr>
      <t xml:space="preserve"> </t>
    </r>
  </si>
  <si>
    <r>
      <t xml:space="preserve">When more than [75%] of the total connections is delivered in the first phase
</t>
    </r>
    <r>
      <rPr>
        <b/>
        <sz val="11"/>
        <rFont val="Calibri"/>
        <family val="2"/>
        <scheme val="minor"/>
      </rPr>
      <t>OR</t>
    </r>
    <r>
      <rPr>
        <sz val="11"/>
        <rFont val="Calibri"/>
        <family val="2"/>
        <scheme val="minor"/>
      </rPr>
      <t xml:space="preserve">
More than [75%] of the total load is delivered in the first phase</t>
    </r>
  </si>
  <si>
    <t>Housing development with associated infrastructure (e.g. schools, light commercial/retail provision) for 6000 houses, 30MVA.  Features in local area energy plan, request is for initial infrastructure and 1 distribution sub-station to feed site offices.  No overall land interest or outline planning permission application submitted to date.  Overall phasing plan provided, but no developers have yet been awarded rights to develop any land.</t>
  </si>
  <si>
    <r>
      <t xml:space="preserve">1. Their detailed electrical load requirements are not known </t>
    </r>
    <r>
      <rPr>
        <b/>
        <sz val="11"/>
        <color theme="1"/>
        <rFont val="Calibri"/>
        <family val="2"/>
        <scheme val="minor"/>
      </rPr>
      <t>(for Commercial use only)</t>
    </r>
    <r>
      <rPr>
        <sz val="11"/>
        <color theme="1"/>
        <rFont val="Calibri"/>
        <family val="2"/>
        <scheme val="minor"/>
      </rPr>
      <t xml:space="preserve">
</t>
    </r>
    <r>
      <rPr>
        <b/>
        <sz val="11"/>
        <color rgb="FFFF0000"/>
        <rFont val="Calibri"/>
        <family val="2"/>
        <scheme val="minor"/>
      </rPr>
      <t>HIGH</t>
    </r>
  </si>
  <si>
    <t>Mixed commercial development in area identified for redevelopment in city centre.  Previously mixed office space above retail outlets.  Unoccupied site for several years, acquired by developers, but no definite plans.  Identified for development in local area plan, but no outline planning request submitted yet.  Existing buildings likely to be demolished.  Customer applies for 10MVA supply for redeveloped site; outline load breakdown retail/domestic/commercial, however detailed ramp up profile has been provided for full capacity.</t>
  </si>
  <si>
    <t xml:space="preserve">6. The capacity requested caters for future speculative phases of a development rather than the initial phase(s) of the development </t>
  </si>
  <si>
    <t>Conclusion</t>
  </si>
  <si>
    <t xml:space="preserve">
In this example the customer has requested extension assets for the final 20MVA load.  As this will be over the minimum scheme for the initial 2MVA, this will be charged in full plus O&amp;M and there constitutes a financial commitment. 
</t>
  </si>
  <si>
    <t>A  ramped load profile has been provided</t>
  </si>
  <si>
    <t>A profile is provided which gives forward notice of ramped capacity</t>
  </si>
  <si>
    <t xml:space="preserve">No planning approval so unable to score in either column. </t>
  </si>
  <si>
    <t>Not Eligible for Scoring</t>
  </si>
  <si>
    <t>Application is for 6,000 dwellings</t>
  </si>
  <si>
    <t>No electrical load profile provided</t>
  </si>
  <si>
    <t>Example 4</t>
  </si>
  <si>
    <t>A detailed ramp up load profile has been provided</t>
  </si>
  <si>
    <t xml:space="preserve">An application has been received for a new 6MVA housing development with future expansion to 12MVA (total). Timescales for the future expansion are unknown. The new housing Development has been designed with Low carbon technologies such as EV chargers and Heat pumps making the typical ADMD of 12-14kVA per plot. The First Phase of the Development has received detailed planning approval and will start Q4 2022. The latter phases of the development have not received planning approval. A timescale of 2 – 3 years has been indicated to the developer for the connection of a new 20MVA Primary Substation to accommodate the full capacity.
</t>
  </si>
  <si>
    <t>Whilst this Customer application has met the minimum Information requirements for the project as a whole, there is insufficient detail in the Industry Guidelines to accurately assess the new technological equipment that is intended to be installed in this housing development, so no score can be attributed under Criteria 1. The number of dwellings to be built is not specified, so no scores can be attributed to Criteria 3. No detailed ramp up load profile has been provided, so the Speculative requirements of Criteria 4 are met. No other criteria are met. Therefore, as the total value of pts allocated to the Non-Speculative column (2pts) is equal to the total value of pts allocated to the Speculative column (2pts), this application shall be priced on the basis that it is Not Speculative as per the scoring methodology described above.</t>
  </si>
  <si>
    <t>7. Planning Permission granted</t>
  </si>
  <si>
    <r>
      <t>Project has achieved Outline Planning Permission-</t>
    </r>
    <r>
      <rPr>
        <sz val="11"/>
        <color theme="8"/>
        <rFont val="Calibri"/>
        <family val="2"/>
        <scheme val="minor"/>
      </rPr>
      <t xml:space="preserve"> </t>
    </r>
    <r>
      <rPr>
        <b/>
        <sz val="11"/>
        <color theme="8"/>
        <rFont val="Calibri"/>
        <family val="2"/>
        <scheme val="minor"/>
      </rPr>
      <t>LOW</t>
    </r>
    <r>
      <rPr>
        <sz val="11"/>
        <rFont val="Calibri"/>
        <family val="2"/>
        <scheme val="minor"/>
      </rPr>
      <t xml:space="preserve">
</t>
    </r>
    <r>
      <rPr>
        <b/>
        <sz val="11"/>
        <rFont val="Calibri"/>
        <family val="2"/>
        <scheme val="minor"/>
      </rPr>
      <t>OR</t>
    </r>
    <r>
      <rPr>
        <sz val="11"/>
        <rFont val="Calibri"/>
        <family val="2"/>
        <scheme val="minor"/>
      </rPr>
      <t xml:space="preserve">
Project has achieved Detailed Planning Permission- </t>
    </r>
    <r>
      <rPr>
        <b/>
        <sz val="11"/>
        <color rgb="FFFF0000"/>
        <rFont val="Calibri"/>
        <family val="2"/>
        <scheme val="minor"/>
      </rPr>
      <t>HIGH</t>
    </r>
  </si>
  <si>
    <t>Non-Speculative</t>
  </si>
  <si>
    <t xml:space="preserve"> Speculative </t>
  </si>
  <si>
    <t>In this application only criteria 4 and 5 apply. Because the customer has met the criteria of making a financial commitment to the project by a.) paying O&amp;M Charges for the assets that are required for future needs and b.) providing a ramped load profile. Note, provision of a ramped load profile is also considerred as a financial commitment because DUoS charges will be applied under the terms of the connection agreement in accordance with the profile provided. Ramped load profiles are normally available for applications over 1MVA.
Hence, in accordance with the scoring methodology, as the total value of points summated in the non-speculative column is greater than those in the speculative column, the application will be considerred as a non-speculative application and the cost apportionment rules will be applied where appropriate.</t>
  </si>
  <si>
    <t>In this example, the Minimum Information requirements have not been met e.g. the Customer's requested capacity is not known, therefore the application is not eligible to be scored</t>
  </si>
  <si>
    <t>This Cutomer application is for a load that scores in favour of being non-speculative for Criteria 1 when taking into account that the non-domestic elements do not exceed the Building Services Research and Information Association (BSRIA) industry guidelines for domestic housing of 5.5kW per property. The application is for more than 6,000 domestic dwellings, so meets the requirement for Speculative pts to be awarded for Criteria 3. There is no electrical load profile provided, so meets the requirement for Speculative pts to be awarded for Criteria 4. No other criteria are met. As the total value of pts allocated to the Speculative column (4pts) is greater than the total value of pts allocated to theNon-Speculative column (2pts), this application shall be priced on the basis that it is Speculative.</t>
  </si>
  <si>
    <t>Whilst this Customer application has met the Minimum Information requirements for the project as a whole, there is insufficient detail provided to determine whether the load assumptions are aligned to Industry Guidelines, so no score can be attributed under Criteria 1. A detailed ramp up load profile has been provided, so the requirements of Criteria 4 have been met. No other criteria are met. Therefore, as the total value of pts allocated to the Non-Speculative column (2pts) is greater than the total value of pts allocated to the Speculative column (0pts), this application shall be priced on the basis that it is Non-Speculative.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</si>
</sst>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b/>
      <sz val="12"/>
      <color theme="1"/>
      <name val="Calibri"/>
      <family val="2"/>
      <scheme val="minor"/>
    </font>
    <font>
      <b/>
      <sz val="16"/>
      <color theme="1"/>
      <name val="Calibri"/>
      <family val="2"/>
      <scheme val="minor"/>
    </font>
    <font>
      <sz val="11"/>
      <name val="Calibri"/>
      <family val="2"/>
      <scheme val="minor"/>
    </font>
    <font>
      <b/>
      <sz val="11"/>
      <name val="Calibri"/>
      <family val="2"/>
      <scheme val="minor"/>
    </font>
    <font>
      <b/>
      <sz val="11"/>
      <color rgb="FFFF0000"/>
      <name val="Calibri"/>
      <family val="2"/>
      <scheme val="minor"/>
    </font>
    <font>
      <b/>
      <sz val="11"/>
      <color theme="8"/>
      <name val="Calibri"/>
      <family val="2"/>
      <scheme val="minor"/>
    </font>
    <font>
      <b/>
      <sz val="11"/>
      <color rgb="FF00B0F0"/>
      <name val="Calibri"/>
      <family val="2"/>
      <scheme val="minor"/>
    </font>
    <font>
      <sz val="11"/>
      <color theme="8"/>
      <name val="Calibri"/>
      <family val="2"/>
      <scheme val="minor"/>
    </font>
    <font>
      <sz val="12"/>
      <color theme="1"/>
      <name val="Calibri"/>
      <family val="2"/>
      <scheme val="minor"/>
    </font>
    <font>
      <b/>
      <sz val="12"/>
      <color theme="0"/>
      <name val="Calibri"/>
      <family val="2"/>
      <scheme val="minor"/>
    </font>
    <font>
      <sz val="9"/>
      <color indexed="81"/>
      <name val="Tahoma"/>
      <family val="2"/>
    </font>
    <font>
      <b/>
      <sz val="9"/>
      <color indexed="81"/>
      <name val="Tahoma"/>
      <family val="2"/>
    </font>
    <font>
      <b/>
      <sz val="14"/>
      <color theme="1"/>
      <name val="Calibri"/>
      <family val="2"/>
      <scheme val="minor"/>
    </font>
    <font>
      <sz val="14"/>
      <color theme="1"/>
      <name val="Calibri"/>
      <family val="2"/>
      <scheme val="minor"/>
    </font>
  </fonts>
  <fills count="6">
    <fill>
      <patternFill patternType="none"/>
    </fill>
    <fill>
      <patternFill patternType="gray125"/>
    </fill>
    <fill>
      <patternFill patternType="solid">
        <fgColor rgb="FF00B050"/>
        <bgColor indexed="64"/>
      </patternFill>
    </fill>
    <fill>
      <patternFill patternType="solid">
        <fgColor rgb="FFFF0000"/>
        <bgColor indexed="64"/>
      </patternFill>
    </fill>
    <fill>
      <patternFill patternType="solid">
        <fgColor rgb="FF00B0F0"/>
        <bgColor indexed="64"/>
      </patternFill>
    </fill>
    <fill>
      <patternFill patternType="solid">
        <fgColor theme="0" tint="-0.249977111117893"/>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49">
    <xf numFmtId="0" fontId="0" fillId="0" borderId="0" xfId="0"/>
    <xf numFmtId="0" fontId="0" fillId="0" borderId="0" xfId="0" applyAlignment="1">
      <alignment wrapText="1"/>
    </xf>
    <xf numFmtId="0" fontId="0" fillId="0" borderId="4" xfId="0" applyBorder="1" applyAlignment="1">
      <alignment wrapText="1"/>
    </xf>
    <xf numFmtId="0" fontId="10" fillId="0" borderId="4" xfId="0" applyFont="1" applyBorder="1" applyAlignment="1">
      <alignment horizontal="center"/>
    </xf>
    <xf numFmtId="0" fontId="11" fillId="2" borderId="5" xfId="0" applyFont="1" applyFill="1" applyBorder="1" applyAlignment="1">
      <alignment horizontal="center"/>
    </xf>
    <xf numFmtId="0" fontId="11" fillId="3" borderId="6" xfId="0" applyFont="1" applyFill="1" applyBorder="1" applyAlignment="1">
      <alignment horizontal="center"/>
    </xf>
    <xf numFmtId="0" fontId="11" fillId="3" borderId="1" xfId="0" applyFont="1" applyFill="1" applyBorder="1"/>
    <xf numFmtId="0" fontId="2" fillId="0" borderId="7" xfId="0" applyFont="1" applyBorder="1"/>
    <xf numFmtId="0" fontId="11" fillId="4" borderId="8" xfId="0" applyFont="1" applyFill="1" applyBorder="1"/>
    <xf numFmtId="0" fontId="2" fillId="0" borderId="1" xfId="0" applyFont="1" applyBorder="1"/>
    <xf numFmtId="0" fontId="0" fillId="0" borderId="9" xfId="0" applyBorder="1" applyAlignment="1">
      <alignment wrapText="1"/>
    </xf>
    <xf numFmtId="0" fontId="11" fillId="2" borderId="9" xfId="0" applyFont="1" applyFill="1" applyBorder="1" applyAlignment="1">
      <alignment wrapText="1"/>
    </xf>
    <xf numFmtId="0" fontId="11" fillId="3" borderId="9" xfId="0" applyFont="1" applyFill="1" applyBorder="1" applyAlignment="1">
      <alignment wrapText="1"/>
    </xf>
    <xf numFmtId="0" fontId="11" fillId="4" borderId="2" xfId="0" applyFont="1" applyFill="1" applyBorder="1" applyAlignment="1">
      <alignment wrapText="1"/>
    </xf>
    <xf numFmtId="0" fontId="0" fillId="0" borderId="0" xfId="0" applyAlignment="1">
      <alignment horizontal="center" vertical="center"/>
    </xf>
    <xf numFmtId="0" fontId="10" fillId="0" borderId="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0" fillId="0" borderId="0" xfId="0" applyAlignment="1">
      <alignment horizontal="center" vertical="center" wrapText="1"/>
    </xf>
    <xf numFmtId="0" fontId="11" fillId="2" borderId="4" xfId="0" applyFont="1" applyFill="1" applyBorder="1" applyAlignment="1">
      <alignment horizontal="center" vertical="center" wrapText="1"/>
    </xf>
    <xf numFmtId="0" fontId="0" fillId="0" borderId="1" xfId="0" applyFont="1" applyBorder="1" applyAlignment="1">
      <alignment horizontal="center" vertical="center"/>
    </xf>
    <xf numFmtId="0" fontId="0" fillId="0" borderId="1" xfId="0" applyBorder="1" applyAlignment="1">
      <alignment horizontal="center" vertical="center" wrapText="1"/>
    </xf>
    <xf numFmtId="0" fontId="11" fillId="3" borderId="4" xfId="0" applyFont="1" applyFill="1" applyBorder="1" applyAlignment="1">
      <alignment horizontal="center" vertical="center" wrapText="1"/>
    </xf>
    <xf numFmtId="0" fontId="3" fillId="0" borderId="3" xfId="0" applyFont="1" applyBorder="1" applyAlignment="1">
      <alignment wrapText="1"/>
    </xf>
    <xf numFmtId="0" fontId="11" fillId="4" borderId="10" xfId="0" applyFont="1" applyFill="1" applyBorder="1" applyAlignment="1">
      <alignment horizontal="center"/>
    </xf>
    <xf numFmtId="0" fontId="15" fillId="0" borderId="0" xfId="0" applyFont="1" applyFill="1"/>
    <xf numFmtId="0" fontId="0" fillId="0" borderId="0" xfId="0" applyFill="1"/>
    <xf numFmtId="0" fontId="14" fillId="0" borderId="0" xfId="0" applyFont="1" applyFill="1" applyAlignment="1">
      <alignment horizontal="right" vertical="center" wrapText="1"/>
    </xf>
    <xf numFmtId="0" fontId="3" fillId="0" borderId="0" xfId="0" applyFont="1"/>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5" borderId="6"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11" fillId="3" borderId="1" xfId="0" applyFont="1" applyFill="1" applyBorder="1" applyAlignment="1">
      <alignment vertical="center"/>
    </xf>
    <xf numFmtId="0" fontId="11" fillId="4" borderId="8" xfId="0" applyFont="1" applyFill="1" applyBorder="1" applyAlignment="1">
      <alignment vertical="center"/>
    </xf>
    <xf numFmtId="0" fontId="1" fillId="0" borderId="0" xfId="0" applyFont="1" applyAlignment="1">
      <alignment wrapText="1"/>
    </xf>
    <xf numFmtId="0" fontId="4" fillId="0" borderId="11" xfId="0" applyFont="1" applyBorder="1" applyAlignment="1">
      <alignment vertical="center" wrapText="1"/>
    </xf>
    <xf numFmtId="0" fontId="4" fillId="0" borderId="12" xfId="0" applyFont="1" applyBorder="1" applyAlignment="1">
      <alignment vertical="center" wrapText="1"/>
    </xf>
    <xf numFmtId="0" fontId="0" fillId="0" borderId="4" xfId="0" applyBorder="1" applyAlignment="1">
      <alignment vertical="center" wrapText="1"/>
    </xf>
    <xf numFmtId="0" fontId="3" fillId="0" borderId="0" xfId="0" applyFont="1" applyAlignment="1">
      <alignment horizontal="left"/>
    </xf>
    <xf numFmtId="0" fontId="14" fillId="0" borderId="0" xfId="0" applyFont="1" applyAlignment="1">
      <alignment horizontal="left" vertical="top" wrapText="1"/>
    </xf>
    <xf numFmtId="0" fontId="15" fillId="0" borderId="0" xfId="0" applyFont="1" applyAlignment="1">
      <alignment horizontal="left" vertical="top" wrapText="1"/>
    </xf>
    <xf numFmtId="0" fontId="3" fillId="0" borderId="0" xfId="0" applyFont="1" applyAlignment="1">
      <alignment horizontal="left" wrapText="1"/>
    </xf>
    <xf numFmtId="0" fontId="3" fillId="0" borderId="0" xfId="0" applyFont="1" applyAlignment="1">
      <alignment horizontal="left" vertical="center" wrapText="1"/>
    </xf>
    <xf numFmtId="0" fontId="15" fillId="0" borderId="0" xfId="0" applyFont="1" applyBorder="1" applyAlignment="1">
      <alignment horizontal="justify" vertical="top" wrapText="1"/>
    </xf>
    <xf numFmtId="0" fontId="15" fillId="0" borderId="0" xfId="0" applyFont="1" applyAlignment="1">
      <alignment horizontal="justify"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F693B-765A-4804-9113-A035A3DB9F5E}">
  <sheetPr>
    <pageSetUpPr fitToPage="1"/>
  </sheetPr>
  <dimension ref="B1:H23"/>
  <sheetViews>
    <sheetView showGridLines="0" showRowColHeaders="0" tabSelected="1" zoomScale="70" zoomScaleNormal="70" zoomScalePageLayoutView="60" workbookViewId="0">
      <selection activeCell="AN23" sqref="AN23"/>
    </sheetView>
  </sheetViews>
  <sheetFormatPr defaultRowHeight="14.5" x14ac:dyDescent="0.35"/>
  <cols>
    <col min="1" max="1" width="97" customWidth="1"/>
    <col min="2" max="2" width="33.453125" customWidth="1"/>
    <col min="3" max="3" width="38.08984375" customWidth="1"/>
    <col min="4" max="4" width="7.08984375" style="14" bestFit="1" customWidth="1"/>
    <col min="5" max="5" width="41.36328125" customWidth="1"/>
    <col min="6" max="6" width="8.7265625" style="14"/>
    <col min="7" max="7" width="40.36328125" customWidth="1"/>
    <col min="8" max="8" width="2.54296875" customWidth="1"/>
  </cols>
  <sheetData>
    <row r="1" spans="2:8" ht="21" x14ac:dyDescent="0.5">
      <c r="B1" s="42" t="s">
        <v>0</v>
      </c>
      <c r="C1" s="42"/>
      <c r="D1" s="42"/>
      <c r="E1" s="42"/>
    </row>
    <row r="2" spans="2:8" ht="7" customHeight="1" x14ac:dyDescent="0.35">
      <c r="B2" s="43" t="s">
        <v>42</v>
      </c>
      <c r="C2" s="43"/>
      <c r="D2" s="43"/>
      <c r="E2" s="43"/>
      <c r="F2" s="43"/>
      <c r="G2" s="43"/>
      <c r="H2" s="43"/>
    </row>
    <row r="3" spans="2:8" ht="14.5" customHeight="1" x14ac:dyDescent="0.35">
      <c r="B3" s="43"/>
      <c r="C3" s="43"/>
      <c r="D3" s="43"/>
      <c r="E3" s="43"/>
      <c r="F3" s="43"/>
      <c r="G3" s="43"/>
      <c r="H3" s="43"/>
    </row>
    <row r="4" spans="2:8" ht="23.5" customHeight="1" thickBot="1" x14ac:dyDescent="0.4">
      <c r="B4" s="43"/>
      <c r="C4" s="43"/>
      <c r="D4" s="43"/>
      <c r="E4" s="43"/>
      <c r="F4" s="43"/>
      <c r="G4" s="43"/>
      <c r="H4" s="43"/>
    </row>
    <row r="5" spans="2:8" ht="16" thickBot="1" x14ac:dyDescent="0.4">
      <c r="B5" s="36" t="s">
        <v>19</v>
      </c>
      <c r="C5" s="7" t="s">
        <v>22</v>
      </c>
    </row>
    <row r="6" spans="2:8" ht="16" thickBot="1" x14ac:dyDescent="0.4">
      <c r="B6" s="37" t="s">
        <v>20</v>
      </c>
      <c r="C6" s="9" t="s">
        <v>23</v>
      </c>
    </row>
    <row r="7" spans="2:8" ht="16" thickBot="1" x14ac:dyDescent="0.4">
      <c r="B7" s="3" t="s">
        <v>1</v>
      </c>
      <c r="C7" s="4" t="s">
        <v>63</v>
      </c>
      <c r="D7" s="15" t="s">
        <v>2</v>
      </c>
      <c r="E7" s="5" t="s">
        <v>64</v>
      </c>
      <c r="F7" s="15" t="s">
        <v>2</v>
      </c>
      <c r="G7" s="24" t="s">
        <v>31</v>
      </c>
    </row>
    <row r="8" spans="2:8" ht="58.5" thickBot="1" x14ac:dyDescent="0.4">
      <c r="B8" s="41" t="s">
        <v>14</v>
      </c>
      <c r="C8" s="34" t="s">
        <v>3</v>
      </c>
      <c r="D8" s="16"/>
      <c r="E8" s="35" t="s">
        <v>4</v>
      </c>
      <c r="F8" s="20"/>
      <c r="G8" s="29" t="s">
        <v>32</v>
      </c>
    </row>
    <row r="9" spans="2:8" ht="73" thickBot="1" x14ac:dyDescent="0.4">
      <c r="B9" s="41" t="s">
        <v>21</v>
      </c>
      <c r="C9" s="34" t="s">
        <v>9</v>
      </c>
      <c r="D9" s="17"/>
      <c r="E9" s="35" t="s">
        <v>10</v>
      </c>
      <c r="F9" s="21"/>
      <c r="G9" s="29" t="s">
        <v>8</v>
      </c>
    </row>
    <row r="10" spans="2:8" ht="87.5" thickBot="1" x14ac:dyDescent="0.4">
      <c r="B10" s="41" t="s">
        <v>43</v>
      </c>
      <c r="C10" s="34" t="s">
        <v>11</v>
      </c>
      <c r="D10" s="17"/>
      <c r="E10" s="35" t="s">
        <v>12</v>
      </c>
      <c r="F10" s="21"/>
      <c r="G10" s="29" t="s">
        <v>8</v>
      </c>
    </row>
    <row r="11" spans="2:8" ht="87.5" thickBot="1" x14ac:dyDescent="0.4">
      <c r="B11" s="41" t="s">
        <v>17</v>
      </c>
      <c r="C11" s="34" t="s">
        <v>52</v>
      </c>
      <c r="D11" s="17">
        <v>2</v>
      </c>
      <c r="E11" s="35" t="s">
        <v>6</v>
      </c>
      <c r="F11" s="21"/>
      <c r="G11" s="29" t="s">
        <v>51</v>
      </c>
    </row>
    <row r="12" spans="2:8" ht="116.5" thickBot="1" x14ac:dyDescent="0.4">
      <c r="B12" s="41" t="s">
        <v>16</v>
      </c>
      <c r="C12" s="34" t="s">
        <v>7</v>
      </c>
      <c r="D12" s="17">
        <v>2</v>
      </c>
      <c r="E12" s="31" t="s">
        <v>8</v>
      </c>
      <c r="F12" s="32" t="s">
        <v>8</v>
      </c>
      <c r="G12" s="29" t="s">
        <v>50</v>
      </c>
    </row>
    <row r="13" spans="2:8" ht="87.5" thickBot="1" x14ac:dyDescent="0.4">
      <c r="B13" s="41" t="s">
        <v>15</v>
      </c>
      <c r="C13" s="34" t="s">
        <v>44</v>
      </c>
      <c r="D13" s="17"/>
      <c r="E13" s="35" t="s">
        <v>13</v>
      </c>
      <c r="F13" s="21"/>
      <c r="G13" s="29" t="s">
        <v>8</v>
      </c>
    </row>
    <row r="14" spans="2:8" ht="73" thickBot="1" x14ac:dyDescent="0.4">
      <c r="B14" s="41" t="s">
        <v>61</v>
      </c>
      <c r="C14" s="34" t="s">
        <v>62</v>
      </c>
      <c r="D14" s="17"/>
      <c r="E14" s="31" t="s">
        <v>8</v>
      </c>
      <c r="F14" s="33" t="s">
        <v>8</v>
      </c>
      <c r="G14" s="30" t="s">
        <v>53</v>
      </c>
    </row>
    <row r="15" spans="2:8" x14ac:dyDescent="0.35">
      <c r="B15" s="1"/>
      <c r="C15" s="1"/>
      <c r="D15" s="18"/>
      <c r="E15" s="1"/>
      <c r="F15" s="18"/>
    </row>
    <row r="16" spans="2:8" x14ac:dyDescent="0.35">
      <c r="B16" s="1"/>
    </row>
    <row r="17" spans="2:7" ht="15.5" x14ac:dyDescent="0.35">
      <c r="B17" s="1"/>
      <c r="C17" s="11" t="s">
        <v>25</v>
      </c>
      <c r="D17" s="19">
        <f>SUM(D8:D14)</f>
        <v>4</v>
      </c>
      <c r="E17" s="12" t="s">
        <v>24</v>
      </c>
      <c r="F17" s="22">
        <f>SUM(F8:F14)</f>
        <v>0</v>
      </c>
    </row>
    <row r="18" spans="2:7" ht="15" thickBot="1" x14ac:dyDescent="0.4">
      <c r="B18" s="1"/>
      <c r="C18" s="10"/>
      <c r="D18" s="18"/>
      <c r="E18" s="2"/>
      <c r="F18" s="18"/>
    </row>
    <row r="19" spans="2:7" ht="15.5" x14ac:dyDescent="0.35">
      <c r="B19" s="1"/>
      <c r="C19" s="13" t="s">
        <v>26</v>
      </c>
      <c r="D19" s="18"/>
      <c r="E19" s="1"/>
      <c r="F19" s="18"/>
    </row>
    <row r="20" spans="2:7" ht="21.5" thickBot="1" x14ac:dyDescent="0.55000000000000004">
      <c r="B20" s="1"/>
      <c r="C20" s="23" t="str">
        <f>IF(D17&gt;=F17,"Non-Speculative","Speculative")</f>
        <v>Non-Speculative</v>
      </c>
      <c r="D20" s="18"/>
      <c r="E20" s="1"/>
      <c r="F20" s="18"/>
    </row>
    <row r="21" spans="2:7" x14ac:dyDescent="0.35">
      <c r="B21" s="1"/>
      <c r="C21" s="1"/>
      <c r="D21" s="18"/>
      <c r="E21" s="1"/>
      <c r="F21" s="18"/>
    </row>
    <row r="22" spans="2:7" ht="21" x14ac:dyDescent="0.5">
      <c r="B22" s="28" t="s">
        <v>49</v>
      </c>
      <c r="D22"/>
      <c r="F22"/>
    </row>
    <row r="23" spans="2:7" ht="156" customHeight="1" x14ac:dyDescent="0.35">
      <c r="B23" s="47" t="s">
        <v>65</v>
      </c>
      <c r="C23" s="47"/>
      <c r="D23" s="47"/>
      <c r="E23" s="47"/>
      <c r="F23" s="47"/>
      <c r="G23" s="47"/>
    </row>
  </sheetData>
  <mergeCells count="4">
    <mergeCell ref="B1:E1"/>
    <mergeCell ref="B23:G23"/>
    <mergeCell ref="B2:G4"/>
    <mergeCell ref="H2:H4"/>
  </mergeCells>
  <conditionalFormatting sqref="C20">
    <cfRule type="cellIs" priority="1" operator="greaterThanOrEqual">
      <formula>$D$17+$F$17</formula>
    </cfRule>
  </conditionalFormatting>
  <printOptions horizontalCentered="1" verticalCentered="1"/>
  <pageMargins left="0.25" right="0.25" top="0.75" bottom="0.75" header="0.3" footer="0.3"/>
  <pageSetup paperSize="9" scale="36"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4925A-CEDE-4680-BDA9-8C4D9ED7BBEF}">
  <dimension ref="B1:Q25"/>
  <sheetViews>
    <sheetView showGridLines="0" showRowColHeaders="0" zoomScale="70" zoomScaleNormal="70" workbookViewId="0">
      <selection activeCell="AK30" sqref="AK30"/>
    </sheetView>
  </sheetViews>
  <sheetFormatPr defaultRowHeight="14.5" x14ac:dyDescent="0.35"/>
  <cols>
    <col min="1" max="1" width="97.7265625" customWidth="1"/>
    <col min="2" max="2" width="34.54296875" customWidth="1"/>
    <col min="3" max="3" width="39.453125" customWidth="1"/>
    <col min="4" max="4" width="9.08984375" customWidth="1"/>
    <col min="5" max="5" width="39.81640625" customWidth="1"/>
    <col min="7" max="7" width="40" customWidth="1"/>
  </cols>
  <sheetData>
    <row r="1" spans="2:17" ht="4.5" customHeight="1" x14ac:dyDescent="0.35"/>
    <row r="2" spans="2:17" ht="21" x14ac:dyDescent="0.5">
      <c r="B2" s="42" t="s">
        <v>27</v>
      </c>
      <c r="C2" s="42"/>
      <c r="D2" s="42"/>
      <c r="E2" s="42"/>
    </row>
    <row r="3" spans="2:17" ht="14.5" customHeight="1" x14ac:dyDescent="0.35">
      <c r="B3" s="43" t="s">
        <v>30</v>
      </c>
      <c r="C3" s="43"/>
      <c r="D3" s="43"/>
      <c r="E3" s="43"/>
      <c r="F3" s="43"/>
      <c r="G3" s="43"/>
      <c r="H3" s="38"/>
    </row>
    <row r="4" spans="2:17" ht="30" customHeight="1" x14ac:dyDescent="0.35">
      <c r="B4" s="43"/>
      <c r="C4" s="43"/>
      <c r="D4" s="43"/>
      <c r="E4" s="43"/>
      <c r="F4" s="43"/>
      <c r="G4" s="43"/>
      <c r="H4" s="38"/>
    </row>
    <row r="5" spans="2:17" ht="15" thickBot="1" x14ac:dyDescent="0.4"/>
    <row r="6" spans="2:17" ht="16" thickBot="1" x14ac:dyDescent="0.4">
      <c r="B6" s="6" t="s">
        <v>19</v>
      </c>
      <c r="C6" s="7" t="s">
        <v>22</v>
      </c>
    </row>
    <row r="7" spans="2:17" ht="16" thickBot="1" x14ac:dyDescent="0.4">
      <c r="B7" s="8" t="s">
        <v>20</v>
      </c>
      <c r="C7" s="9" t="s">
        <v>23</v>
      </c>
    </row>
    <row r="8" spans="2:17" ht="16" thickBot="1" x14ac:dyDescent="0.4">
      <c r="B8" s="3" t="s">
        <v>1</v>
      </c>
      <c r="C8" s="4" t="s">
        <v>63</v>
      </c>
      <c r="D8" s="15" t="s">
        <v>2</v>
      </c>
      <c r="E8" s="5" t="s">
        <v>64</v>
      </c>
      <c r="F8" s="15" t="s">
        <v>2</v>
      </c>
      <c r="G8" s="24" t="s">
        <v>31</v>
      </c>
    </row>
    <row r="9" spans="2:17" ht="58.5" thickBot="1" x14ac:dyDescent="0.4">
      <c r="B9" s="41" t="s">
        <v>14</v>
      </c>
      <c r="C9" s="34" t="s">
        <v>3</v>
      </c>
      <c r="D9" s="16"/>
      <c r="E9" s="35" t="s">
        <v>4</v>
      </c>
      <c r="F9" s="20"/>
      <c r="G9" s="39" t="s">
        <v>33</v>
      </c>
    </row>
    <row r="10" spans="2:17" ht="73" thickBot="1" x14ac:dyDescent="0.4">
      <c r="B10" s="41" t="s">
        <v>21</v>
      </c>
      <c r="C10" s="34" t="s">
        <v>9</v>
      </c>
      <c r="D10" s="17"/>
      <c r="E10" s="35" t="s">
        <v>10</v>
      </c>
      <c r="F10" s="21"/>
      <c r="G10" s="39" t="s">
        <v>8</v>
      </c>
    </row>
    <row r="11" spans="2:17" ht="73" thickBot="1" x14ac:dyDescent="0.4">
      <c r="B11" s="41" t="s">
        <v>18</v>
      </c>
      <c r="C11" s="34" t="s">
        <v>11</v>
      </c>
      <c r="D11" s="17"/>
      <c r="E11" s="35" t="s">
        <v>12</v>
      </c>
      <c r="F11" s="21"/>
      <c r="G11" s="39" t="s">
        <v>8</v>
      </c>
    </row>
    <row r="12" spans="2:17" ht="87.5" thickBot="1" x14ac:dyDescent="0.4">
      <c r="B12" s="41" t="s">
        <v>17</v>
      </c>
      <c r="C12" s="34" t="s">
        <v>5</v>
      </c>
      <c r="D12" s="17"/>
      <c r="E12" s="35" t="s">
        <v>6</v>
      </c>
      <c r="F12" s="21"/>
      <c r="G12" s="39" t="s">
        <v>8</v>
      </c>
    </row>
    <row r="13" spans="2:17" ht="87.5" thickBot="1" x14ac:dyDescent="0.4">
      <c r="B13" s="41" t="s">
        <v>16</v>
      </c>
      <c r="C13" s="34" t="s">
        <v>7</v>
      </c>
      <c r="D13" s="17"/>
      <c r="E13" s="31" t="s">
        <v>8</v>
      </c>
      <c r="F13" s="32" t="s">
        <v>8</v>
      </c>
      <c r="G13" s="39" t="s">
        <v>8</v>
      </c>
    </row>
    <row r="14" spans="2:17" ht="87.5" thickBot="1" x14ac:dyDescent="0.4">
      <c r="B14" s="41" t="s">
        <v>15</v>
      </c>
      <c r="C14" s="34" t="s">
        <v>44</v>
      </c>
      <c r="D14" s="17"/>
      <c r="E14" s="35" t="s">
        <v>13</v>
      </c>
      <c r="F14" s="21"/>
      <c r="G14" s="39" t="s">
        <v>8</v>
      </c>
    </row>
    <row r="15" spans="2:17" ht="73" thickBot="1" x14ac:dyDescent="0.4">
      <c r="B15" s="41" t="s">
        <v>61</v>
      </c>
      <c r="C15" s="34" t="s">
        <v>62</v>
      </c>
      <c r="D15" s="17"/>
      <c r="E15" s="31" t="s">
        <v>8</v>
      </c>
      <c r="F15" s="33" t="s">
        <v>8</v>
      </c>
      <c r="G15" s="39" t="s">
        <v>8</v>
      </c>
    </row>
    <row r="16" spans="2:17" ht="18.5" x14ac:dyDescent="0.45">
      <c r="B16" s="1"/>
      <c r="C16" s="1"/>
      <c r="D16" s="18"/>
      <c r="E16" s="1"/>
      <c r="F16" s="18"/>
      <c r="J16" s="27"/>
      <c r="K16" s="25"/>
      <c r="L16" s="25"/>
      <c r="M16" s="25"/>
      <c r="N16" s="25"/>
      <c r="O16" s="25"/>
      <c r="P16" s="25"/>
      <c r="Q16" s="26"/>
    </row>
    <row r="17" spans="2:17" ht="18.5" x14ac:dyDescent="0.45">
      <c r="B17" s="1"/>
      <c r="D17" s="14"/>
      <c r="F17" s="14"/>
      <c r="J17" s="25"/>
      <c r="K17" s="25"/>
      <c r="L17" s="25"/>
      <c r="M17" s="25"/>
      <c r="N17" s="25"/>
      <c r="O17" s="25"/>
      <c r="P17" s="25"/>
      <c r="Q17" s="26"/>
    </row>
    <row r="18" spans="2:17" ht="18.5" x14ac:dyDescent="0.45">
      <c r="B18" s="1"/>
      <c r="C18" s="11" t="s">
        <v>25</v>
      </c>
      <c r="D18" s="19">
        <f>SUM(D9:D15)</f>
        <v>0</v>
      </c>
      <c r="E18" s="12" t="s">
        <v>24</v>
      </c>
      <c r="F18" s="22">
        <f>SUM(F9:F15)</f>
        <v>0</v>
      </c>
      <c r="J18" s="25"/>
      <c r="K18" s="25"/>
      <c r="L18" s="25"/>
      <c r="M18" s="25"/>
      <c r="N18" s="25"/>
      <c r="O18" s="25"/>
      <c r="P18" s="25"/>
      <c r="Q18" s="26"/>
    </row>
    <row r="19" spans="2:17" ht="15" thickBot="1" x14ac:dyDescent="0.4">
      <c r="B19" s="1"/>
      <c r="C19" s="10"/>
      <c r="D19" s="18"/>
      <c r="E19" s="2"/>
      <c r="F19" s="18"/>
    </row>
    <row r="20" spans="2:17" ht="15.5" x14ac:dyDescent="0.35">
      <c r="B20" s="1"/>
      <c r="C20" s="13" t="s">
        <v>26</v>
      </c>
      <c r="D20" s="18"/>
      <c r="E20" s="1"/>
      <c r="F20" s="18"/>
    </row>
    <row r="21" spans="2:17" ht="21.5" thickBot="1" x14ac:dyDescent="0.55000000000000004">
      <c r="B21" s="27"/>
      <c r="C21" s="23" t="s">
        <v>54</v>
      </c>
      <c r="D21" s="18"/>
      <c r="E21" s="1"/>
    </row>
    <row r="24" spans="2:17" ht="21" x14ac:dyDescent="0.5">
      <c r="B24" s="28" t="s">
        <v>49</v>
      </c>
    </row>
    <row r="25" spans="2:17" ht="57" customHeight="1" x14ac:dyDescent="0.35">
      <c r="B25" s="44" t="s">
        <v>66</v>
      </c>
      <c r="C25" s="44"/>
      <c r="D25" s="44"/>
      <c r="E25" s="44"/>
      <c r="F25" s="44"/>
      <c r="G25" s="44"/>
    </row>
  </sheetData>
  <mergeCells count="3">
    <mergeCell ref="B2:E2"/>
    <mergeCell ref="B25:G25"/>
    <mergeCell ref="B3:G4"/>
  </mergeCells>
  <conditionalFormatting sqref="C21">
    <cfRule type="cellIs" priority="1" operator="greaterThanOrEqual">
      <formula>$D$18+$F$18</formula>
    </cfRule>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0988D0-6981-4788-9821-6DF393202652}">
  <dimension ref="B1:H23"/>
  <sheetViews>
    <sheetView showGridLines="0" showRowColHeaders="0" zoomScale="70" zoomScaleNormal="70" workbookViewId="0">
      <selection activeCell="AK23" sqref="AK23"/>
    </sheetView>
  </sheetViews>
  <sheetFormatPr defaultRowHeight="14.5" x14ac:dyDescent="0.35"/>
  <cols>
    <col min="1" max="1" width="95.90625" customWidth="1"/>
    <col min="2" max="2" width="40.08984375" customWidth="1"/>
    <col min="3" max="3" width="40.54296875" customWidth="1"/>
    <col min="5" max="5" width="42.7265625" customWidth="1"/>
    <col min="6" max="6" width="9.26953125" customWidth="1"/>
    <col min="7" max="7" width="40.26953125" customWidth="1"/>
    <col min="10" max="10" width="10.81640625" bestFit="1" customWidth="1"/>
  </cols>
  <sheetData>
    <row r="1" spans="2:8" ht="21" x14ac:dyDescent="0.5">
      <c r="B1" s="45" t="s">
        <v>28</v>
      </c>
      <c r="C1" s="45"/>
      <c r="D1" s="45"/>
      <c r="E1" s="45"/>
      <c r="F1" s="1"/>
      <c r="G1" s="1"/>
      <c r="H1" s="1"/>
    </row>
    <row r="2" spans="2:8" ht="14.5" customHeight="1" x14ac:dyDescent="0.35">
      <c r="B2" s="43" t="s">
        <v>45</v>
      </c>
      <c r="C2" s="43"/>
      <c r="D2" s="43"/>
      <c r="E2" s="43"/>
      <c r="F2" s="43"/>
      <c r="G2" s="43"/>
      <c r="H2" s="38"/>
    </row>
    <row r="3" spans="2:8" ht="14.5" customHeight="1" x14ac:dyDescent="0.35">
      <c r="B3" s="43"/>
      <c r="C3" s="43"/>
      <c r="D3" s="43"/>
      <c r="E3" s="43"/>
      <c r="F3" s="43"/>
      <c r="G3" s="43"/>
      <c r="H3" s="38"/>
    </row>
    <row r="4" spans="2:8" ht="59.5" customHeight="1" thickBot="1" x14ac:dyDescent="0.4">
      <c r="B4" s="43"/>
      <c r="C4" s="43"/>
      <c r="D4" s="43"/>
      <c r="E4" s="43"/>
      <c r="F4" s="43"/>
      <c r="G4" s="43"/>
      <c r="H4" s="38"/>
    </row>
    <row r="5" spans="2:8" ht="16" thickBot="1" x14ac:dyDescent="0.4">
      <c r="B5" s="6" t="s">
        <v>19</v>
      </c>
      <c r="C5" s="7" t="s">
        <v>22</v>
      </c>
      <c r="D5" s="1"/>
      <c r="E5" s="1"/>
      <c r="F5" s="1"/>
      <c r="G5" s="1"/>
      <c r="H5" s="1"/>
    </row>
    <row r="6" spans="2:8" ht="16" thickBot="1" x14ac:dyDescent="0.4">
      <c r="B6" s="8" t="s">
        <v>20</v>
      </c>
      <c r="C6" s="9" t="s">
        <v>23</v>
      </c>
      <c r="D6" s="1"/>
      <c r="E6" s="1"/>
      <c r="F6" s="1"/>
      <c r="G6" s="1"/>
      <c r="H6" s="1"/>
    </row>
    <row r="7" spans="2:8" ht="16" thickBot="1" x14ac:dyDescent="0.4">
      <c r="B7" s="3" t="s">
        <v>1</v>
      </c>
      <c r="C7" s="4" t="s">
        <v>63</v>
      </c>
      <c r="D7" s="15" t="s">
        <v>2</v>
      </c>
      <c r="E7" s="5" t="s">
        <v>64</v>
      </c>
      <c r="F7" s="15" t="s">
        <v>2</v>
      </c>
      <c r="G7" s="24" t="s">
        <v>31</v>
      </c>
      <c r="H7" s="1"/>
    </row>
    <row r="8" spans="2:8" ht="58.5" thickBot="1" x14ac:dyDescent="0.4">
      <c r="B8" s="41" t="s">
        <v>14</v>
      </c>
      <c r="C8" s="34" t="s">
        <v>3</v>
      </c>
      <c r="D8" s="16">
        <v>2</v>
      </c>
      <c r="E8" s="35" t="s">
        <v>4</v>
      </c>
      <c r="F8" s="20"/>
      <c r="G8" s="39" t="s">
        <v>34</v>
      </c>
      <c r="H8" s="1"/>
    </row>
    <row r="9" spans="2:8" ht="86.5" customHeight="1" thickBot="1" x14ac:dyDescent="0.4">
      <c r="B9" s="41" t="s">
        <v>21</v>
      </c>
      <c r="C9" s="34" t="s">
        <v>9</v>
      </c>
      <c r="D9" s="17"/>
      <c r="E9" s="35" t="s">
        <v>10</v>
      </c>
      <c r="F9" s="21"/>
      <c r="G9" s="39" t="s">
        <v>35</v>
      </c>
      <c r="H9" s="1"/>
    </row>
    <row r="10" spans="2:8" ht="81.5" customHeight="1" thickBot="1" x14ac:dyDescent="0.4">
      <c r="B10" s="41" t="s">
        <v>18</v>
      </c>
      <c r="C10" s="34" t="s">
        <v>11</v>
      </c>
      <c r="D10" s="17"/>
      <c r="E10" s="35" t="s">
        <v>12</v>
      </c>
      <c r="F10" s="21">
        <v>2</v>
      </c>
      <c r="G10" s="39" t="s">
        <v>55</v>
      </c>
      <c r="H10" s="1"/>
    </row>
    <row r="11" spans="2:8" ht="73" thickBot="1" x14ac:dyDescent="0.4">
      <c r="B11" s="41" t="s">
        <v>17</v>
      </c>
      <c r="C11" s="34" t="s">
        <v>5</v>
      </c>
      <c r="D11" s="17"/>
      <c r="E11" s="35" t="s">
        <v>6</v>
      </c>
      <c r="F11" s="21">
        <v>2</v>
      </c>
      <c r="G11" s="39" t="s">
        <v>56</v>
      </c>
      <c r="H11" s="1"/>
    </row>
    <row r="12" spans="2:8" ht="73" thickBot="1" x14ac:dyDescent="0.4">
      <c r="B12" s="41" t="s">
        <v>16</v>
      </c>
      <c r="C12" s="34" t="s">
        <v>7</v>
      </c>
      <c r="D12" s="17"/>
      <c r="E12" s="31" t="s">
        <v>8</v>
      </c>
      <c r="F12" s="32" t="s">
        <v>8</v>
      </c>
      <c r="G12" s="39" t="s">
        <v>8</v>
      </c>
      <c r="H12" s="1"/>
    </row>
    <row r="13" spans="2:8" ht="86" customHeight="1" thickBot="1" x14ac:dyDescent="0.4">
      <c r="B13" s="41" t="s">
        <v>15</v>
      </c>
      <c r="C13" s="34" t="s">
        <v>44</v>
      </c>
      <c r="D13" s="17"/>
      <c r="E13" s="35" t="s">
        <v>13</v>
      </c>
      <c r="F13" s="21"/>
      <c r="G13" s="39" t="s">
        <v>8</v>
      </c>
      <c r="H13" s="1"/>
    </row>
    <row r="14" spans="2:8" ht="77.5" customHeight="1" thickBot="1" x14ac:dyDescent="0.4">
      <c r="B14" s="41" t="s">
        <v>61</v>
      </c>
      <c r="C14" s="34" t="s">
        <v>62</v>
      </c>
      <c r="D14" s="17"/>
      <c r="E14" s="31" t="s">
        <v>8</v>
      </c>
      <c r="F14" s="33" t="s">
        <v>8</v>
      </c>
      <c r="G14" s="40" t="s">
        <v>36</v>
      </c>
      <c r="H14" s="1"/>
    </row>
    <row r="15" spans="2:8" x14ac:dyDescent="0.35">
      <c r="B15" s="1"/>
      <c r="C15" s="1"/>
      <c r="D15" s="18"/>
      <c r="E15" s="1"/>
      <c r="F15" s="18"/>
      <c r="G15" s="1"/>
      <c r="H15" s="1"/>
    </row>
    <row r="16" spans="2:8" x14ac:dyDescent="0.35">
      <c r="B16" s="1"/>
      <c r="D16" s="14"/>
      <c r="F16" s="14"/>
      <c r="G16" s="1"/>
      <c r="H16" s="1"/>
    </row>
    <row r="17" spans="2:8" ht="15.5" x14ac:dyDescent="0.35">
      <c r="B17" s="1"/>
      <c r="C17" s="11" t="s">
        <v>25</v>
      </c>
      <c r="D17" s="19">
        <f>SUM(D8:D14)</f>
        <v>2</v>
      </c>
      <c r="E17" s="12" t="s">
        <v>24</v>
      </c>
      <c r="F17" s="22">
        <f>SUM(F8:F14)</f>
        <v>4</v>
      </c>
      <c r="G17" s="1"/>
      <c r="H17" s="1"/>
    </row>
    <row r="18" spans="2:8" ht="15" thickBot="1" x14ac:dyDescent="0.4">
      <c r="B18" s="1"/>
      <c r="C18" s="10"/>
      <c r="D18" s="18"/>
      <c r="E18" s="2"/>
      <c r="F18" s="18"/>
      <c r="G18" s="1"/>
      <c r="H18" s="1"/>
    </row>
    <row r="19" spans="2:8" ht="15.5" x14ac:dyDescent="0.35">
      <c r="B19" s="1"/>
      <c r="C19" s="13" t="s">
        <v>26</v>
      </c>
      <c r="D19" s="18"/>
      <c r="E19" s="1"/>
      <c r="F19" s="18"/>
      <c r="G19" s="1"/>
      <c r="H19" s="1"/>
    </row>
    <row r="20" spans="2:8" ht="21.5" thickBot="1" x14ac:dyDescent="0.55000000000000004">
      <c r="B20" s="1"/>
      <c r="C20" s="23" t="str">
        <f>IF(D17&gt;=F17,"Not Speculative","Speculative")</f>
        <v>Speculative</v>
      </c>
      <c r="D20" s="18"/>
      <c r="E20" s="1"/>
      <c r="F20" s="18"/>
      <c r="G20" s="1"/>
      <c r="H20" s="1"/>
    </row>
    <row r="22" spans="2:8" ht="21" x14ac:dyDescent="0.5">
      <c r="B22" s="28" t="s">
        <v>49</v>
      </c>
    </row>
    <row r="23" spans="2:8" ht="132.5" customHeight="1" x14ac:dyDescent="0.35">
      <c r="B23" s="48" t="s">
        <v>67</v>
      </c>
      <c r="C23" s="48"/>
      <c r="D23" s="48"/>
      <c r="E23" s="48"/>
      <c r="F23" s="48"/>
      <c r="G23" s="48"/>
    </row>
  </sheetData>
  <mergeCells count="3">
    <mergeCell ref="B1:E1"/>
    <mergeCell ref="B23:G23"/>
    <mergeCell ref="B2:G4"/>
  </mergeCells>
  <conditionalFormatting sqref="C20">
    <cfRule type="cellIs" priority="1" operator="greaterThanOrEqual">
      <formula>$D$17+$F$17</formula>
    </cfRule>
  </conditionalFormatting>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D6103-7A8C-4654-9D5D-25559DF4206A}">
  <dimension ref="B1:H23"/>
  <sheetViews>
    <sheetView showGridLines="0" showRowColHeaders="0" zoomScale="70" zoomScaleNormal="70" workbookViewId="0">
      <selection activeCell="AM23" sqref="AM23"/>
    </sheetView>
  </sheetViews>
  <sheetFormatPr defaultRowHeight="14.5" x14ac:dyDescent="0.35"/>
  <cols>
    <col min="1" max="1" width="105.08984375" customWidth="1"/>
    <col min="2" max="2" width="34.26953125" customWidth="1"/>
    <col min="3" max="3" width="36.81640625" customWidth="1"/>
    <col min="5" max="5" width="34.54296875" customWidth="1"/>
    <col min="7" max="7" width="40.26953125" customWidth="1"/>
    <col min="11" max="11" width="8.453125" customWidth="1"/>
  </cols>
  <sheetData>
    <row r="1" spans="2:8" ht="21" x14ac:dyDescent="0.35">
      <c r="B1" s="46" t="s">
        <v>57</v>
      </c>
      <c r="C1" s="46"/>
      <c r="D1" s="46"/>
      <c r="E1" s="46"/>
      <c r="F1" s="1"/>
      <c r="G1" s="1"/>
      <c r="H1" s="1"/>
    </row>
    <row r="2" spans="2:8" ht="14.5" customHeight="1" x14ac:dyDescent="0.35">
      <c r="B2" s="43" t="s">
        <v>47</v>
      </c>
      <c r="C2" s="43"/>
      <c r="D2" s="43"/>
      <c r="E2" s="43"/>
      <c r="F2" s="43"/>
      <c r="G2" s="43"/>
      <c r="H2" s="38"/>
    </row>
    <row r="3" spans="2:8" ht="14.5" customHeight="1" x14ac:dyDescent="0.35">
      <c r="B3" s="43"/>
      <c r="C3" s="43"/>
      <c r="D3" s="43"/>
      <c r="E3" s="43"/>
      <c r="F3" s="43"/>
      <c r="G3" s="43"/>
      <c r="H3" s="38"/>
    </row>
    <row r="4" spans="2:8" ht="63.5" customHeight="1" thickBot="1" x14ac:dyDescent="0.4">
      <c r="B4" s="43"/>
      <c r="C4" s="43"/>
      <c r="D4" s="43"/>
      <c r="E4" s="43"/>
      <c r="F4" s="43"/>
      <c r="G4" s="43"/>
      <c r="H4" s="38"/>
    </row>
    <row r="5" spans="2:8" ht="16" thickBot="1" x14ac:dyDescent="0.4">
      <c r="B5" s="6" t="s">
        <v>19</v>
      </c>
      <c r="C5" s="7" t="s">
        <v>22</v>
      </c>
    </row>
    <row r="6" spans="2:8" ht="16" thickBot="1" x14ac:dyDescent="0.4">
      <c r="B6" s="8" t="s">
        <v>20</v>
      </c>
      <c r="C6" s="9" t="s">
        <v>23</v>
      </c>
    </row>
    <row r="7" spans="2:8" ht="16" thickBot="1" x14ac:dyDescent="0.4">
      <c r="B7" s="3" t="s">
        <v>1</v>
      </c>
      <c r="C7" s="4" t="s">
        <v>63</v>
      </c>
      <c r="D7" s="15" t="s">
        <v>2</v>
      </c>
      <c r="E7" s="5" t="s">
        <v>64</v>
      </c>
      <c r="F7" s="15" t="s">
        <v>2</v>
      </c>
      <c r="G7" s="24" t="s">
        <v>31</v>
      </c>
    </row>
    <row r="8" spans="2:8" ht="58.5" thickBot="1" x14ac:dyDescent="0.4">
      <c r="B8" s="41" t="s">
        <v>14</v>
      </c>
      <c r="C8" s="34" t="s">
        <v>3</v>
      </c>
      <c r="D8" s="16"/>
      <c r="E8" s="35" t="s">
        <v>4</v>
      </c>
      <c r="F8" s="20"/>
      <c r="G8" s="39" t="s">
        <v>37</v>
      </c>
    </row>
    <row r="9" spans="2:8" ht="73" thickBot="1" x14ac:dyDescent="0.4">
      <c r="B9" s="41" t="s">
        <v>21</v>
      </c>
      <c r="C9" s="34" t="s">
        <v>9</v>
      </c>
      <c r="D9" s="17"/>
      <c r="E9" s="35" t="s">
        <v>10</v>
      </c>
      <c r="F9" s="21"/>
      <c r="G9" s="39" t="s">
        <v>8</v>
      </c>
    </row>
    <row r="10" spans="2:8" ht="102" thickBot="1" x14ac:dyDescent="0.4">
      <c r="B10" s="41" t="s">
        <v>18</v>
      </c>
      <c r="C10" s="34" t="s">
        <v>11</v>
      </c>
      <c r="D10" s="17"/>
      <c r="E10" s="35" t="s">
        <v>12</v>
      </c>
      <c r="F10" s="21"/>
      <c r="G10" s="39" t="s">
        <v>8</v>
      </c>
    </row>
    <row r="11" spans="2:8" ht="87.5" thickBot="1" x14ac:dyDescent="0.4">
      <c r="B11" s="41" t="s">
        <v>17</v>
      </c>
      <c r="C11" s="34" t="s">
        <v>5</v>
      </c>
      <c r="D11" s="17">
        <v>2</v>
      </c>
      <c r="E11" s="35" t="s">
        <v>6</v>
      </c>
      <c r="F11" s="21"/>
      <c r="G11" s="39" t="s">
        <v>58</v>
      </c>
    </row>
    <row r="12" spans="2:8" ht="87.5" thickBot="1" x14ac:dyDescent="0.4">
      <c r="B12" s="41" t="s">
        <v>16</v>
      </c>
      <c r="C12" s="34" t="s">
        <v>7</v>
      </c>
      <c r="D12" s="17"/>
      <c r="E12" s="31" t="s">
        <v>8</v>
      </c>
      <c r="F12" s="32" t="s">
        <v>8</v>
      </c>
      <c r="G12" s="39" t="s">
        <v>8</v>
      </c>
    </row>
    <row r="13" spans="2:8" ht="87.5" thickBot="1" x14ac:dyDescent="0.4">
      <c r="B13" s="41" t="s">
        <v>48</v>
      </c>
      <c r="C13" s="34" t="s">
        <v>44</v>
      </c>
      <c r="D13" s="17"/>
      <c r="E13" s="35" t="s">
        <v>13</v>
      </c>
      <c r="F13" s="21"/>
      <c r="G13" s="39" t="s">
        <v>8</v>
      </c>
    </row>
    <row r="14" spans="2:8" ht="73" thickBot="1" x14ac:dyDescent="0.4">
      <c r="B14" s="41" t="s">
        <v>61</v>
      </c>
      <c r="C14" s="34" t="s">
        <v>62</v>
      </c>
      <c r="D14" s="17"/>
      <c r="E14" s="31" t="s">
        <v>8</v>
      </c>
      <c r="F14" s="33" t="s">
        <v>8</v>
      </c>
      <c r="G14" s="40" t="s">
        <v>8</v>
      </c>
    </row>
    <row r="15" spans="2:8" x14ac:dyDescent="0.35">
      <c r="B15" s="1"/>
      <c r="C15" s="1"/>
      <c r="D15" s="18"/>
      <c r="E15" s="1"/>
      <c r="F15" s="18"/>
    </row>
    <row r="16" spans="2:8" x14ac:dyDescent="0.35">
      <c r="B16" s="1"/>
      <c r="D16" s="14"/>
      <c r="F16" s="14"/>
    </row>
    <row r="17" spans="2:7" ht="15.5" x14ac:dyDescent="0.35">
      <c r="B17" s="1"/>
      <c r="C17" s="11" t="s">
        <v>25</v>
      </c>
      <c r="D17" s="19">
        <f>SUM(D8:D14)</f>
        <v>2</v>
      </c>
      <c r="E17" s="12" t="s">
        <v>24</v>
      </c>
      <c r="F17" s="22">
        <f>SUM(F8:F14)</f>
        <v>0</v>
      </c>
    </row>
    <row r="18" spans="2:7" ht="15" thickBot="1" x14ac:dyDescent="0.4">
      <c r="B18" s="1"/>
      <c r="C18" s="10"/>
      <c r="D18" s="18"/>
      <c r="E18" s="2"/>
      <c r="F18" s="18"/>
    </row>
    <row r="19" spans="2:7" ht="15.5" x14ac:dyDescent="0.35">
      <c r="B19" s="1"/>
      <c r="C19" s="13" t="s">
        <v>26</v>
      </c>
      <c r="D19" s="18"/>
      <c r="E19" s="1"/>
      <c r="F19" s="18"/>
    </row>
    <row r="20" spans="2:7" ht="21.5" thickBot="1" x14ac:dyDescent="0.55000000000000004">
      <c r="B20" s="1"/>
      <c r="C20" s="23" t="str">
        <f>IF(D17&gt;=F17,"Non-Speculative","Speculative")</f>
        <v>Non-Speculative</v>
      </c>
      <c r="D20" s="18"/>
      <c r="E20" s="1"/>
      <c r="F20" s="18"/>
    </row>
    <row r="22" spans="2:7" ht="21" x14ac:dyDescent="0.5">
      <c r="B22" s="28" t="s">
        <v>49</v>
      </c>
    </row>
    <row r="23" spans="2:7" ht="114.5" customHeight="1" x14ac:dyDescent="0.35">
      <c r="B23" s="48" t="s">
        <v>68</v>
      </c>
      <c r="C23" s="48"/>
      <c r="D23" s="48"/>
      <c r="E23" s="48"/>
      <c r="F23" s="48"/>
      <c r="G23" s="48"/>
    </row>
  </sheetData>
  <mergeCells count="3">
    <mergeCell ref="B1:E1"/>
    <mergeCell ref="B23:G23"/>
    <mergeCell ref="B2:G4"/>
  </mergeCells>
  <conditionalFormatting sqref="C20">
    <cfRule type="cellIs" priority="1" operator="greaterThanOrEqual">
      <formula>$D$17+$F$17</formula>
    </cfRule>
  </conditionalFormatting>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B406B-78A5-4200-AEF4-78815C68FD1F}">
  <dimension ref="B1:L23"/>
  <sheetViews>
    <sheetView showGridLines="0" showRowColHeaders="0" zoomScale="70" zoomScaleNormal="70" workbookViewId="0">
      <selection activeCell="B42" sqref="B42"/>
    </sheetView>
  </sheetViews>
  <sheetFormatPr defaultRowHeight="14.5" x14ac:dyDescent="0.35"/>
  <cols>
    <col min="1" max="1" width="111.81640625" customWidth="1"/>
    <col min="2" max="2" width="33.54296875" customWidth="1"/>
    <col min="3" max="3" width="38.1796875" customWidth="1"/>
    <col min="5" max="5" width="37.1796875" customWidth="1"/>
    <col min="7" max="7" width="46.26953125" customWidth="1"/>
  </cols>
  <sheetData>
    <row r="1" spans="2:12" ht="21" x14ac:dyDescent="0.5">
      <c r="B1" s="45" t="s">
        <v>29</v>
      </c>
      <c r="C1" s="45"/>
      <c r="D1" s="45"/>
      <c r="E1" s="45"/>
      <c r="F1" s="1"/>
      <c r="G1" s="1"/>
      <c r="H1" s="1"/>
    </row>
    <row r="2" spans="2:12" ht="14.5" customHeight="1" x14ac:dyDescent="0.35">
      <c r="B2" s="43" t="s">
        <v>59</v>
      </c>
      <c r="C2" s="43"/>
      <c r="D2" s="43"/>
      <c r="E2" s="43"/>
      <c r="F2" s="43"/>
      <c r="G2" s="43"/>
      <c r="H2" s="38"/>
      <c r="I2" s="38"/>
      <c r="J2" s="38"/>
      <c r="K2" s="38"/>
      <c r="L2" s="38"/>
    </row>
    <row r="3" spans="2:12" x14ac:dyDescent="0.35">
      <c r="B3" s="43"/>
      <c r="C3" s="43"/>
      <c r="D3" s="43"/>
      <c r="E3" s="43"/>
      <c r="F3" s="43"/>
      <c r="G3" s="43"/>
      <c r="H3" s="38"/>
      <c r="I3" s="38"/>
      <c r="J3" s="38"/>
      <c r="K3" s="38"/>
      <c r="L3" s="38"/>
    </row>
    <row r="4" spans="2:12" ht="72" customHeight="1" thickBot="1" x14ac:dyDescent="0.4">
      <c r="B4" s="43"/>
      <c r="C4" s="43"/>
      <c r="D4" s="43"/>
      <c r="E4" s="43"/>
      <c r="F4" s="43"/>
      <c r="G4" s="43"/>
      <c r="H4" s="38"/>
      <c r="I4" s="38"/>
      <c r="J4" s="38"/>
      <c r="K4" s="38"/>
      <c r="L4" s="38"/>
    </row>
    <row r="5" spans="2:12" ht="16" thickBot="1" x14ac:dyDescent="0.4">
      <c r="B5" s="6" t="s">
        <v>19</v>
      </c>
      <c r="C5" s="7" t="s">
        <v>22</v>
      </c>
    </row>
    <row r="6" spans="2:12" ht="16" thickBot="1" x14ac:dyDescent="0.4">
      <c r="B6" s="8" t="s">
        <v>20</v>
      </c>
      <c r="C6" s="9" t="s">
        <v>23</v>
      </c>
    </row>
    <row r="7" spans="2:12" ht="16" thickBot="1" x14ac:dyDescent="0.4">
      <c r="B7" s="3" t="s">
        <v>1</v>
      </c>
      <c r="C7" s="4" t="s">
        <v>63</v>
      </c>
      <c r="D7" s="15" t="s">
        <v>2</v>
      </c>
      <c r="E7" s="5" t="s">
        <v>64</v>
      </c>
      <c r="F7" s="15" t="s">
        <v>2</v>
      </c>
      <c r="G7" s="24" t="s">
        <v>31</v>
      </c>
    </row>
    <row r="8" spans="2:12" ht="73" thickBot="1" x14ac:dyDescent="0.4">
      <c r="B8" s="41" t="s">
        <v>46</v>
      </c>
      <c r="C8" s="34" t="s">
        <v>3</v>
      </c>
      <c r="D8" s="16"/>
      <c r="E8" s="35" t="s">
        <v>4</v>
      </c>
      <c r="F8" s="20"/>
      <c r="G8" s="39" t="s">
        <v>38</v>
      </c>
    </row>
    <row r="9" spans="2:12" ht="73" thickBot="1" x14ac:dyDescent="0.4">
      <c r="B9" s="41" t="s">
        <v>21</v>
      </c>
      <c r="C9" s="34" t="s">
        <v>9</v>
      </c>
      <c r="D9" s="17"/>
      <c r="E9" s="35" t="s">
        <v>10</v>
      </c>
      <c r="F9" s="21"/>
      <c r="G9" s="39" t="s">
        <v>8</v>
      </c>
    </row>
    <row r="10" spans="2:12" ht="102" thickBot="1" x14ac:dyDescent="0.4">
      <c r="B10" s="41" t="s">
        <v>18</v>
      </c>
      <c r="C10" s="34" t="s">
        <v>11</v>
      </c>
      <c r="D10" s="17"/>
      <c r="E10" s="35" t="s">
        <v>12</v>
      </c>
      <c r="F10" s="21"/>
      <c r="G10" s="39" t="s">
        <v>39</v>
      </c>
    </row>
    <row r="11" spans="2:12" ht="87.5" thickBot="1" x14ac:dyDescent="0.4">
      <c r="B11" s="41" t="s">
        <v>17</v>
      </c>
      <c r="C11" s="34" t="s">
        <v>5</v>
      </c>
      <c r="D11" s="17"/>
      <c r="E11" s="35" t="s">
        <v>6</v>
      </c>
      <c r="F11" s="21">
        <v>2</v>
      </c>
      <c r="G11" s="39" t="s">
        <v>40</v>
      </c>
    </row>
    <row r="12" spans="2:12" ht="87.5" thickBot="1" x14ac:dyDescent="0.4">
      <c r="B12" s="41" t="s">
        <v>16</v>
      </c>
      <c r="C12" s="34" t="s">
        <v>7</v>
      </c>
      <c r="D12" s="17"/>
      <c r="E12" s="31" t="s">
        <v>8</v>
      </c>
      <c r="F12" s="32" t="s">
        <v>8</v>
      </c>
      <c r="G12" s="39" t="s">
        <v>8</v>
      </c>
    </row>
    <row r="13" spans="2:12" ht="87.5" thickBot="1" x14ac:dyDescent="0.4">
      <c r="B13" s="41" t="s">
        <v>15</v>
      </c>
      <c r="C13" s="34" t="s">
        <v>44</v>
      </c>
      <c r="D13" s="17"/>
      <c r="E13" s="35" t="s">
        <v>13</v>
      </c>
      <c r="F13" s="21"/>
      <c r="G13" s="39" t="s">
        <v>41</v>
      </c>
    </row>
    <row r="14" spans="2:12" ht="73" thickBot="1" x14ac:dyDescent="0.4">
      <c r="B14" s="41" t="s">
        <v>61</v>
      </c>
      <c r="C14" s="34" t="s">
        <v>62</v>
      </c>
      <c r="D14" s="17">
        <v>2</v>
      </c>
      <c r="E14" s="31" t="s">
        <v>8</v>
      </c>
      <c r="F14" s="33" t="s">
        <v>8</v>
      </c>
      <c r="G14" s="40"/>
    </row>
    <row r="15" spans="2:12" x14ac:dyDescent="0.35">
      <c r="B15" s="1"/>
      <c r="C15" s="1"/>
      <c r="D15" s="18"/>
      <c r="E15" s="1"/>
      <c r="F15" s="18"/>
    </row>
    <row r="16" spans="2:12" x14ac:dyDescent="0.35">
      <c r="B16" s="1"/>
      <c r="D16" s="14"/>
      <c r="F16" s="14"/>
    </row>
    <row r="17" spans="2:7" ht="15.5" x14ac:dyDescent="0.35">
      <c r="B17" s="1"/>
      <c r="C17" s="11" t="s">
        <v>25</v>
      </c>
      <c r="D17" s="19">
        <f>SUM(D8:D14)</f>
        <v>2</v>
      </c>
      <c r="E17" s="12" t="s">
        <v>24</v>
      </c>
      <c r="F17" s="22">
        <f>SUM(F8:F14)</f>
        <v>2</v>
      </c>
    </row>
    <row r="18" spans="2:7" ht="15" thickBot="1" x14ac:dyDescent="0.4">
      <c r="B18" s="1"/>
      <c r="C18" s="10"/>
      <c r="D18" s="18"/>
      <c r="E18" s="2"/>
      <c r="F18" s="18"/>
    </row>
    <row r="19" spans="2:7" ht="15.5" x14ac:dyDescent="0.35">
      <c r="B19" s="1"/>
      <c r="C19" s="13" t="s">
        <v>26</v>
      </c>
      <c r="D19" s="18"/>
      <c r="E19" s="1"/>
      <c r="F19" s="18"/>
    </row>
    <row r="20" spans="2:7" ht="21.5" thickBot="1" x14ac:dyDescent="0.55000000000000004">
      <c r="B20" s="1"/>
      <c r="C20" s="23" t="str">
        <f>IF(D17&gt;=F17,"Non-Speculative","Speculative")</f>
        <v>Non-Speculative</v>
      </c>
      <c r="D20" s="18"/>
      <c r="E20" s="1"/>
      <c r="F20" s="18"/>
    </row>
    <row r="21" spans="2:7" ht="7" customHeight="1" x14ac:dyDescent="0.35"/>
    <row r="22" spans="2:7" ht="21" x14ac:dyDescent="0.5">
      <c r="B22" s="28" t="s">
        <v>49</v>
      </c>
    </row>
    <row r="23" spans="2:7" ht="139" customHeight="1" x14ac:dyDescent="0.35">
      <c r="B23" s="48" t="s">
        <v>60</v>
      </c>
      <c r="C23" s="48"/>
      <c r="D23" s="48"/>
      <c r="E23" s="48"/>
      <c r="F23" s="48"/>
      <c r="G23" s="48"/>
    </row>
  </sheetData>
  <mergeCells count="3">
    <mergeCell ref="B1:E1"/>
    <mergeCell ref="B23:G23"/>
    <mergeCell ref="B2:G4"/>
  </mergeCells>
  <conditionalFormatting sqref="C20">
    <cfRule type="cellIs" priority="1" operator="greaterThanOrEqual">
      <formula>$D$17+$F$17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Example 1</vt:lpstr>
      <vt:lpstr>Example 2</vt:lpstr>
      <vt:lpstr>Example 3</vt:lpstr>
      <vt:lpstr>Example 4</vt:lpstr>
      <vt:lpstr>Example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Kendal</dc:creator>
  <cp:lastModifiedBy>Brace, Martin</cp:lastModifiedBy>
  <cp:lastPrinted>2022-08-12T10:57:03Z</cp:lastPrinted>
  <dcterms:created xsi:type="dcterms:W3CDTF">2022-07-12T20:39:55Z</dcterms:created>
  <dcterms:modified xsi:type="dcterms:W3CDTF">2022-08-12T11:55:37Z</dcterms:modified>
</cp:coreProperties>
</file>